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34E7532C-680B-4BFA-A9D4-FA1D37A57B66}" xr6:coauthVersionLast="47" xr6:coauthVersionMax="47" xr10:uidLastSave="{00000000-0000-0000-0000-000000000000}"/>
  <bookViews>
    <workbookView xWindow="28680" yWindow="-120" windowWidth="20730" windowHeight="11160" activeTab="2" xr2:uid="{FFDDD571-AF5E-4CA2-8BD5-0281168C0C12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43" i="3" l="1"/>
  <c r="AO43" i="3"/>
  <c r="AK43" i="3"/>
  <c r="AG43" i="3"/>
  <c r="AC43" i="3"/>
  <c r="Y43" i="3"/>
  <c r="U43" i="3"/>
  <c r="Q43" i="3"/>
  <c r="M43" i="3"/>
  <c r="I43" i="3"/>
  <c r="E43" i="3"/>
  <c r="AR42" i="3"/>
  <c r="AN42" i="3"/>
  <c r="AJ42" i="3"/>
  <c r="AF42" i="3"/>
  <c r="AB42" i="3"/>
  <c r="X42" i="3"/>
  <c r="T42" i="3"/>
  <c r="P42" i="3"/>
  <c r="L42" i="3"/>
  <c r="H42" i="3"/>
  <c r="D42" i="3"/>
  <c r="AQ41" i="3"/>
  <c r="AM41" i="3"/>
  <c r="AI41" i="3"/>
  <c r="AE41" i="3"/>
  <c r="AA41" i="3"/>
  <c r="W41" i="3"/>
  <c r="S41" i="3"/>
  <c r="O41" i="3"/>
  <c r="K41" i="3"/>
  <c r="G41" i="3"/>
  <c r="C41" i="3"/>
  <c r="AS39" i="3"/>
  <c r="AO39" i="3"/>
  <c r="AK39" i="3"/>
  <c r="AG39" i="3"/>
  <c r="AC39" i="3"/>
  <c r="Y39" i="3"/>
  <c r="U39" i="3"/>
  <c r="Q39" i="3"/>
  <c r="M39" i="3"/>
  <c r="I39" i="3"/>
  <c r="E39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B2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B25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B22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19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S44" i="3" s="1"/>
  <c r="AR2" i="3"/>
  <c r="AR43" i="3" s="1"/>
  <c r="AQ2" i="3"/>
  <c r="AQ42" i="3" s="1"/>
  <c r="AP2" i="3"/>
  <c r="AP41" i="3" s="1"/>
  <c r="AO2" i="3"/>
  <c r="AO44" i="3" s="1"/>
  <c r="AN2" i="3"/>
  <c r="AN43" i="3" s="1"/>
  <c r="AM2" i="3"/>
  <c r="AM42" i="3" s="1"/>
  <c r="AL2" i="3"/>
  <c r="AL41" i="3" s="1"/>
  <c r="AK2" i="3"/>
  <c r="AK44" i="3" s="1"/>
  <c r="AJ2" i="3"/>
  <c r="AJ43" i="3" s="1"/>
  <c r="AI2" i="3"/>
  <c r="AI42" i="3" s="1"/>
  <c r="AH2" i="3"/>
  <c r="AH41" i="3" s="1"/>
  <c r="AG2" i="3"/>
  <c r="AG44" i="3" s="1"/>
  <c r="AF2" i="3"/>
  <c r="AF43" i="3" s="1"/>
  <c r="AE2" i="3"/>
  <c r="AE42" i="3" s="1"/>
  <c r="AD2" i="3"/>
  <c r="AD41" i="3" s="1"/>
  <c r="AC2" i="3"/>
  <c r="AC44" i="3" s="1"/>
  <c r="AB2" i="3"/>
  <c r="AB43" i="3" s="1"/>
  <c r="AA2" i="3"/>
  <c r="AA42" i="3" s="1"/>
  <c r="Z2" i="3"/>
  <c r="Z41" i="3" s="1"/>
  <c r="Y2" i="3"/>
  <c r="Y44" i="3" s="1"/>
  <c r="X2" i="3"/>
  <c r="X43" i="3" s="1"/>
  <c r="W2" i="3"/>
  <c r="W42" i="3" s="1"/>
  <c r="V2" i="3"/>
  <c r="V41" i="3" s="1"/>
  <c r="U2" i="3"/>
  <c r="U44" i="3" s="1"/>
  <c r="T2" i="3"/>
  <c r="T43" i="3" s="1"/>
  <c r="S2" i="3"/>
  <c r="S42" i="3" s="1"/>
  <c r="R2" i="3"/>
  <c r="R41" i="3" s="1"/>
  <c r="Q2" i="3"/>
  <c r="Q44" i="3" s="1"/>
  <c r="P2" i="3"/>
  <c r="P43" i="3" s="1"/>
  <c r="O2" i="3"/>
  <c r="O42" i="3" s="1"/>
  <c r="N2" i="3"/>
  <c r="N41" i="3" s="1"/>
  <c r="M2" i="3"/>
  <c r="M44" i="3" s="1"/>
  <c r="L2" i="3"/>
  <c r="L43" i="3" s="1"/>
  <c r="K2" i="3"/>
  <c r="K42" i="3" s="1"/>
  <c r="J2" i="3"/>
  <c r="J41" i="3" s="1"/>
  <c r="I2" i="3"/>
  <c r="I44" i="3" s="1"/>
  <c r="H2" i="3"/>
  <c r="H43" i="3" s="1"/>
  <c r="G2" i="3"/>
  <c r="G42" i="3" s="1"/>
  <c r="F2" i="3"/>
  <c r="F41" i="3" s="1"/>
  <c r="E2" i="3"/>
  <c r="E44" i="3" s="1"/>
  <c r="D2" i="3"/>
  <c r="D43" i="3" s="1"/>
  <c r="C2" i="3"/>
  <c r="C42" i="3" s="1"/>
  <c r="B2" i="3"/>
  <c r="B42" i="3" s="1"/>
  <c r="N49" i="2"/>
  <c r="AO48" i="2"/>
  <c r="AG48" i="2"/>
  <c r="Z48" i="2"/>
  <c r="Y48" i="2"/>
  <c r="Q48" i="2"/>
  <c r="J48" i="2"/>
  <c r="I48" i="2"/>
  <c r="AS47" i="2"/>
  <c r="AR47" i="2"/>
  <c r="AK47" i="2"/>
  <c r="AJ47" i="2"/>
  <c r="AC47" i="2"/>
  <c r="AB47" i="2"/>
  <c r="U47" i="2"/>
  <c r="T47" i="2"/>
  <c r="M47" i="2"/>
  <c r="L47" i="2"/>
  <c r="E47" i="2"/>
  <c r="D47" i="2"/>
  <c r="AN46" i="2"/>
  <c r="AM46" i="2"/>
  <c r="AF46" i="2"/>
  <c r="X46" i="2"/>
  <c r="W46" i="2"/>
  <c r="P46" i="2"/>
  <c r="H46" i="2"/>
  <c r="G46" i="2"/>
  <c r="AQ45" i="2"/>
  <c r="AA45" i="2"/>
  <c r="K45" i="2"/>
  <c r="AS44" i="2"/>
  <c r="AL44" i="2"/>
  <c r="AK44" i="2"/>
  <c r="AC44" i="2"/>
  <c r="V44" i="2"/>
  <c r="U44" i="2"/>
  <c r="M44" i="2"/>
  <c r="F44" i="2"/>
  <c r="E44" i="2"/>
  <c r="AO43" i="2"/>
  <c r="AN43" i="2"/>
  <c r="AG43" i="2"/>
  <c r="AF43" i="2"/>
  <c r="Y43" i="2"/>
  <c r="X43" i="2"/>
  <c r="Q43" i="2"/>
  <c r="P43" i="2"/>
  <c r="I43" i="2"/>
  <c r="H43" i="2"/>
  <c r="AR42" i="2"/>
  <c r="AJ42" i="2"/>
  <c r="AI42" i="2"/>
  <c r="AB42" i="2"/>
  <c r="T42" i="2"/>
  <c r="S42" i="2"/>
  <c r="L42" i="2"/>
  <c r="C42" i="2"/>
  <c r="AS41" i="2"/>
  <c r="AO41" i="2"/>
  <c r="AL41" i="2"/>
  <c r="AK41" i="2"/>
  <c r="AG41" i="2"/>
  <c r="AD41" i="2"/>
  <c r="AC41" i="2"/>
  <c r="Y41" i="2"/>
  <c r="V41" i="2"/>
  <c r="U41" i="2"/>
  <c r="Q41" i="2"/>
  <c r="N41" i="2"/>
  <c r="M41" i="2"/>
  <c r="I41" i="2"/>
  <c r="F41" i="2"/>
  <c r="E41" i="2"/>
  <c r="AS40" i="2"/>
  <c r="AR40" i="2"/>
  <c r="AO40" i="2"/>
  <c r="AN40" i="2"/>
  <c r="AK40" i="2"/>
  <c r="AJ40" i="2"/>
  <c r="AG40" i="2"/>
  <c r="AF40" i="2"/>
  <c r="AC40" i="2"/>
  <c r="AB40" i="2"/>
  <c r="Y40" i="2"/>
  <c r="X40" i="2"/>
  <c r="U40" i="2"/>
  <c r="T40" i="2"/>
  <c r="Q40" i="2"/>
  <c r="P40" i="2"/>
  <c r="M40" i="2"/>
  <c r="L40" i="2"/>
  <c r="I40" i="2"/>
  <c r="H40" i="2"/>
  <c r="E40" i="2"/>
  <c r="D40" i="2"/>
  <c r="AR39" i="2"/>
  <c r="AN39" i="2"/>
  <c r="AM39" i="2"/>
  <c r="AJ39" i="2"/>
  <c r="AF39" i="2"/>
  <c r="AE39" i="2"/>
  <c r="AB39" i="2"/>
  <c r="X39" i="2"/>
  <c r="W39" i="2"/>
  <c r="T39" i="2"/>
  <c r="P39" i="2"/>
  <c r="O39" i="2"/>
  <c r="L39" i="2"/>
  <c r="H39" i="2"/>
  <c r="G39" i="2"/>
  <c r="D39" i="2"/>
  <c r="B43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B33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B32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B31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B30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B29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B28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B27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S48" i="2" s="1"/>
  <c r="AR2" i="2"/>
  <c r="AQ2" i="2"/>
  <c r="AP2" i="2"/>
  <c r="AP41" i="2" s="1"/>
  <c r="AO2" i="2"/>
  <c r="AO44" i="2" s="1"/>
  <c r="AN2" i="2"/>
  <c r="AM2" i="2"/>
  <c r="AL2" i="2"/>
  <c r="AK2" i="2"/>
  <c r="AK48" i="2" s="1"/>
  <c r="AJ2" i="2"/>
  <c r="AI2" i="2"/>
  <c r="AI45" i="2" s="1"/>
  <c r="AH2" i="2"/>
  <c r="AH41" i="2" s="1"/>
  <c r="AG2" i="2"/>
  <c r="AG44" i="2" s="1"/>
  <c r="AF2" i="2"/>
  <c r="AE2" i="2"/>
  <c r="AD2" i="2"/>
  <c r="AD49" i="2" s="1"/>
  <c r="AC2" i="2"/>
  <c r="AC48" i="2" s="1"/>
  <c r="AB2" i="2"/>
  <c r="AA2" i="2"/>
  <c r="Z2" i="2"/>
  <c r="Z41" i="2" s="1"/>
  <c r="Y2" i="2"/>
  <c r="Y44" i="2" s="1"/>
  <c r="X2" i="2"/>
  <c r="W2" i="2"/>
  <c r="V2" i="2"/>
  <c r="V49" i="2" s="1"/>
  <c r="U2" i="2"/>
  <c r="U48" i="2" s="1"/>
  <c r="T2" i="2"/>
  <c r="S2" i="2"/>
  <c r="S45" i="2" s="1"/>
  <c r="R2" i="2"/>
  <c r="R48" i="2" s="1"/>
  <c r="Q2" i="2"/>
  <c r="Q44" i="2" s="1"/>
  <c r="P2" i="2"/>
  <c r="O2" i="2"/>
  <c r="N2" i="2"/>
  <c r="N44" i="2" s="1"/>
  <c r="M2" i="2"/>
  <c r="M48" i="2" s="1"/>
  <c r="L2" i="2"/>
  <c r="K2" i="2"/>
  <c r="J2" i="2"/>
  <c r="J41" i="2" s="1"/>
  <c r="I2" i="2"/>
  <c r="I44" i="2" s="1"/>
  <c r="H2" i="2"/>
  <c r="H47" i="2" s="1"/>
  <c r="G2" i="2"/>
  <c r="F2" i="2"/>
  <c r="E2" i="2"/>
  <c r="E48" i="2" s="1"/>
  <c r="D2" i="2"/>
  <c r="C2" i="2"/>
  <c r="C45" i="2" s="1"/>
  <c r="B2" i="2"/>
  <c r="B47" i="2" s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AD46" i="3" l="1"/>
  <c r="Q46" i="3"/>
  <c r="N40" i="3"/>
  <c r="V40" i="3"/>
  <c r="F44" i="3"/>
  <c r="N44" i="3"/>
  <c r="V44" i="3"/>
  <c r="Z44" i="3"/>
  <c r="AP44" i="3"/>
  <c r="B40" i="3"/>
  <c r="B44" i="3"/>
  <c r="F39" i="3"/>
  <c r="F46" i="3" s="1"/>
  <c r="J39" i="3"/>
  <c r="N39" i="3"/>
  <c r="N46" i="3" s="1"/>
  <c r="R39" i="3"/>
  <c r="R46" i="3" s="1"/>
  <c r="V39" i="3"/>
  <c r="V46" i="3" s="1"/>
  <c r="Z39" i="3"/>
  <c r="Z46" i="3" s="1"/>
  <c r="AD39" i="3"/>
  <c r="AH39" i="3"/>
  <c r="AH46" i="3" s="1"/>
  <c r="AL39" i="3"/>
  <c r="AL46" i="3" s="1"/>
  <c r="AP39" i="3"/>
  <c r="AP46" i="3" s="1"/>
  <c r="C40" i="3"/>
  <c r="G40" i="3"/>
  <c r="K40" i="3"/>
  <c r="O40" i="3"/>
  <c r="S40" i="3"/>
  <c r="W40" i="3"/>
  <c r="AA40" i="3"/>
  <c r="AE40" i="3"/>
  <c r="AI40" i="3"/>
  <c r="AM40" i="3"/>
  <c r="AQ40" i="3"/>
  <c r="AQ46" i="3" s="1"/>
  <c r="D41" i="3"/>
  <c r="H41" i="3"/>
  <c r="L41" i="3"/>
  <c r="P41" i="3"/>
  <c r="T41" i="3"/>
  <c r="X41" i="3"/>
  <c r="AB41" i="3"/>
  <c r="AF41" i="3"/>
  <c r="AJ41" i="3"/>
  <c r="AN41" i="3"/>
  <c r="AR41" i="3"/>
  <c r="E42" i="3"/>
  <c r="I42" i="3"/>
  <c r="M42" i="3"/>
  <c r="Q42" i="3"/>
  <c r="U42" i="3"/>
  <c r="Y42" i="3"/>
  <c r="AC42" i="3"/>
  <c r="AG42" i="3"/>
  <c r="AK42" i="3"/>
  <c r="AO42" i="3"/>
  <c r="AS42" i="3"/>
  <c r="F43" i="3"/>
  <c r="J43" i="3"/>
  <c r="J46" i="3" s="1"/>
  <c r="N43" i="3"/>
  <c r="R43" i="3"/>
  <c r="V43" i="3"/>
  <c r="Z43" i="3"/>
  <c r="AD43" i="3"/>
  <c r="AH43" i="3"/>
  <c r="AL43" i="3"/>
  <c r="AP43" i="3"/>
  <c r="C44" i="3"/>
  <c r="G44" i="3"/>
  <c r="K44" i="3"/>
  <c r="O44" i="3"/>
  <c r="S44" i="3"/>
  <c r="W44" i="3"/>
  <c r="AA44" i="3"/>
  <c r="AE44" i="3"/>
  <c r="AI44" i="3"/>
  <c r="AM44" i="3"/>
  <c r="AQ44" i="3"/>
  <c r="B39" i="3"/>
  <c r="B46" i="3" s="1"/>
  <c r="B43" i="3"/>
  <c r="AK46" i="3"/>
  <c r="F40" i="3"/>
  <c r="R40" i="3"/>
  <c r="Z40" i="3"/>
  <c r="AH40" i="3"/>
  <c r="AL40" i="3"/>
  <c r="AP40" i="3"/>
  <c r="AL44" i="3"/>
  <c r="B41" i="3"/>
  <c r="C39" i="3"/>
  <c r="C46" i="3" s="1"/>
  <c r="G39" i="3"/>
  <c r="K39" i="3"/>
  <c r="K46" i="3" s="1"/>
  <c r="O39" i="3"/>
  <c r="O46" i="3" s="1"/>
  <c r="S39" i="3"/>
  <c r="W39" i="3"/>
  <c r="AA39" i="3"/>
  <c r="AA46" i="3" s="1"/>
  <c r="AE39" i="3"/>
  <c r="AI39" i="3"/>
  <c r="AI46" i="3" s="1"/>
  <c r="AM39" i="3"/>
  <c r="AM46" i="3" s="1"/>
  <c r="AQ39" i="3"/>
  <c r="D40" i="3"/>
  <c r="H40" i="3"/>
  <c r="L40" i="3"/>
  <c r="P40" i="3"/>
  <c r="T40" i="3"/>
  <c r="X40" i="3"/>
  <c r="AB40" i="3"/>
  <c r="AF40" i="3"/>
  <c r="AJ40" i="3"/>
  <c r="AN40" i="3"/>
  <c r="AR40" i="3"/>
  <c r="E41" i="3"/>
  <c r="I41" i="3"/>
  <c r="M41" i="3"/>
  <c r="Q41" i="3"/>
  <c r="U41" i="3"/>
  <c r="Y41" i="3"/>
  <c r="AC41" i="3"/>
  <c r="AG41" i="3"/>
  <c r="AK41" i="3"/>
  <c r="AO41" i="3"/>
  <c r="AS41" i="3"/>
  <c r="F42" i="3"/>
  <c r="J42" i="3"/>
  <c r="N42" i="3"/>
  <c r="R42" i="3"/>
  <c r="V42" i="3"/>
  <c r="Z42" i="3"/>
  <c r="AD42" i="3"/>
  <c r="AH42" i="3"/>
  <c r="AL42" i="3"/>
  <c r="AP42" i="3"/>
  <c r="C43" i="3"/>
  <c r="G43" i="3"/>
  <c r="G46" i="3" s="1"/>
  <c r="K43" i="3"/>
  <c r="O43" i="3"/>
  <c r="S43" i="3"/>
  <c r="W43" i="3"/>
  <c r="W46" i="3" s="1"/>
  <c r="AA43" i="3"/>
  <c r="AE43" i="3"/>
  <c r="AE46" i="3" s="1"/>
  <c r="AI43" i="3"/>
  <c r="AM43" i="3"/>
  <c r="AQ43" i="3"/>
  <c r="D44" i="3"/>
  <c r="H44" i="3"/>
  <c r="L44" i="3"/>
  <c r="P44" i="3"/>
  <c r="T44" i="3"/>
  <c r="X44" i="3"/>
  <c r="AB44" i="3"/>
  <c r="AF44" i="3"/>
  <c r="AJ44" i="3"/>
  <c r="AN44" i="3"/>
  <c r="AR44" i="3"/>
  <c r="AO46" i="3"/>
  <c r="J40" i="3"/>
  <c r="AD40" i="3"/>
  <c r="S46" i="3"/>
  <c r="J44" i="3"/>
  <c r="R44" i="3"/>
  <c r="AD44" i="3"/>
  <c r="AH44" i="3"/>
  <c r="D39" i="3"/>
  <c r="H39" i="3"/>
  <c r="H46" i="3" s="1"/>
  <c r="L39" i="3"/>
  <c r="P39" i="3"/>
  <c r="T39" i="3"/>
  <c r="X39" i="3"/>
  <c r="X46" i="3" s="1"/>
  <c r="AB39" i="3"/>
  <c r="AF39" i="3"/>
  <c r="AJ39" i="3"/>
  <c r="AN39" i="3"/>
  <c r="AN46" i="3" s="1"/>
  <c r="AR39" i="3"/>
  <c r="E40" i="3"/>
  <c r="E46" i="3" s="1"/>
  <c r="I40" i="3"/>
  <c r="I46" i="3" s="1"/>
  <c r="M40" i="3"/>
  <c r="M46" i="3" s="1"/>
  <c r="Q40" i="3"/>
  <c r="U40" i="3"/>
  <c r="U46" i="3" s="1"/>
  <c r="Y40" i="3"/>
  <c r="Y46" i="3" s="1"/>
  <c r="AC40" i="3"/>
  <c r="AC46" i="3" s="1"/>
  <c r="AG40" i="3"/>
  <c r="AG46" i="3" s="1"/>
  <c r="AK40" i="3"/>
  <c r="AO40" i="3"/>
  <c r="AS40" i="3"/>
  <c r="AS46" i="3" s="1"/>
  <c r="G47" i="2"/>
  <c r="G43" i="2"/>
  <c r="G48" i="2"/>
  <c r="G44" i="2"/>
  <c r="G45" i="2"/>
  <c r="G40" i="2"/>
  <c r="G49" i="2"/>
  <c r="G41" i="2"/>
  <c r="G51" i="2" s="1"/>
  <c r="O47" i="2"/>
  <c r="O43" i="2"/>
  <c r="O48" i="2"/>
  <c r="O44" i="2"/>
  <c r="O45" i="2"/>
  <c r="O40" i="2"/>
  <c r="O42" i="2"/>
  <c r="O41" i="2"/>
  <c r="O49" i="2"/>
  <c r="AE47" i="2"/>
  <c r="AE43" i="2"/>
  <c r="AE48" i="2"/>
  <c r="AE44" i="2"/>
  <c r="AE45" i="2"/>
  <c r="AE40" i="2"/>
  <c r="AE51" i="2" s="1"/>
  <c r="AE42" i="2"/>
  <c r="AE41" i="2"/>
  <c r="AE49" i="2"/>
  <c r="AM47" i="2"/>
  <c r="AM43" i="2"/>
  <c r="AM48" i="2"/>
  <c r="AM44" i="2"/>
  <c r="AM45" i="2"/>
  <c r="AM40" i="2"/>
  <c r="AM51" i="2" s="1"/>
  <c r="AM49" i="2"/>
  <c r="AM42" i="2"/>
  <c r="AM41" i="2"/>
  <c r="B39" i="2"/>
  <c r="R41" i="2"/>
  <c r="G42" i="2"/>
  <c r="AD44" i="2"/>
  <c r="B49" i="2"/>
  <c r="B45" i="2"/>
  <c r="B41" i="2"/>
  <c r="B48" i="2"/>
  <c r="B44" i="2"/>
  <c r="B40" i="2"/>
  <c r="F46" i="2"/>
  <c r="F47" i="2"/>
  <c r="F43" i="2"/>
  <c r="F48" i="2"/>
  <c r="F39" i="2"/>
  <c r="F45" i="2"/>
  <c r="F40" i="2"/>
  <c r="J46" i="2"/>
  <c r="J42" i="2"/>
  <c r="J47" i="2"/>
  <c r="J43" i="2"/>
  <c r="J44" i="2"/>
  <c r="J39" i="2"/>
  <c r="J49" i="2"/>
  <c r="J40" i="2"/>
  <c r="N46" i="2"/>
  <c r="N42" i="2"/>
  <c r="N47" i="2"/>
  <c r="N43" i="2"/>
  <c r="N48" i="2"/>
  <c r="N39" i="2"/>
  <c r="N45" i="2"/>
  <c r="N40" i="2"/>
  <c r="R46" i="2"/>
  <c r="R42" i="2"/>
  <c r="R47" i="2"/>
  <c r="R43" i="2"/>
  <c r="R44" i="2"/>
  <c r="R39" i="2"/>
  <c r="R49" i="2"/>
  <c r="R40" i="2"/>
  <c r="V46" i="2"/>
  <c r="V42" i="2"/>
  <c r="V47" i="2"/>
  <c r="V43" i="2"/>
  <c r="V48" i="2"/>
  <c r="V39" i="2"/>
  <c r="V45" i="2"/>
  <c r="V40" i="2"/>
  <c r="Z46" i="2"/>
  <c r="Z42" i="2"/>
  <c r="Z47" i="2"/>
  <c r="Z43" i="2"/>
  <c r="Z44" i="2"/>
  <c r="Z39" i="2"/>
  <c r="Z49" i="2"/>
  <c r="Z40" i="2"/>
  <c r="AD46" i="2"/>
  <c r="AD42" i="2"/>
  <c r="AD47" i="2"/>
  <c r="AD43" i="2"/>
  <c r="AD48" i="2"/>
  <c r="AD39" i="2"/>
  <c r="AD45" i="2"/>
  <c r="AD40" i="2"/>
  <c r="AH46" i="2"/>
  <c r="AH42" i="2"/>
  <c r="AH47" i="2"/>
  <c r="AH43" i="2"/>
  <c r="AH44" i="2"/>
  <c r="AH39" i="2"/>
  <c r="AH48" i="2"/>
  <c r="AH49" i="2"/>
  <c r="AH40" i="2"/>
  <c r="AL46" i="2"/>
  <c r="AL42" i="2"/>
  <c r="AL47" i="2"/>
  <c r="AL43" i="2"/>
  <c r="AL48" i="2"/>
  <c r="AL39" i="2"/>
  <c r="AL45" i="2"/>
  <c r="AL40" i="2"/>
  <c r="AP46" i="2"/>
  <c r="AP42" i="2"/>
  <c r="AP47" i="2"/>
  <c r="AP43" i="2"/>
  <c r="AP44" i="2"/>
  <c r="AP39" i="2"/>
  <c r="AP49" i="2"/>
  <c r="AP40" i="2"/>
  <c r="AP48" i="2"/>
  <c r="B46" i="2"/>
  <c r="O51" i="2"/>
  <c r="F42" i="2"/>
  <c r="F51" i="2" s="1"/>
  <c r="R45" i="2"/>
  <c r="AH45" i="2"/>
  <c r="C47" i="2"/>
  <c r="C43" i="2"/>
  <c r="C48" i="2"/>
  <c r="C44" i="2"/>
  <c r="C49" i="2"/>
  <c r="C40" i="2"/>
  <c r="C46" i="2"/>
  <c r="C41" i="2"/>
  <c r="K47" i="2"/>
  <c r="K43" i="2"/>
  <c r="K48" i="2"/>
  <c r="K44" i="2"/>
  <c r="K49" i="2"/>
  <c r="K40" i="2"/>
  <c r="K46" i="2"/>
  <c r="K41" i="2"/>
  <c r="S47" i="2"/>
  <c r="S43" i="2"/>
  <c r="S48" i="2"/>
  <c r="S44" i="2"/>
  <c r="S49" i="2"/>
  <c r="S40" i="2"/>
  <c r="S46" i="2"/>
  <c r="S41" i="2"/>
  <c r="W47" i="2"/>
  <c r="W43" i="2"/>
  <c r="W48" i="2"/>
  <c r="W44" i="2"/>
  <c r="W45" i="2"/>
  <c r="W40" i="2"/>
  <c r="W51" i="2" s="1"/>
  <c r="W49" i="2"/>
  <c r="W42" i="2"/>
  <c r="W41" i="2"/>
  <c r="AA47" i="2"/>
  <c r="AA43" i="2"/>
  <c r="AA48" i="2"/>
  <c r="AA44" i="2"/>
  <c r="AA49" i="2"/>
  <c r="AA40" i="2"/>
  <c r="AA46" i="2"/>
  <c r="AA41" i="2"/>
  <c r="AI47" i="2"/>
  <c r="AI43" i="2"/>
  <c r="AI48" i="2"/>
  <c r="AI44" i="2"/>
  <c r="AI49" i="2"/>
  <c r="AI40" i="2"/>
  <c r="AI46" i="2"/>
  <c r="AI41" i="2"/>
  <c r="AQ47" i="2"/>
  <c r="AQ43" i="2"/>
  <c r="AQ48" i="2"/>
  <c r="AQ44" i="2"/>
  <c r="AQ49" i="2"/>
  <c r="AQ40" i="2"/>
  <c r="AQ46" i="2"/>
  <c r="AQ41" i="2"/>
  <c r="B42" i="2"/>
  <c r="C39" i="2"/>
  <c r="K39" i="2"/>
  <c r="S39" i="2"/>
  <c r="AA39" i="2"/>
  <c r="AA51" i="2" s="1"/>
  <c r="AI39" i="2"/>
  <c r="AQ39" i="2"/>
  <c r="K42" i="2"/>
  <c r="AA42" i="2"/>
  <c r="AQ42" i="2"/>
  <c r="J45" i="2"/>
  <c r="Z45" i="2"/>
  <c r="AP45" i="2"/>
  <c r="O46" i="2"/>
  <c r="AE46" i="2"/>
  <c r="F49" i="2"/>
  <c r="AL49" i="2"/>
  <c r="D48" i="2"/>
  <c r="D44" i="2"/>
  <c r="D49" i="2"/>
  <c r="D45" i="2"/>
  <c r="L48" i="2"/>
  <c r="L44" i="2"/>
  <c r="L49" i="2"/>
  <c r="L45" i="2"/>
  <c r="P48" i="2"/>
  <c r="P44" i="2"/>
  <c r="P49" i="2"/>
  <c r="P45" i="2"/>
  <c r="T48" i="2"/>
  <c r="T44" i="2"/>
  <c r="T49" i="2"/>
  <c r="T45" i="2"/>
  <c r="X48" i="2"/>
  <c r="X44" i="2"/>
  <c r="X49" i="2"/>
  <c r="X45" i="2"/>
  <c r="AB48" i="2"/>
  <c r="AB44" i="2"/>
  <c r="AB49" i="2"/>
  <c r="AB45" i="2"/>
  <c r="AF48" i="2"/>
  <c r="AF44" i="2"/>
  <c r="AF49" i="2"/>
  <c r="AF45" i="2"/>
  <c r="AF51" i="2" s="1"/>
  <c r="AJ48" i="2"/>
  <c r="AJ44" i="2"/>
  <c r="AJ49" i="2"/>
  <c r="AJ45" i="2"/>
  <c r="AN48" i="2"/>
  <c r="AN44" i="2"/>
  <c r="AN49" i="2"/>
  <c r="AN45" i="2"/>
  <c r="AR48" i="2"/>
  <c r="AR44" i="2"/>
  <c r="AR49" i="2"/>
  <c r="AR45" i="2"/>
  <c r="E39" i="2"/>
  <c r="I39" i="2"/>
  <c r="M39" i="2"/>
  <c r="Q39" i="2"/>
  <c r="U39" i="2"/>
  <c r="Y39" i="2"/>
  <c r="AC39" i="2"/>
  <c r="AG39" i="2"/>
  <c r="AK39" i="2"/>
  <c r="AO39" i="2"/>
  <c r="AS39" i="2"/>
  <c r="D42" i="2"/>
  <c r="H42" i="2"/>
  <c r="D43" i="2"/>
  <c r="L43" i="2"/>
  <c r="T43" i="2"/>
  <c r="T51" i="2" s="1"/>
  <c r="AB43" i="2"/>
  <c r="AJ43" i="2"/>
  <c r="AR43" i="2"/>
  <c r="P47" i="2"/>
  <c r="X47" i="2"/>
  <c r="AF47" i="2"/>
  <c r="AN47" i="2"/>
  <c r="H48" i="2"/>
  <c r="H44" i="2"/>
  <c r="H49" i="2"/>
  <c r="H45" i="2"/>
  <c r="E49" i="2"/>
  <c r="E45" i="2"/>
  <c r="E46" i="2"/>
  <c r="I49" i="2"/>
  <c r="I45" i="2"/>
  <c r="I46" i="2"/>
  <c r="M49" i="2"/>
  <c r="M45" i="2"/>
  <c r="M46" i="2"/>
  <c r="M42" i="2"/>
  <c r="Q49" i="2"/>
  <c r="Q45" i="2"/>
  <c r="Q46" i="2"/>
  <c r="Q42" i="2"/>
  <c r="U49" i="2"/>
  <c r="U45" i="2"/>
  <c r="U46" i="2"/>
  <c r="U42" i="2"/>
  <c r="Y49" i="2"/>
  <c r="Y45" i="2"/>
  <c r="Y46" i="2"/>
  <c r="Y42" i="2"/>
  <c r="AC49" i="2"/>
  <c r="AC45" i="2"/>
  <c r="AC46" i="2"/>
  <c r="AC42" i="2"/>
  <c r="AG49" i="2"/>
  <c r="AG45" i="2"/>
  <c r="AG46" i="2"/>
  <c r="AG42" i="2"/>
  <c r="AK49" i="2"/>
  <c r="AK45" i="2"/>
  <c r="AK46" i="2"/>
  <c r="AK42" i="2"/>
  <c r="AO49" i="2"/>
  <c r="AO45" i="2"/>
  <c r="AO46" i="2"/>
  <c r="AO42" i="2"/>
  <c r="AS49" i="2"/>
  <c r="AS45" i="2"/>
  <c r="AS46" i="2"/>
  <c r="AS42" i="2"/>
  <c r="D41" i="2"/>
  <c r="D51" i="2" s="1"/>
  <c r="H41" i="2"/>
  <c r="H51" i="2" s="1"/>
  <c r="L41" i="2"/>
  <c r="L51" i="2" s="1"/>
  <c r="P41" i="2"/>
  <c r="P51" i="2" s="1"/>
  <c r="T41" i="2"/>
  <c r="X41" i="2"/>
  <c r="X51" i="2" s="1"/>
  <c r="AB41" i="2"/>
  <c r="AB51" i="2" s="1"/>
  <c r="AF41" i="2"/>
  <c r="AJ41" i="2"/>
  <c r="AJ51" i="2" s="1"/>
  <c r="AN41" i="2"/>
  <c r="AN51" i="2" s="1"/>
  <c r="AR41" i="2"/>
  <c r="AR51" i="2" s="1"/>
  <c r="E42" i="2"/>
  <c r="I42" i="2"/>
  <c r="P42" i="2"/>
  <c r="X42" i="2"/>
  <c r="AF42" i="2"/>
  <c r="AN42" i="2"/>
  <c r="E43" i="2"/>
  <c r="M43" i="2"/>
  <c r="U43" i="2"/>
  <c r="AC43" i="2"/>
  <c r="AK43" i="2"/>
  <c r="AS43" i="2"/>
  <c r="D46" i="2"/>
  <c r="L46" i="2"/>
  <c r="T46" i="2"/>
  <c r="AB46" i="2"/>
  <c r="AJ46" i="2"/>
  <c r="AR46" i="2"/>
  <c r="I47" i="2"/>
  <c r="Q47" i="2"/>
  <c r="Y47" i="2"/>
  <c r="AG47" i="2"/>
  <c r="AO47" i="2"/>
  <c r="B74" i="1"/>
  <c r="AJ46" i="3" l="1"/>
  <c r="T46" i="3"/>
  <c r="D46" i="3"/>
  <c r="AF46" i="3"/>
  <c r="P46" i="3"/>
  <c r="AR46" i="3"/>
  <c r="AB46" i="3"/>
  <c r="L46" i="3"/>
  <c r="AS51" i="2"/>
  <c r="M51" i="2"/>
  <c r="Q51" i="2"/>
  <c r="B51" i="2"/>
  <c r="AC51" i="2"/>
  <c r="S51" i="2"/>
  <c r="AO51" i="2"/>
  <c r="Y51" i="2"/>
  <c r="I51" i="2"/>
  <c r="AQ51" i="2"/>
  <c r="K51" i="2"/>
  <c r="AP51" i="2"/>
  <c r="AL51" i="2"/>
  <c r="AG51" i="2"/>
  <c r="AK51" i="2"/>
  <c r="U51" i="2"/>
  <c r="E51" i="2"/>
  <c r="AI51" i="2"/>
  <c r="C51" i="2"/>
  <c r="AH51" i="2"/>
  <c r="AD51" i="2"/>
  <c r="Z51" i="2"/>
  <c r="V51" i="2"/>
  <c r="R51" i="2"/>
  <c r="N51" i="2"/>
  <c r="J51" i="2"/>
</calcChain>
</file>

<file path=xl/sharedStrings.xml><?xml version="1.0" encoding="utf-8"?>
<sst xmlns="http://schemas.openxmlformats.org/spreadsheetml/2006/main" count="1606" uniqueCount="78">
  <si>
    <t>country</t>
  </si>
  <si>
    <t>UD</t>
  </si>
  <si>
    <t>LSD</t>
  </si>
  <si>
    <t>MDC</t>
  </si>
  <si>
    <t>LIT</t>
  </si>
  <si>
    <t>X</t>
  </si>
  <si>
    <t>Argentina</t>
  </si>
  <si>
    <t>ACB</t>
  </si>
  <si>
    <t>AERF</t>
  </si>
  <si>
    <t>LMT</t>
  </si>
  <si>
    <t>FIT</t>
  </si>
  <si>
    <t>LERT</t>
  </si>
  <si>
    <t>FERT</t>
  </si>
  <si>
    <t>CU</t>
  </si>
  <si>
    <t>Barbados</t>
  </si>
  <si>
    <t>Belize</t>
  </si>
  <si>
    <t>PCB</t>
  </si>
  <si>
    <t>UASC</t>
  </si>
  <si>
    <t>Botswana</t>
  </si>
  <si>
    <t>LCIT</t>
  </si>
  <si>
    <t>LCMT</t>
  </si>
  <si>
    <t>Chile</t>
  </si>
  <si>
    <t>FCIT</t>
  </si>
  <si>
    <t>Costa Rica</t>
  </si>
  <si>
    <t>IwERT</t>
  </si>
  <si>
    <t>Croatia</t>
  </si>
  <si>
    <t>Czech Republic</t>
  </si>
  <si>
    <t>Czechoslovakia</t>
  </si>
  <si>
    <t>ECCU</t>
  </si>
  <si>
    <t>Equatorial Guinea</t>
  </si>
  <si>
    <t>Estonia</t>
  </si>
  <si>
    <t>MwERT</t>
  </si>
  <si>
    <t>M&amp;ERT</t>
  </si>
  <si>
    <t>ERwMT</t>
  </si>
  <si>
    <t>Gabon</t>
  </si>
  <si>
    <t>Hungary</t>
  </si>
  <si>
    <t>ERwIT</t>
  </si>
  <si>
    <t>M&amp;IT</t>
  </si>
  <si>
    <t>ER&amp;M&amp;IT</t>
  </si>
  <si>
    <t>FMT</t>
  </si>
  <si>
    <t>Latvia</t>
  </si>
  <si>
    <t>Lebanon</t>
  </si>
  <si>
    <t>LCERT</t>
  </si>
  <si>
    <t>Libya</t>
  </si>
  <si>
    <t>Lithuania</t>
  </si>
  <si>
    <t>PERF</t>
  </si>
  <si>
    <t>Malaysia</t>
  </si>
  <si>
    <t>WSD</t>
  </si>
  <si>
    <t>Mauritius</t>
  </si>
  <si>
    <t>Mexico</t>
  </si>
  <si>
    <t>Montenegro</t>
  </si>
  <si>
    <t>Oman</t>
  </si>
  <si>
    <t>Panama</t>
  </si>
  <si>
    <t xml:space="preserve">Poland </t>
  </si>
  <si>
    <t>Serbia</t>
  </si>
  <si>
    <t>Slovakia</t>
  </si>
  <si>
    <t>I&amp;ERT</t>
  </si>
  <si>
    <t>South Africa</t>
  </si>
  <si>
    <t>FCMT</t>
  </si>
  <si>
    <t>Trinidad &amp; Tobago</t>
  </si>
  <si>
    <t>Turkey</t>
  </si>
  <si>
    <t>Uruguay</t>
  </si>
  <si>
    <t>Venezuela</t>
  </si>
  <si>
    <t>Yugoslavia</t>
  </si>
  <si>
    <t>MwIT</t>
  </si>
  <si>
    <t>IwMT</t>
  </si>
  <si>
    <t>FCERT</t>
  </si>
  <si>
    <t>total</t>
  </si>
  <si>
    <t>X or blank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</si>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</sst>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B65D5-EF32-44EA-8D10-C3DAFD869913}">
  <dimension ref="A1:AS74"/>
  <sheetViews>
    <sheetView topLeftCell="A2" workbookViewId="0">
      <selection activeCell="B40" sqref="B40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x14ac:dyDescent="0.35">
      <c r="A2" t="s">
        <v>6</v>
      </c>
      <c r="B2" t="s">
        <v>3</v>
      </c>
      <c r="C2" t="s">
        <v>3</v>
      </c>
      <c r="D2" t="s">
        <v>3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1</v>
      </c>
      <c r="L2" t="s">
        <v>1</v>
      </c>
      <c r="M2" t="s">
        <v>1</v>
      </c>
      <c r="N2" t="s">
        <v>1</v>
      </c>
      <c r="O2" t="s">
        <v>1</v>
      </c>
      <c r="P2" t="s">
        <v>1</v>
      </c>
      <c r="Q2" t="s">
        <v>1</v>
      </c>
      <c r="R2" t="s">
        <v>1</v>
      </c>
      <c r="S2" t="s">
        <v>7</v>
      </c>
      <c r="T2" t="s">
        <v>7</v>
      </c>
      <c r="U2" t="s">
        <v>7</v>
      </c>
      <c r="V2" t="s">
        <v>7</v>
      </c>
      <c r="W2" t="s">
        <v>7</v>
      </c>
      <c r="X2" t="s">
        <v>7</v>
      </c>
      <c r="Y2" t="s">
        <v>7</v>
      </c>
      <c r="Z2" t="s">
        <v>7</v>
      </c>
      <c r="AA2" t="s">
        <v>7</v>
      </c>
      <c r="AB2" t="s">
        <v>7</v>
      </c>
      <c r="AC2" t="s">
        <v>7</v>
      </c>
      <c r="AD2" t="s">
        <v>1</v>
      </c>
      <c r="AE2" t="s">
        <v>2</v>
      </c>
      <c r="AF2" t="s">
        <v>2</v>
      </c>
      <c r="AG2" t="s">
        <v>2</v>
      </c>
      <c r="AH2" t="s">
        <v>2</v>
      </c>
      <c r="AI2" t="s">
        <v>2</v>
      </c>
      <c r="AJ2" t="s">
        <v>2</v>
      </c>
      <c r="AK2" t="s">
        <v>2</v>
      </c>
      <c r="AL2" t="s">
        <v>2</v>
      </c>
      <c r="AM2" t="s">
        <v>2</v>
      </c>
      <c r="AN2" t="s">
        <v>2</v>
      </c>
      <c r="AO2" t="s">
        <v>2</v>
      </c>
      <c r="AP2" t="s">
        <v>2</v>
      </c>
      <c r="AQ2" t="s">
        <v>2</v>
      </c>
      <c r="AR2" t="s">
        <v>2</v>
      </c>
      <c r="AS2" t="s">
        <v>2</v>
      </c>
    </row>
    <row r="3" spans="1:45" x14ac:dyDescent="0.35">
      <c r="A3" t="s">
        <v>14</v>
      </c>
      <c r="B3" t="s">
        <v>8</v>
      </c>
      <c r="C3" t="s">
        <v>8</v>
      </c>
      <c r="D3" t="s">
        <v>8</v>
      </c>
      <c r="E3" t="s">
        <v>8</v>
      </c>
      <c r="F3" t="s">
        <v>8</v>
      </c>
      <c r="G3" t="s">
        <v>8</v>
      </c>
      <c r="H3" t="s">
        <v>8</v>
      </c>
      <c r="I3" t="s">
        <v>8</v>
      </c>
      <c r="J3" t="s">
        <v>8</v>
      </c>
      <c r="K3" t="s">
        <v>8</v>
      </c>
      <c r="L3" t="s">
        <v>8</v>
      </c>
      <c r="M3" t="s">
        <v>8</v>
      </c>
      <c r="N3" t="s">
        <v>8</v>
      </c>
      <c r="O3" t="s">
        <v>8</v>
      </c>
      <c r="P3" t="s">
        <v>8</v>
      </c>
      <c r="Q3" t="s">
        <v>8</v>
      </c>
      <c r="R3" t="s">
        <v>8</v>
      </c>
      <c r="S3" t="s">
        <v>8</v>
      </c>
      <c r="T3" t="s">
        <v>8</v>
      </c>
      <c r="U3" t="s">
        <v>8</v>
      </c>
      <c r="V3" t="s">
        <v>8</v>
      </c>
      <c r="W3" t="s">
        <v>8</v>
      </c>
      <c r="X3" t="s">
        <v>8</v>
      </c>
      <c r="Y3" t="s">
        <v>8</v>
      </c>
      <c r="Z3" t="s">
        <v>8</v>
      </c>
      <c r="AA3" t="s">
        <v>8</v>
      </c>
      <c r="AB3" t="s">
        <v>8</v>
      </c>
      <c r="AC3" t="s">
        <v>8</v>
      </c>
      <c r="AD3" t="s">
        <v>8</v>
      </c>
      <c r="AE3" t="s">
        <v>8</v>
      </c>
      <c r="AF3" t="s">
        <v>8</v>
      </c>
      <c r="AG3" t="s">
        <v>8</v>
      </c>
      <c r="AH3" t="s">
        <v>8</v>
      </c>
      <c r="AI3" t="s">
        <v>8</v>
      </c>
      <c r="AJ3" t="s">
        <v>8</v>
      </c>
      <c r="AK3" t="s">
        <v>8</v>
      </c>
      <c r="AL3" t="s">
        <v>8</v>
      </c>
      <c r="AM3" t="s">
        <v>8</v>
      </c>
      <c r="AN3" t="s">
        <v>8</v>
      </c>
      <c r="AO3" t="s">
        <v>8</v>
      </c>
      <c r="AP3" t="s">
        <v>8</v>
      </c>
      <c r="AQ3" t="s">
        <v>8</v>
      </c>
      <c r="AR3" t="s">
        <v>8</v>
      </c>
      <c r="AS3" t="s">
        <v>8</v>
      </c>
    </row>
    <row r="4" spans="1:45" x14ac:dyDescent="0.35">
      <c r="A4" t="s">
        <v>15</v>
      </c>
      <c r="B4" t="s">
        <v>16</v>
      </c>
      <c r="C4" t="s">
        <v>16</v>
      </c>
      <c r="D4" t="s">
        <v>16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8</v>
      </c>
      <c r="P4" t="s">
        <v>8</v>
      </c>
      <c r="Q4" t="s">
        <v>8</v>
      </c>
      <c r="R4" t="s">
        <v>8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8</v>
      </c>
      <c r="AB4" t="s">
        <v>8</v>
      </c>
      <c r="AC4" t="s">
        <v>8</v>
      </c>
      <c r="AD4" t="s">
        <v>8</v>
      </c>
      <c r="AE4" t="s">
        <v>8</v>
      </c>
      <c r="AF4" t="s">
        <v>8</v>
      </c>
      <c r="AG4" t="s">
        <v>8</v>
      </c>
      <c r="AH4" t="s">
        <v>8</v>
      </c>
      <c r="AI4" t="s">
        <v>8</v>
      </c>
      <c r="AJ4" t="s">
        <v>8</v>
      </c>
      <c r="AK4" t="s">
        <v>8</v>
      </c>
      <c r="AL4" t="s">
        <v>8</v>
      </c>
      <c r="AM4" t="s">
        <v>8</v>
      </c>
      <c r="AN4" t="s">
        <v>8</v>
      </c>
      <c r="AO4" t="s">
        <v>8</v>
      </c>
      <c r="AP4" t="s">
        <v>8</v>
      </c>
      <c r="AQ4" t="s">
        <v>8</v>
      </c>
      <c r="AR4" t="s">
        <v>8</v>
      </c>
      <c r="AS4" t="s">
        <v>8</v>
      </c>
    </row>
    <row r="5" spans="1:45" x14ac:dyDescent="0.35">
      <c r="A5" t="s">
        <v>18</v>
      </c>
      <c r="B5" t="s">
        <v>17</v>
      </c>
      <c r="C5" t="s">
        <v>17</v>
      </c>
      <c r="D5" t="s">
        <v>17</v>
      </c>
      <c r="E5" t="s">
        <v>2</v>
      </c>
      <c r="F5" t="s">
        <v>2</v>
      </c>
      <c r="G5" t="s">
        <v>2</v>
      </c>
      <c r="H5" t="s">
        <v>2</v>
      </c>
      <c r="I5" t="s">
        <v>2</v>
      </c>
      <c r="J5" t="s">
        <v>2</v>
      </c>
      <c r="K5" t="s">
        <v>2</v>
      </c>
      <c r="L5" t="s">
        <v>2</v>
      </c>
      <c r="M5" t="s">
        <v>2</v>
      </c>
      <c r="N5" t="s">
        <v>2</v>
      </c>
      <c r="O5" t="s">
        <v>2</v>
      </c>
      <c r="P5" t="s">
        <v>2</v>
      </c>
      <c r="Q5" t="s">
        <v>2</v>
      </c>
      <c r="R5" t="s">
        <v>2</v>
      </c>
      <c r="S5" t="s">
        <v>2</v>
      </c>
      <c r="T5" t="s">
        <v>2</v>
      </c>
      <c r="U5" t="s">
        <v>2</v>
      </c>
      <c r="V5" t="s">
        <v>2</v>
      </c>
      <c r="W5" t="s">
        <v>2</v>
      </c>
      <c r="X5" t="s">
        <v>2</v>
      </c>
      <c r="Y5" t="s">
        <v>2</v>
      </c>
      <c r="Z5" t="s">
        <v>2</v>
      </c>
      <c r="AA5" t="s">
        <v>2</v>
      </c>
      <c r="AB5" t="s">
        <v>2</v>
      </c>
      <c r="AC5" t="s">
        <v>2</v>
      </c>
      <c r="AD5" t="s">
        <v>2</v>
      </c>
      <c r="AE5" t="s">
        <v>2</v>
      </c>
      <c r="AF5" t="s">
        <v>2</v>
      </c>
      <c r="AG5" t="s">
        <v>2</v>
      </c>
      <c r="AH5" t="s">
        <v>2</v>
      </c>
      <c r="AI5" t="s">
        <v>2</v>
      </c>
      <c r="AJ5" t="s">
        <v>2</v>
      </c>
      <c r="AK5" t="s">
        <v>2</v>
      </c>
      <c r="AL5" t="s">
        <v>2</v>
      </c>
      <c r="AM5" t="s">
        <v>2</v>
      </c>
      <c r="AN5" t="s">
        <v>2</v>
      </c>
      <c r="AO5" t="s">
        <v>2</v>
      </c>
      <c r="AP5" t="s">
        <v>2</v>
      </c>
      <c r="AQ5" t="s">
        <v>2</v>
      </c>
      <c r="AR5" t="s">
        <v>2</v>
      </c>
      <c r="AS5" t="s">
        <v>2</v>
      </c>
    </row>
    <row r="6" spans="1:45" x14ac:dyDescent="0.35">
      <c r="A6" t="s">
        <v>21</v>
      </c>
      <c r="B6" t="s">
        <v>1</v>
      </c>
      <c r="C6" t="s">
        <v>1</v>
      </c>
      <c r="D6" t="s">
        <v>1</v>
      </c>
      <c r="E6" t="s">
        <v>1</v>
      </c>
      <c r="F6" t="s">
        <v>1</v>
      </c>
      <c r="G6" t="s">
        <v>1</v>
      </c>
      <c r="H6" t="s">
        <v>1</v>
      </c>
      <c r="I6" t="s">
        <v>1</v>
      </c>
      <c r="J6" t="s">
        <v>1</v>
      </c>
      <c r="K6" t="s">
        <v>1</v>
      </c>
      <c r="L6" t="s">
        <v>1</v>
      </c>
      <c r="M6" t="s">
        <v>1</v>
      </c>
      <c r="N6" t="s">
        <v>1</v>
      </c>
      <c r="O6" t="s">
        <v>2</v>
      </c>
      <c r="P6" t="s">
        <v>2</v>
      </c>
      <c r="Q6" t="s">
        <v>2</v>
      </c>
      <c r="R6" t="s">
        <v>2</v>
      </c>
      <c r="S6" t="s">
        <v>19</v>
      </c>
      <c r="T6" t="s">
        <v>19</v>
      </c>
      <c r="U6" t="s">
        <v>19</v>
      </c>
      <c r="V6" t="s">
        <v>19</v>
      </c>
      <c r="W6" t="s">
        <v>19</v>
      </c>
      <c r="X6" t="s">
        <v>19</v>
      </c>
      <c r="Y6" t="s">
        <v>19</v>
      </c>
      <c r="Z6" t="s">
        <v>19</v>
      </c>
      <c r="AA6" t="s">
        <v>19</v>
      </c>
      <c r="AB6" t="s">
        <v>10</v>
      </c>
      <c r="AC6" t="s">
        <v>10</v>
      </c>
      <c r="AD6" t="s">
        <v>10</v>
      </c>
      <c r="AE6" t="s">
        <v>10</v>
      </c>
      <c r="AF6" t="s">
        <v>10</v>
      </c>
      <c r="AG6" t="s">
        <v>10</v>
      </c>
      <c r="AH6" t="s">
        <v>10</v>
      </c>
      <c r="AI6" t="s">
        <v>10</v>
      </c>
      <c r="AJ6" t="s">
        <v>10</v>
      </c>
      <c r="AK6" t="s">
        <v>10</v>
      </c>
      <c r="AL6" t="s">
        <v>10</v>
      </c>
      <c r="AM6" t="s">
        <v>10</v>
      </c>
      <c r="AN6" t="s">
        <v>10</v>
      </c>
      <c r="AO6" t="s">
        <v>10</v>
      </c>
      <c r="AP6" t="s">
        <v>10</v>
      </c>
      <c r="AQ6" t="s">
        <v>10</v>
      </c>
      <c r="AR6" t="s">
        <v>10</v>
      </c>
      <c r="AS6" t="s">
        <v>10</v>
      </c>
    </row>
    <row r="7" spans="1:45" x14ac:dyDescent="0.35">
      <c r="A7" t="s">
        <v>23</v>
      </c>
      <c r="B7" t="s">
        <v>8</v>
      </c>
      <c r="C7" t="s">
        <v>8</v>
      </c>
      <c r="D7" t="s">
        <v>8</v>
      </c>
      <c r="E7" t="s">
        <v>8</v>
      </c>
      <c r="F7" t="s">
        <v>8</v>
      </c>
      <c r="G7" t="s">
        <v>8</v>
      </c>
      <c r="H7" t="s">
        <v>8</v>
      </c>
      <c r="I7" t="s">
        <v>2</v>
      </c>
      <c r="J7" t="s">
        <v>2</v>
      </c>
      <c r="K7" t="s">
        <v>2</v>
      </c>
      <c r="L7" t="s">
        <v>2</v>
      </c>
      <c r="M7" t="s">
        <v>2</v>
      </c>
      <c r="N7" t="s">
        <v>2</v>
      </c>
      <c r="O7" t="s">
        <v>2</v>
      </c>
      <c r="P7" t="s">
        <v>2</v>
      </c>
      <c r="Q7" t="s">
        <v>2</v>
      </c>
      <c r="R7" t="s">
        <v>2</v>
      </c>
      <c r="S7" t="s">
        <v>2</v>
      </c>
      <c r="T7" t="s">
        <v>2</v>
      </c>
      <c r="U7" t="s">
        <v>2</v>
      </c>
      <c r="V7" t="s">
        <v>2</v>
      </c>
      <c r="W7" t="s">
        <v>2</v>
      </c>
      <c r="X7" t="s">
        <v>2</v>
      </c>
      <c r="Y7" t="s">
        <v>2</v>
      </c>
      <c r="Z7" t="s">
        <v>2</v>
      </c>
      <c r="AA7" t="s">
        <v>2</v>
      </c>
      <c r="AB7" t="s">
        <v>2</v>
      </c>
      <c r="AC7" t="s">
        <v>2</v>
      </c>
      <c r="AD7" t="s">
        <v>2</v>
      </c>
      <c r="AE7" t="s">
        <v>2</v>
      </c>
      <c r="AF7" t="s">
        <v>2</v>
      </c>
      <c r="AG7" t="s">
        <v>2</v>
      </c>
      <c r="AH7" t="s">
        <v>2</v>
      </c>
      <c r="AI7" t="s">
        <v>2</v>
      </c>
      <c r="AJ7" t="s">
        <v>2</v>
      </c>
      <c r="AK7" t="s">
        <v>2</v>
      </c>
      <c r="AL7" t="s">
        <v>24</v>
      </c>
      <c r="AM7" t="s">
        <v>24</v>
      </c>
      <c r="AN7" t="s">
        <v>24</v>
      </c>
      <c r="AO7" t="s">
        <v>24</v>
      </c>
      <c r="AP7" t="s">
        <v>24</v>
      </c>
      <c r="AQ7" t="s">
        <v>4</v>
      </c>
      <c r="AR7" t="s">
        <v>4</v>
      </c>
      <c r="AS7" t="s">
        <v>4</v>
      </c>
    </row>
    <row r="8" spans="1:45" x14ac:dyDescent="0.35">
      <c r="A8" t="s">
        <v>25</v>
      </c>
      <c r="B8" t="s">
        <v>5</v>
      </c>
      <c r="C8" t="s">
        <v>5</v>
      </c>
      <c r="D8" t="s">
        <v>5</v>
      </c>
      <c r="E8" t="s">
        <v>5</v>
      </c>
      <c r="F8" t="s">
        <v>5</v>
      </c>
      <c r="G8" t="s">
        <v>5</v>
      </c>
      <c r="H8" t="s">
        <v>5</v>
      </c>
      <c r="I8" t="s">
        <v>5</v>
      </c>
      <c r="J8" t="s">
        <v>5</v>
      </c>
      <c r="K8" t="s">
        <v>5</v>
      </c>
      <c r="L8" t="s">
        <v>5</v>
      </c>
      <c r="M8" t="s">
        <v>5</v>
      </c>
      <c r="N8" t="s">
        <v>5</v>
      </c>
      <c r="O8" t="s">
        <v>5</v>
      </c>
      <c r="P8" t="s">
        <v>5</v>
      </c>
      <c r="Q8" t="s">
        <v>5</v>
      </c>
      <c r="R8" t="s">
        <v>5</v>
      </c>
      <c r="S8" t="s">
        <v>5</v>
      </c>
      <c r="T8" t="s">
        <v>1</v>
      </c>
      <c r="U8" t="s">
        <v>1</v>
      </c>
      <c r="V8" t="s">
        <v>2</v>
      </c>
      <c r="W8" t="s">
        <v>2</v>
      </c>
      <c r="X8" t="s">
        <v>2</v>
      </c>
      <c r="Y8" t="s">
        <v>2</v>
      </c>
      <c r="Z8" t="s">
        <v>2</v>
      </c>
      <c r="AA8" t="s">
        <v>2</v>
      </c>
      <c r="AB8" t="s">
        <v>2</v>
      </c>
      <c r="AC8" t="s">
        <v>2</v>
      </c>
      <c r="AD8" t="s">
        <v>2</v>
      </c>
      <c r="AE8" t="s">
        <v>2</v>
      </c>
      <c r="AF8" t="s">
        <v>2</v>
      </c>
      <c r="AG8" t="s">
        <v>2</v>
      </c>
      <c r="AH8" t="s">
        <v>2</v>
      </c>
      <c r="AI8" t="s">
        <v>2</v>
      </c>
      <c r="AJ8" t="s">
        <v>2</v>
      </c>
      <c r="AK8" t="s">
        <v>2</v>
      </c>
      <c r="AL8" t="s">
        <v>2</v>
      </c>
      <c r="AM8" t="s">
        <v>2</v>
      </c>
      <c r="AN8" t="s">
        <v>2</v>
      </c>
      <c r="AO8" t="s">
        <v>2</v>
      </c>
      <c r="AP8" t="s">
        <v>2</v>
      </c>
      <c r="AQ8" t="s">
        <v>2</v>
      </c>
      <c r="AR8" t="s">
        <v>2</v>
      </c>
      <c r="AS8" t="s">
        <v>2</v>
      </c>
    </row>
    <row r="9" spans="1:45" x14ac:dyDescent="0.35">
      <c r="A9" t="s">
        <v>26</v>
      </c>
      <c r="B9" t="s">
        <v>5</v>
      </c>
      <c r="C9" t="s">
        <v>5</v>
      </c>
      <c r="D9" t="s">
        <v>5</v>
      </c>
      <c r="E9" t="s">
        <v>5</v>
      </c>
      <c r="F9" t="s">
        <v>5</v>
      </c>
      <c r="G9" t="s">
        <v>5</v>
      </c>
      <c r="H9" t="s">
        <v>5</v>
      </c>
      <c r="I9" t="s">
        <v>5</v>
      </c>
      <c r="J9" t="s">
        <v>5</v>
      </c>
      <c r="K9" t="s">
        <v>5</v>
      </c>
      <c r="L9" t="s">
        <v>5</v>
      </c>
      <c r="M9" t="s">
        <v>5</v>
      </c>
      <c r="N9" t="s">
        <v>5</v>
      </c>
      <c r="O9" t="s">
        <v>5</v>
      </c>
      <c r="P9" t="s">
        <v>5</v>
      </c>
      <c r="Q9" t="s">
        <v>5</v>
      </c>
      <c r="R9" t="s">
        <v>5</v>
      </c>
      <c r="S9" t="s">
        <v>5</v>
      </c>
      <c r="T9" t="s">
        <v>5</v>
      </c>
      <c r="U9" t="s">
        <v>8</v>
      </c>
      <c r="V9" t="s">
        <v>8</v>
      </c>
      <c r="W9" t="s">
        <v>8</v>
      </c>
      <c r="X9" t="s">
        <v>2</v>
      </c>
      <c r="Y9" t="s">
        <v>2</v>
      </c>
      <c r="Z9" t="s">
        <v>19</v>
      </c>
      <c r="AA9" t="s">
        <v>19</v>
      </c>
      <c r="AB9" t="s">
        <v>19</v>
      </c>
      <c r="AC9" t="s">
        <v>19</v>
      </c>
      <c r="AD9" t="s">
        <v>19</v>
      </c>
      <c r="AE9" t="s">
        <v>19</v>
      </c>
      <c r="AF9" t="s">
        <v>19</v>
      </c>
      <c r="AG9" t="s">
        <v>19</v>
      </c>
      <c r="AH9" t="s">
        <v>10</v>
      </c>
      <c r="AI9" t="s">
        <v>10</v>
      </c>
      <c r="AJ9" t="s">
        <v>10</v>
      </c>
      <c r="AK9" t="s">
        <v>10</v>
      </c>
      <c r="AL9" t="s">
        <v>10</v>
      </c>
      <c r="AM9" t="s">
        <v>10</v>
      </c>
      <c r="AN9" t="s">
        <v>10</v>
      </c>
      <c r="AO9" t="s">
        <v>10</v>
      </c>
      <c r="AP9" t="s">
        <v>10</v>
      </c>
      <c r="AQ9" t="s">
        <v>10</v>
      </c>
      <c r="AR9" t="s">
        <v>10</v>
      </c>
      <c r="AS9" t="s">
        <v>10</v>
      </c>
    </row>
    <row r="10" spans="1:45" x14ac:dyDescent="0.35">
      <c r="A10" t="s">
        <v>27</v>
      </c>
      <c r="B10" t="s">
        <v>3</v>
      </c>
      <c r="C10" t="s">
        <v>3</v>
      </c>
      <c r="D10" t="s">
        <v>3</v>
      </c>
      <c r="E10" t="s">
        <v>3</v>
      </c>
      <c r="F10" t="s">
        <v>3</v>
      </c>
      <c r="G10" t="s">
        <v>3</v>
      </c>
      <c r="H10" t="s">
        <v>3</v>
      </c>
      <c r="I10" t="s">
        <v>3</v>
      </c>
      <c r="J10" t="s">
        <v>3</v>
      </c>
      <c r="K10" t="s">
        <v>3</v>
      </c>
      <c r="L10" t="s">
        <v>3</v>
      </c>
      <c r="M10" t="s">
        <v>3</v>
      </c>
      <c r="N10" t="s">
        <v>3</v>
      </c>
      <c r="O10" t="s">
        <v>2</v>
      </c>
      <c r="P10" t="s">
        <v>2</v>
      </c>
      <c r="Q10" t="s">
        <v>2</v>
      </c>
      <c r="R10" t="s">
        <v>2</v>
      </c>
      <c r="S10" t="s">
        <v>2</v>
      </c>
      <c r="T10" t="s">
        <v>2</v>
      </c>
      <c r="U10" t="s">
        <v>5</v>
      </c>
      <c r="V10" t="s">
        <v>5</v>
      </c>
      <c r="W10" t="s">
        <v>5</v>
      </c>
      <c r="X10" t="s">
        <v>5</v>
      </c>
      <c r="Y10" t="s">
        <v>5</v>
      </c>
      <c r="Z10" t="s">
        <v>5</v>
      </c>
      <c r="AA10" t="s">
        <v>5</v>
      </c>
      <c r="AB10" t="s">
        <v>5</v>
      </c>
      <c r="AC10" t="s">
        <v>5</v>
      </c>
      <c r="AD10" t="s">
        <v>5</v>
      </c>
      <c r="AE10" t="s">
        <v>5</v>
      </c>
      <c r="AF10" t="s">
        <v>5</v>
      </c>
      <c r="AG10" t="s">
        <v>5</v>
      </c>
      <c r="AH10" t="s">
        <v>5</v>
      </c>
      <c r="AI10" t="s">
        <v>5</v>
      </c>
      <c r="AJ10" t="s">
        <v>5</v>
      </c>
      <c r="AK10" t="s">
        <v>5</v>
      </c>
      <c r="AL10" t="s">
        <v>5</v>
      </c>
      <c r="AM10" t="s">
        <v>5</v>
      </c>
      <c r="AN10" t="s">
        <v>5</v>
      </c>
      <c r="AO10" t="s">
        <v>5</v>
      </c>
      <c r="AP10" t="s">
        <v>5</v>
      </c>
      <c r="AQ10" t="s">
        <v>5</v>
      </c>
      <c r="AR10" t="s">
        <v>5</v>
      </c>
      <c r="AS10" t="s">
        <v>5</v>
      </c>
    </row>
    <row r="11" spans="1:45" x14ac:dyDescent="0.35">
      <c r="A11" t="s">
        <v>28</v>
      </c>
      <c r="B11" t="s">
        <v>16</v>
      </c>
      <c r="C11" t="s">
        <v>16</v>
      </c>
      <c r="D11" t="s">
        <v>16</v>
      </c>
      <c r="E11" t="s">
        <v>16</v>
      </c>
      <c r="F11" t="s">
        <v>16</v>
      </c>
      <c r="G11" t="s">
        <v>16</v>
      </c>
      <c r="H11" t="s">
        <v>16</v>
      </c>
      <c r="I11" t="s">
        <v>16</v>
      </c>
      <c r="J11" t="s">
        <v>16</v>
      </c>
      <c r="K11" t="s">
        <v>16</v>
      </c>
      <c r="L11" t="s">
        <v>7</v>
      </c>
      <c r="M11" t="s">
        <v>7</v>
      </c>
      <c r="N11" t="s">
        <v>7</v>
      </c>
      <c r="O11" t="s">
        <v>7</v>
      </c>
      <c r="P11" t="s">
        <v>7</v>
      </c>
      <c r="Q11" t="s">
        <v>7</v>
      </c>
      <c r="R11" t="s">
        <v>7</v>
      </c>
      <c r="S11" t="s">
        <v>7</v>
      </c>
      <c r="T11" t="s">
        <v>7</v>
      </c>
      <c r="U11" t="s">
        <v>7</v>
      </c>
      <c r="V11" t="s">
        <v>7</v>
      </c>
      <c r="W11" t="s">
        <v>7</v>
      </c>
      <c r="X11" t="s">
        <v>7</v>
      </c>
      <c r="Y11" t="s">
        <v>7</v>
      </c>
      <c r="Z11" t="s">
        <v>7</v>
      </c>
      <c r="AA11" t="s">
        <v>7</v>
      </c>
      <c r="AB11" t="s">
        <v>7</v>
      </c>
      <c r="AC11" t="s">
        <v>7</v>
      </c>
      <c r="AD11" t="s">
        <v>7</v>
      </c>
      <c r="AE11" t="s">
        <v>7</v>
      </c>
      <c r="AF11" t="s">
        <v>7</v>
      </c>
      <c r="AG11" t="s">
        <v>7</v>
      </c>
      <c r="AH11" t="s">
        <v>7</v>
      </c>
      <c r="AI11" t="s">
        <v>7</v>
      </c>
      <c r="AJ11" t="s">
        <v>7</v>
      </c>
      <c r="AK11" t="s">
        <v>7</v>
      </c>
      <c r="AL11" t="s">
        <v>7</v>
      </c>
      <c r="AM11" t="s">
        <v>7</v>
      </c>
      <c r="AN11" t="s">
        <v>7</v>
      </c>
      <c r="AO11" t="s">
        <v>7</v>
      </c>
      <c r="AP11" t="s">
        <v>7</v>
      </c>
      <c r="AQ11" t="s">
        <v>7</v>
      </c>
      <c r="AR11" t="s">
        <v>7</v>
      </c>
      <c r="AS11" t="s">
        <v>7</v>
      </c>
    </row>
    <row r="12" spans="1:45" x14ac:dyDescent="0.35">
      <c r="A12" t="s">
        <v>29</v>
      </c>
      <c r="B12" t="s">
        <v>8</v>
      </c>
      <c r="C12" t="s">
        <v>8</v>
      </c>
      <c r="D12" t="s">
        <v>8</v>
      </c>
      <c r="E12" t="s">
        <v>8</v>
      </c>
      <c r="F12" t="s">
        <v>1</v>
      </c>
      <c r="G12" t="s">
        <v>1</v>
      </c>
      <c r="H12" t="s">
        <v>1</v>
      </c>
      <c r="I12" t="s">
        <v>1</v>
      </c>
      <c r="J12" t="s">
        <v>1</v>
      </c>
      <c r="K12" t="s">
        <v>1</v>
      </c>
      <c r="L12" t="s">
        <v>1</v>
      </c>
      <c r="M12" t="s">
        <v>13</v>
      </c>
      <c r="N12" t="s">
        <v>13</v>
      </c>
      <c r="O12" t="s">
        <v>13</v>
      </c>
      <c r="P12" t="s">
        <v>13</v>
      </c>
      <c r="Q12" t="s">
        <v>13</v>
      </c>
      <c r="R12" t="s">
        <v>13</v>
      </c>
      <c r="S12" t="s">
        <v>13</v>
      </c>
      <c r="T12" t="s">
        <v>13</v>
      </c>
      <c r="U12" t="s">
        <v>13</v>
      </c>
      <c r="V12" t="s">
        <v>13</v>
      </c>
      <c r="W12" t="s">
        <v>13</v>
      </c>
      <c r="X12" t="s">
        <v>13</v>
      </c>
      <c r="Y12" t="s">
        <v>13</v>
      </c>
      <c r="Z12" t="s">
        <v>13</v>
      </c>
      <c r="AA12" t="s">
        <v>13</v>
      </c>
      <c r="AB12" t="s">
        <v>13</v>
      </c>
      <c r="AC12" t="s">
        <v>13</v>
      </c>
      <c r="AD12" t="s">
        <v>13</v>
      </c>
      <c r="AE12" t="s">
        <v>13</v>
      </c>
      <c r="AF12" t="s">
        <v>13</v>
      </c>
      <c r="AG12" t="s">
        <v>13</v>
      </c>
      <c r="AH12" t="s">
        <v>13</v>
      </c>
      <c r="AI12" t="s">
        <v>13</v>
      </c>
      <c r="AJ12" t="s">
        <v>13</v>
      </c>
      <c r="AK12" t="s">
        <v>13</v>
      </c>
      <c r="AL12" t="s">
        <v>13</v>
      </c>
      <c r="AM12" t="s">
        <v>13</v>
      </c>
      <c r="AN12" t="s">
        <v>13</v>
      </c>
      <c r="AO12" t="s">
        <v>13</v>
      </c>
      <c r="AP12" t="s">
        <v>13</v>
      </c>
      <c r="AQ12" t="s">
        <v>13</v>
      </c>
      <c r="AR12" t="s">
        <v>13</v>
      </c>
      <c r="AS12" t="s">
        <v>13</v>
      </c>
    </row>
    <row r="13" spans="1:45" x14ac:dyDescent="0.35">
      <c r="A13" t="s">
        <v>30</v>
      </c>
      <c r="B13" t="s">
        <v>5</v>
      </c>
      <c r="C13" t="s">
        <v>5</v>
      </c>
      <c r="D13" t="s">
        <v>5</v>
      </c>
      <c r="E13" t="s">
        <v>5</v>
      </c>
      <c r="F13" t="s">
        <v>5</v>
      </c>
      <c r="G13" t="s">
        <v>5</v>
      </c>
      <c r="H13" t="s">
        <v>5</v>
      </c>
      <c r="I13" t="s">
        <v>5</v>
      </c>
      <c r="J13" t="s">
        <v>5</v>
      </c>
      <c r="K13" t="s">
        <v>5</v>
      </c>
      <c r="L13" t="s">
        <v>5</v>
      </c>
      <c r="M13" t="s">
        <v>5</v>
      </c>
      <c r="N13" t="s">
        <v>5</v>
      </c>
      <c r="O13" t="s">
        <v>5</v>
      </c>
      <c r="P13" t="s">
        <v>5</v>
      </c>
      <c r="Q13" t="s">
        <v>5</v>
      </c>
      <c r="R13" t="s">
        <v>5</v>
      </c>
      <c r="S13" t="s">
        <v>5</v>
      </c>
      <c r="T13" t="s">
        <v>7</v>
      </c>
      <c r="U13" t="s">
        <v>7</v>
      </c>
      <c r="V13" t="s">
        <v>7</v>
      </c>
      <c r="W13" t="s">
        <v>7</v>
      </c>
      <c r="X13" t="s">
        <v>7</v>
      </c>
      <c r="Y13" t="s">
        <v>7</v>
      </c>
      <c r="Z13" t="s">
        <v>7</v>
      </c>
      <c r="AA13" t="s">
        <v>7</v>
      </c>
      <c r="AB13" t="s">
        <v>7</v>
      </c>
      <c r="AC13" t="s">
        <v>7</v>
      </c>
      <c r="AD13" t="s">
        <v>7</v>
      </c>
      <c r="AE13" t="s">
        <v>7</v>
      </c>
      <c r="AF13" t="s">
        <v>7</v>
      </c>
      <c r="AG13" t="s">
        <v>7</v>
      </c>
      <c r="AH13" t="s">
        <v>7</v>
      </c>
      <c r="AI13" t="s">
        <v>7</v>
      </c>
      <c r="AJ13" t="s">
        <v>7</v>
      </c>
      <c r="AK13" t="s">
        <v>7</v>
      </c>
      <c r="AL13" t="s">
        <v>7</v>
      </c>
      <c r="AM13" t="s">
        <v>13</v>
      </c>
      <c r="AN13" t="s">
        <v>13</v>
      </c>
      <c r="AO13" t="s">
        <v>13</v>
      </c>
      <c r="AP13" t="s">
        <v>13</v>
      </c>
      <c r="AQ13" t="s">
        <v>13</v>
      </c>
      <c r="AR13" t="s">
        <v>13</v>
      </c>
      <c r="AS13" t="s">
        <v>13</v>
      </c>
    </row>
    <row r="14" spans="1:45" x14ac:dyDescent="0.35">
      <c r="A14" t="s">
        <v>34</v>
      </c>
      <c r="B14" t="s">
        <v>13</v>
      </c>
      <c r="C14" t="s">
        <v>13</v>
      </c>
      <c r="D14" t="s">
        <v>13</v>
      </c>
      <c r="E14" t="s">
        <v>13</v>
      </c>
      <c r="F14" t="s">
        <v>13</v>
      </c>
      <c r="G14" t="s">
        <v>13</v>
      </c>
      <c r="H14" t="s">
        <v>13</v>
      </c>
      <c r="I14" t="s">
        <v>13</v>
      </c>
      <c r="J14" t="s">
        <v>13</v>
      </c>
      <c r="K14" t="s">
        <v>13</v>
      </c>
      <c r="L14" t="s">
        <v>13</v>
      </c>
      <c r="M14" t="s">
        <v>13</v>
      </c>
      <c r="N14" t="s">
        <v>13</v>
      </c>
      <c r="O14" t="s">
        <v>13</v>
      </c>
      <c r="P14" t="s">
        <v>13</v>
      </c>
      <c r="Q14" t="s">
        <v>13</v>
      </c>
      <c r="R14" t="s">
        <v>13</v>
      </c>
      <c r="S14" t="s">
        <v>13</v>
      </c>
      <c r="T14" t="s">
        <v>13</v>
      </c>
      <c r="U14" t="s">
        <v>13</v>
      </c>
      <c r="V14" t="s">
        <v>13</v>
      </c>
      <c r="W14" t="s">
        <v>13</v>
      </c>
      <c r="X14" t="s">
        <v>13</v>
      </c>
      <c r="Y14" t="s">
        <v>13</v>
      </c>
      <c r="Z14" t="s">
        <v>13</v>
      </c>
      <c r="AA14" t="s">
        <v>13</v>
      </c>
      <c r="AB14" t="s">
        <v>13</v>
      </c>
      <c r="AC14" t="s">
        <v>13</v>
      </c>
      <c r="AD14" t="s">
        <v>13</v>
      </c>
      <c r="AE14" t="s">
        <v>13</v>
      </c>
      <c r="AF14" t="s">
        <v>13</v>
      </c>
      <c r="AG14" t="s">
        <v>13</v>
      </c>
      <c r="AH14" t="s">
        <v>13</v>
      </c>
      <c r="AI14" t="s">
        <v>13</v>
      </c>
      <c r="AJ14" t="s">
        <v>13</v>
      </c>
      <c r="AK14" t="s">
        <v>13</v>
      </c>
      <c r="AL14" t="s">
        <v>13</v>
      </c>
      <c r="AM14" t="s">
        <v>13</v>
      </c>
      <c r="AN14" t="s">
        <v>13</v>
      </c>
      <c r="AO14" t="s">
        <v>13</v>
      </c>
      <c r="AP14" t="s">
        <v>13</v>
      </c>
      <c r="AQ14" t="s">
        <v>13</v>
      </c>
      <c r="AR14" t="s">
        <v>13</v>
      </c>
      <c r="AS14" t="s">
        <v>13</v>
      </c>
    </row>
    <row r="15" spans="1:45" x14ac:dyDescent="0.35">
      <c r="A15" t="s">
        <v>35</v>
      </c>
      <c r="B15" t="s">
        <v>3</v>
      </c>
      <c r="C15" t="s">
        <v>3</v>
      </c>
      <c r="D15" t="s">
        <v>3</v>
      </c>
      <c r="E15" t="s">
        <v>3</v>
      </c>
      <c r="F15" t="s">
        <v>3</v>
      </c>
      <c r="G15" t="s">
        <v>3</v>
      </c>
      <c r="H15" t="s">
        <v>3</v>
      </c>
      <c r="I15" t="s">
        <v>3</v>
      </c>
      <c r="J15" t="s">
        <v>3</v>
      </c>
      <c r="K15" t="s">
        <v>3</v>
      </c>
      <c r="L15" t="s">
        <v>3</v>
      </c>
      <c r="M15" t="s">
        <v>3</v>
      </c>
      <c r="N15" t="s">
        <v>3</v>
      </c>
      <c r="O15" t="s">
        <v>1</v>
      </c>
      <c r="P15" t="s">
        <v>1</v>
      </c>
      <c r="Q15" t="s">
        <v>1</v>
      </c>
      <c r="R15" t="s">
        <v>1</v>
      </c>
      <c r="S15" t="s">
        <v>1</v>
      </c>
      <c r="T15" t="s">
        <v>1</v>
      </c>
      <c r="U15" t="s">
        <v>1</v>
      </c>
      <c r="V15" t="s">
        <v>1</v>
      </c>
      <c r="W15" t="s">
        <v>2</v>
      </c>
      <c r="X15" t="s">
        <v>2</v>
      </c>
      <c r="Y15" t="s">
        <v>2</v>
      </c>
      <c r="Z15" t="s">
        <v>2</v>
      </c>
      <c r="AA15" t="s">
        <v>2</v>
      </c>
      <c r="AB15" t="s">
        <v>2</v>
      </c>
      <c r="AC15" t="s">
        <v>19</v>
      </c>
      <c r="AD15" t="s">
        <v>19</v>
      </c>
      <c r="AE15" t="s">
        <v>19</v>
      </c>
      <c r="AF15" t="s">
        <v>19</v>
      </c>
      <c r="AG15" t="s">
        <v>19</v>
      </c>
      <c r="AH15" t="s">
        <v>19</v>
      </c>
      <c r="AI15" t="s">
        <v>4</v>
      </c>
      <c r="AJ15" t="s">
        <v>4</v>
      </c>
      <c r="AK15" t="s">
        <v>4</v>
      </c>
      <c r="AL15" t="s">
        <v>4</v>
      </c>
      <c r="AM15" t="s">
        <v>4</v>
      </c>
      <c r="AN15" t="s">
        <v>4</v>
      </c>
      <c r="AO15" t="s">
        <v>4</v>
      </c>
      <c r="AP15" t="s">
        <v>4</v>
      </c>
      <c r="AQ15" t="s">
        <v>4</v>
      </c>
      <c r="AR15" t="s">
        <v>4</v>
      </c>
      <c r="AS15" t="s">
        <v>4</v>
      </c>
    </row>
    <row r="16" spans="1:45" x14ac:dyDescent="0.35">
      <c r="A16" t="s">
        <v>40</v>
      </c>
      <c r="B16" t="s">
        <v>5</v>
      </c>
      <c r="C16" t="s">
        <v>5</v>
      </c>
      <c r="D16" t="s">
        <v>5</v>
      </c>
      <c r="E16" t="s">
        <v>5</v>
      </c>
      <c r="F16" t="s">
        <v>5</v>
      </c>
      <c r="G16" t="s">
        <v>5</v>
      </c>
      <c r="H16" t="s">
        <v>5</v>
      </c>
      <c r="I16" t="s">
        <v>5</v>
      </c>
      <c r="J16" t="s">
        <v>5</v>
      </c>
      <c r="K16" t="s">
        <v>5</v>
      </c>
      <c r="L16" t="s">
        <v>5</v>
      </c>
      <c r="M16" t="s">
        <v>5</v>
      </c>
      <c r="N16" t="s">
        <v>5</v>
      </c>
      <c r="O16" t="s">
        <v>5</v>
      </c>
      <c r="P16" t="s">
        <v>5</v>
      </c>
      <c r="Q16" t="s">
        <v>5</v>
      </c>
      <c r="R16" t="s">
        <v>5</v>
      </c>
      <c r="S16" t="s">
        <v>5</v>
      </c>
      <c r="T16" t="s">
        <v>5</v>
      </c>
      <c r="U16" t="s">
        <v>1</v>
      </c>
      <c r="V16" t="s">
        <v>12</v>
      </c>
      <c r="W16" t="s">
        <v>12</v>
      </c>
      <c r="X16" t="s">
        <v>12</v>
      </c>
      <c r="Y16" t="s">
        <v>12</v>
      </c>
      <c r="Z16" t="s">
        <v>12</v>
      </c>
      <c r="AA16" t="s">
        <v>12</v>
      </c>
      <c r="AB16" t="s">
        <v>12</v>
      </c>
      <c r="AC16" t="s">
        <v>12</v>
      </c>
      <c r="AD16" t="s">
        <v>12</v>
      </c>
      <c r="AE16" t="s">
        <v>12</v>
      </c>
      <c r="AF16" t="s">
        <v>12</v>
      </c>
      <c r="AG16" t="s">
        <v>12</v>
      </c>
      <c r="AH16" t="s">
        <v>12</v>
      </c>
      <c r="AI16" t="s">
        <v>12</v>
      </c>
      <c r="AJ16" t="s">
        <v>12</v>
      </c>
      <c r="AK16" t="s">
        <v>12</v>
      </c>
      <c r="AL16" t="s">
        <v>12</v>
      </c>
      <c r="AM16" t="s">
        <v>12</v>
      </c>
      <c r="AN16" t="s">
        <v>12</v>
      </c>
      <c r="AO16" t="s">
        <v>12</v>
      </c>
      <c r="AP16" t="s">
        <v>13</v>
      </c>
      <c r="AQ16" t="s">
        <v>13</v>
      </c>
      <c r="AR16" t="s">
        <v>13</v>
      </c>
      <c r="AS16" t="s">
        <v>13</v>
      </c>
    </row>
    <row r="17" spans="1:45" x14ac:dyDescent="0.35">
      <c r="A17" t="s">
        <v>41</v>
      </c>
      <c r="B17" t="s">
        <v>2</v>
      </c>
      <c r="C17" t="s">
        <v>2</v>
      </c>
      <c r="D17" t="s">
        <v>2</v>
      </c>
      <c r="E17" t="s">
        <v>2</v>
      </c>
      <c r="F17" t="s">
        <v>2</v>
      </c>
      <c r="G17" t="s">
        <v>2</v>
      </c>
      <c r="H17" t="s">
        <v>2</v>
      </c>
      <c r="I17" t="s">
        <v>2</v>
      </c>
      <c r="J17" t="s">
        <v>2</v>
      </c>
      <c r="K17" t="s">
        <v>2</v>
      </c>
      <c r="L17" t="s">
        <v>2</v>
      </c>
      <c r="M17" t="s">
        <v>2</v>
      </c>
      <c r="N17" t="s">
        <v>2</v>
      </c>
      <c r="O17" t="s">
        <v>2</v>
      </c>
      <c r="P17" t="s">
        <v>2</v>
      </c>
      <c r="Q17" t="s">
        <v>2</v>
      </c>
      <c r="R17" t="s">
        <v>2</v>
      </c>
      <c r="S17" t="s">
        <v>2</v>
      </c>
      <c r="T17" t="s">
        <v>2</v>
      </c>
      <c r="U17" t="s">
        <v>42</v>
      </c>
      <c r="V17" t="s">
        <v>42</v>
      </c>
      <c r="W17" t="s">
        <v>42</v>
      </c>
      <c r="X17" t="s">
        <v>42</v>
      </c>
      <c r="Y17" t="s">
        <v>42</v>
      </c>
      <c r="Z17" t="s">
        <v>42</v>
      </c>
      <c r="AA17" t="s">
        <v>12</v>
      </c>
      <c r="AB17" t="s">
        <v>12</v>
      </c>
      <c r="AC17" t="s">
        <v>12</v>
      </c>
      <c r="AD17" t="s">
        <v>12</v>
      </c>
      <c r="AE17" t="s">
        <v>12</v>
      </c>
      <c r="AF17" t="s">
        <v>12</v>
      </c>
      <c r="AG17" t="s">
        <v>12</v>
      </c>
      <c r="AH17" t="s">
        <v>12</v>
      </c>
      <c r="AI17" t="s">
        <v>12</v>
      </c>
      <c r="AJ17" t="s">
        <v>12</v>
      </c>
      <c r="AK17" t="s">
        <v>12</v>
      </c>
      <c r="AL17" t="s">
        <v>12</v>
      </c>
      <c r="AM17" t="s">
        <v>12</v>
      </c>
      <c r="AN17" t="s">
        <v>12</v>
      </c>
      <c r="AO17" t="s">
        <v>12</v>
      </c>
      <c r="AP17" t="s">
        <v>12</v>
      </c>
      <c r="AQ17" t="s">
        <v>12</v>
      </c>
      <c r="AR17" t="s">
        <v>12</v>
      </c>
      <c r="AS17" t="s">
        <v>12</v>
      </c>
    </row>
    <row r="18" spans="1:45" x14ac:dyDescent="0.35">
      <c r="A18" t="s">
        <v>43</v>
      </c>
      <c r="B18" t="s">
        <v>8</v>
      </c>
      <c r="C18" t="s">
        <v>8</v>
      </c>
      <c r="D18" t="s">
        <v>8</v>
      </c>
      <c r="E18" t="s">
        <v>8</v>
      </c>
      <c r="F18" t="s">
        <v>8</v>
      </c>
      <c r="G18" t="s">
        <v>8</v>
      </c>
      <c r="H18" t="s">
        <v>8</v>
      </c>
      <c r="I18" t="s">
        <v>8</v>
      </c>
      <c r="J18" t="s">
        <v>8</v>
      </c>
      <c r="K18" t="s">
        <v>8</v>
      </c>
      <c r="L18" t="s">
        <v>8</v>
      </c>
      <c r="M18" t="s">
        <v>8</v>
      </c>
      <c r="N18" t="s">
        <v>8</v>
      </c>
      <c r="O18" t="s">
        <v>8</v>
      </c>
      <c r="P18" t="s">
        <v>8</v>
      </c>
      <c r="Q18" t="s">
        <v>8</v>
      </c>
      <c r="R18" t="s">
        <v>8</v>
      </c>
      <c r="S18" t="s">
        <v>8</v>
      </c>
      <c r="T18" t="s">
        <v>1</v>
      </c>
      <c r="U18" t="s">
        <v>1</v>
      </c>
      <c r="V18" t="s">
        <v>1</v>
      </c>
      <c r="W18" t="s">
        <v>1</v>
      </c>
      <c r="X18" t="s">
        <v>1</v>
      </c>
      <c r="Y18" t="s">
        <v>1</v>
      </c>
      <c r="Z18" t="s">
        <v>1</v>
      </c>
      <c r="AA18" t="s">
        <v>1</v>
      </c>
      <c r="AB18" t="s">
        <v>1</v>
      </c>
      <c r="AC18" t="s">
        <v>1</v>
      </c>
      <c r="AD18" t="s">
        <v>8</v>
      </c>
      <c r="AE18" t="s">
        <v>8</v>
      </c>
      <c r="AF18" t="s">
        <v>8</v>
      </c>
      <c r="AG18" t="s">
        <v>8</v>
      </c>
      <c r="AH18" t="s">
        <v>8</v>
      </c>
      <c r="AI18" t="s">
        <v>8</v>
      </c>
      <c r="AJ18" t="s">
        <v>8</v>
      </c>
      <c r="AK18" t="s">
        <v>8</v>
      </c>
      <c r="AL18" t="s">
        <v>8</v>
      </c>
      <c r="AM18" t="s">
        <v>8</v>
      </c>
      <c r="AN18" t="s">
        <v>8</v>
      </c>
      <c r="AO18" t="s">
        <v>8</v>
      </c>
      <c r="AP18" t="s">
        <v>1</v>
      </c>
      <c r="AQ18" t="s">
        <v>1</v>
      </c>
      <c r="AR18" t="s">
        <v>1</v>
      </c>
      <c r="AS18" t="s">
        <v>1</v>
      </c>
    </row>
    <row r="19" spans="1:45" x14ac:dyDescent="0.35">
      <c r="A19" t="s">
        <v>44</v>
      </c>
      <c r="B19" t="s">
        <v>5</v>
      </c>
      <c r="C19" t="s">
        <v>5</v>
      </c>
      <c r="D19" t="s">
        <v>5</v>
      </c>
      <c r="E19" t="s">
        <v>5</v>
      </c>
      <c r="F19" t="s">
        <v>5</v>
      </c>
      <c r="G19" t="s">
        <v>5</v>
      </c>
      <c r="H19" t="s">
        <v>5</v>
      </c>
      <c r="I19" t="s">
        <v>5</v>
      </c>
      <c r="J19" t="s">
        <v>5</v>
      </c>
      <c r="K19" t="s">
        <v>5</v>
      </c>
      <c r="L19" t="s">
        <v>5</v>
      </c>
      <c r="M19" t="s">
        <v>5</v>
      </c>
      <c r="N19" t="s">
        <v>5</v>
      </c>
      <c r="O19" t="s">
        <v>5</v>
      </c>
      <c r="P19" t="s">
        <v>5</v>
      </c>
      <c r="Q19" t="s">
        <v>5</v>
      </c>
      <c r="R19" t="s">
        <v>5</v>
      </c>
      <c r="S19" t="s">
        <v>5</v>
      </c>
      <c r="T19" t="s">
        <v>5</v>
      </c>
      <c r="U19" t="s">
        <v>1</v>
      </c>
      <c r="V19" t="s">
        <v>7</v>
      </c>
      <c r="W19" t="s">
        <v>7</v>
      </c>
      <c r="X19" t="s">
        <v>7</v>
      </c>
      <c r="Y19" t="s">
        <v>7</v>
      </c>
      <c r="Z19" t="s">
        <v>7</v>
      </c>
      <c r="AA19" t="s">
        <v>7</v>
      </c>
      <c r="AB19" t="s">
        <v>7</v>
      </c>
      <c r="AC19" t="s">
        <v>7</v>
      </c>
      <c r="AD19" t="s">
        <v>7</v>
      </c>
      <c r="AE19" t="s">
        <v>7</v>
      </c>
      <c r="AF19" t="s">
        <v>7</v>
      </c>
      <c r="AG19" t="s">
        <v>7</v>
      </c>
      <c r="AH19" t="s">
        <v>7</v>
      </c>
      <c r="AI19" t="s">
        <v>7</v>
      </c>
      <c r="AJ19" t="s">
        <v>7</v>
      </c>
      <c r="AK19" t="s">
        <v>7</v>
      </c>
      <c r="AL19" t="s">
        <v>7</v>
      </c>
      <c r="AM19" t="s">
        <v>7</v>
      </c>
      <c r="AN19" t="s">
        <v>7</v>
      </c>
      <c r="AO19" t="s">
        <v>7</v>
      </c>
      <c r="AP19" t="s">
        <v>7</v>
      </c>
      <c r="AQ19" t="s">
        <v>13</v>
      </c>
      <c r="AR19" t="s">
        <v>13</v>
      </c>
      <c r="AS19" t="s">
        <v>13</v>
      </c>
    </row>
    <row r="20" spans="1:45" x14ac:dyDescent="0.35">
      <c r="A20" t="s">
        <v>46</v>
      </c>
      <c r="B20" t="s">
        <v>11</v>
      </c>
      <c r="C20" t="s">
        <v>11</v>
      </c>
      <c r="D20" t="s">
        <v>11</v>
      </c>
      <c r="E20" t="s">
        <v>11</v>
      </c>
      <c r="F20" t="s">
        <v>11</v>
      </c>
      <c r="G20" t="s">
        <v>11</v>
      </c>
      <c r="H20" t="s">
        <v>11</v>
      </c>
      <c r="I20" t="s">
        <v>11</v>
      </c>
      <c r="J20" t="s">
        <v>11</v>
      </c>
      <c r="K20" t="s">
        <v>11</v>
      </c>
      <c r="L20" t="s">
        <v>11</v>
      </c>
      <c r="M20" t="s">
        <v>2</v>
      </c>
      <c r="N20" t="s">
        <v>2</v>
      </c>
      <c r="O20" t="s">
        <v>2</v>
      </c>
      <c r="P20" t="s">
        <v>2</v>
      </c>
      <c r="Q20" t="s">
        <v>2</v>
      </c>
      <c r="R20" t="s">
        <v>2</v>
      </c>
      <c r="S20" t="s">
        <v>2</v>
      </c>
      <c r="T20" t="s">
        <v>2</v>
      </c>
      <c r="U20" t="s">
        <v>2</v>
      </c>
      <c r="V20" t="s">
        <v>2</v>
      </c>
      <c r="W20" t="s">
        <v>2</v>
      </c>
      <c r="X20" t="s">
        <v>2</v>
      </c>
      <c r="Y20" t="s">
        <v>2</v>
      </c>
      <c r="Z20" t="s">
        <v>2</v>
      </c>
      <c r="AA20" t="s">
        <v>12</v>
      </c>
      <c r="AB20" t="s">
        <v>12</v>
      </c>
      <c r="AC20" t="s">
        <v>12</v>
      </c>
      <c r="AD20" t="s">
        <v>12</v>
      </c>
      <c r="AE20" t="s">
        <v>12</v>
      </c>
      <c r="AF20" t="s">
        <v>12</v>
      </c>
      <c r="AG20" t="s">
        <v>12</v>
      </c>
      <c r="AH20" t="s">
        <v>47</v>
      </c>
      <c r="AI20" t="s">
        <v>47</v>
      </c>
      <c r="AJ20" t="s">
        <v>47</v>
      </c>
      <c r="AK20" t="s">
        <v>47</v>
      </c>
      <c r="AL20" t="s">
        <v>47</v>
      </c>
      <c r="AM20" t="s">
        <v>47</v>
      </c>
      <c r="AN20" t="s">
        <v>47</v>
      </c>
      <c r="AO20" t="s">
        <v>47</v>
      </c>
      <c r="AP20" t="s">
        <v>47</v>
      </c>
      <c r="AQ20" t="s">
        <v>47</v>
      </c>
      <c r="AR20" t="s">
        <v>47</v>
      </c>
      <c r="AS20" t="s">
        <v>47</v>
      </c>
    </row>
    <row r="21" spans="1:45" x14ac:dyDescent="0.35">
      <c r="A21" t="s">
        <v>48</v>
      </c>
      <c r="B21" t="s">
        <v>8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  <c r="H21" t="s">
        <v>8</v>
      </c>
      <c r="I21" t="s">
        <v>8</v>
      </c>
      <c r="J21" t="s">
        <v>8</v>
      </c>
      <c r="K21" t="s">
        <v>2</v>
      </c>
      <c r="L21" t="s">
        <v>2</v>
      </c>
      <c r="M21" t="s">
        <v>2</v>
      </c>
      <c r="N21" t="s">
        <v>2</v>
      </c>
      <c r="O21" t="s">
        <v>2</v>
      </c>
      <c r="P21" t="s">
        <v>2</v>
      </c>
      <c r="Q21" t="s">
        <v>2</v>
      </c>
      <c r="R21" t="s">
        <v>2</v>
      </c>
      <c r="S21" t="s">
        <v>2</v>
      </c>
      <c r="T21" t="s">
        <v>2</v>
      </c>
      <c r="U21" t="s">
        <v>2</v>
      </c>
      <c r="V21" t="s">
        <v>2</v>
      </c>
      <c r="W21" t="s">
        <v>2</v>
      </c>
      <c r="X21" t="s">
        <v>2</v>
      </c>
      <c r="Y21" t="s">
        <v>2</v>
      </c>
      <c r="Z21" t="s">
        <v>2</v>
      </c>
      <c r="AA21" t="s">
        <v>2</v>
      </c>
      <c r="AB21" t="s">
        <v>2</v>
      </c>
      <c r="AC21" t="s">
        <v>2</v>
      </c>
      <c r="AD21" t="s">
        <v>2</v>
      </c>
      <c r="AE21" t="s">
        <v>2</v>
      </c>
      <c r="AF21" t="s">
        <v>2</v>
      </c>
      <c r="AG21" t="s">
        <v>2</v>
      </c>
      <c r="AH21" t="s">
        <v>2</v>
      </c>
      <c r="AI21" t="s">
        <v>2</v>
      </c>
      <c r="AJ21" t="s">
        <v>2</v>
      </c>
      <c r="AK21" t="s">
        <v>2</v>
      </c>
      <c r="AL21" t="s">
        <v>2</v>
      </c>
      <c r="AM21" t="s">
        <v>2</v>
      </c>
      <c r="AN21" t="s">
        <v>2</v>
      </c>
      <c r="AO21" t="s">
        <v>2</v>
      </c>
      <c r="AP21" t="s">
        <v>2</v>
      </c>
      <c r="AQ21" t="s">
        <v>2</v>
      </c>
      <c r="AR21" t="s">
        <v>2</v>
      </c>
      <c r="AS21" t="s">
        <v>2</v>
      </c>
    </row>
    <row r="22" spans="1:45" x14ac:dyDescent="0.35">
      <c r="A22" t="s">
        <v>49</v>
      </c>
      <c r="B22" t="s">
        <v>12</v>
      </c>
      <c r="C22" t="s">
        <v>12</v>
      </c>
      <c r="D22" t="s">
        <v>12</v>
      </c>
      <c r="E22" t="s">
        <v>2</v>
      </c>
      <c r="F22" t="s">
        <v>2</v>
      </c>
      <c r="G22" t="s">
        <v>2</v>
      </c>
      <c r="H22" t="s">
        <v>2</v>
      </c>
      <c r="I22" t="s">
        <v>2</v>
      </c>
      <c r="J22" t="s">
        <v>2</v>
      </c>
      <c r="K22" t="s">
        <v>2</v>
      </c>
      <c r="L22" t="s">
        <v>2</v>
      </c>
      <c r="M22" t="s">
        <v>2</v>
      </c>
      <c r="N22" t="s">
        <v>2</v>
      </c>
      <c r="O22" t="s">
        <v>2</v>
      </c>
      <c r="P22" t="s">
        <v>2</v>
      </c>
      <c r="Q22" t="s">
        <v>2</v>
      </c>
      <c r="R22" t="s">
        <v>2</v>
      </c>
      <c r="S22" t="s">
        <v>2</v>
      </c>
      <c r="T22" t="s">
        <v>2</v>
      </c>
      <c r="U22" t="s">
        <v>2</v>
      </c>
      <c r="V22" t="s">
        <v>2</v>
      </c>
      <c r="W22" t="s">
        <v>2</v>
      </c>
      <c r="X22" t="s">
        <v>2</v>
      </c>
      <c r="Y22" t="s">
        <v>2</v>
      </c>
      <c r="Z22" t="s">
        <v>2</v>
      </c>
      <c r="AA22" t="s">
        <v>2</v>
      </c>
      <c r="AB22" t="s">
        <v>2</v>
      </c>
      <c r="AC22" t="s">
        <v>19</v>
      </c>
      <c r="AD22" t="s">
        <v>19</v>
      </c>
      <c r="AE22" t="s">
        <v>19</v>
      </c>
      <c r="AF22" t="s">
        <v>4</v>
      </c>
      <c r="AG22" t="s">
        <v>4</v>
      </c>
      <c r="AH22" t="s">
        <v>4</v>
      </c>
      <c r="AI22" t="s">
        <v>4</v>
      </c>
      <c r="AJ22" t="s">
        <v>4</v>
      </c>
      <c r="AK22" t="s">
        <v>4</v>
      </c>
      <c r="AL22" t="s">
        <v>4</v>
      </c>
      <c r="AM22" t="s">
        <v>10</v>
      </c>
      <c r="AN22" t="s">
        <v>10</v>
      </c>
      <c r="AO22" t="s">
        <v>10</v>
      </c>
      <c r="AP22" t="s">
        <v>10</v>
      </c>
      <c r="AQ22" t="s">
        <v>10</v>
      </c>
      <c r="AR22" t="s">
        <v>10</v>
      </c>
      <c r="AS22" t="s">
        <v>10</v>
      </c>
    </row>
    <row r="23" spans="1:45" x14ac:dyDescent="0.35">
      <c r="A23" t="s">
        <v>50</v>
      </c>
      <c r="B23" t="s">
        <v>5</v>
      </c>
      <c r="C23" t="s">
        <v>5</v>
      </c>
      <c r="D23" t="s">
        <v>5</v>
      </c>
      <c r="E23" t="s">
        <v>5</v>
      </c>
      <c r="F23" t="s">
        <v>5</v>
      </c>
      <c r="G23" t="s">
        <v>5</v>
      </c>
      <c r="H23" t="s">
        <v>5</v>
      </c>
      <c r="I23" t="s">
        <v>5</v>
      </c>
      <c r="J23" t="s">
        <v>5</v>
      </c>
      <c r="K23" t="s">
        <v>5</v>
      </c>
      <c r="L23" t="s">
        <v>5</v>
      </c>
      <c r="M23" t="s">
        <v>5</v>
      </c>
      <c r="N23" t="s">
        <v>5</v>
      </c>
      <c r="O23" t="s">
        <v>5</v>
      </c>
      <c r="P23" t="s">
        <v>5</v>
      </c>
      <c r="Q23" t="s">
        <v>5</v>
      </c>
      <c r="R23" t="s">
        <v>5</v>
      </c>
      <c r="S23" t="s">
        <v>5</v>
      </c>
      <c r="T23" t="s">
        <v>5</v>
      </c>
      <c r="U23" t="s">
        <v>5</v>
      </c>
      <c r="V23" t="s">
        <v>5</v>
      </c>
      <c r="W23" t="s">
        <v>5</v>
      </c>
      <c r="X23" t="s">
        <v>5</v>
      </c>
      <c r="Y23" t="s">
        <v>5</v>
      </c>
      <c r="Z23" t="s">
        <v>5</v>
      </c>
      <c r="AA23" t="s">
        <v>5</v>
      </c>
      <c r="AB23" t="s">
        <v>5</v>
      </c>
      <c r="AC23" t="s">
        <v>17</v>
      </c>
      <c r="AD23" t="s">
        <v>17</v>
      </c>
      <c r="AE23" t="s">
        <v>17</v>
      </c>
      <c r="AF23" t="s">
        <v>17</v>
      </c>
      <c r="AG23" t="s">
        <v>17</v>
      </c>
      <c r="AH23" t="s">
        <v>17</v>
      </c>
      <c r="AI23" t="s">
        <v>17</v>
      </c>
      <c r="AJ23" t="s">
        <v>17</v>
      </c>
      <c r="AK23" t="s">
        <v>17</v>
      </c>
      <c r="AL23" t="s">
        <v>17</v>
      </c>
      <c r="AM23" t="s">
        <v>17</v>
      </c>
      <c r="AN23" t="s">
        <v>17</v>
      </c>
      <c r="AO23" t="s">
        <v>17</v>
      </c>
      <c r="AP23" t="s">
        <v>17</v>
      </c>
      <c r="AQ23" t="s">
        <v>17</v>
      </c>
      <c r="AR23" t="s">
        <v>17</v>
      </c>
      <c r="AS23" t="s">
        <v>17</v>
      </c>
    </row>
    <row r="24" spans="1:45" x14ac:dyDescent="0.35">
      <c r="A24" t="s">
        <v>51</v>
      </c>
      <c r="B24" t="s">
        <v>16</v>
      </c>
      <c r="C24" t="s">
        <v>8</v>
      </c>
      <c r="D24" t="s">
        <v>8</v>
      </c>
      <c r="E24" t="s">
        <v>8</v>
      </c>
      <c r="F24" t="s">
        <v>8</v>
      </c>
      <c r="G24" t="s">
        <v>8</v>
      </c>
      <c r="H24" t="s">
        <v>8</v>
      </c>
      <c r="I24" t="s">
        <v>8</v>
      </c>
      <c r="J24" t="s">
        <v>8</v>
      </c>
      <c r="K24" t="s">
        <v>8</v>
      </c>
      <c r="L24" t="s">
        <v>8</v>
      </c>
      <c r="M24" t="s">
        <v>8</v>
      </c>
      <c r="N24" t="s">
        <v>8</v>
      </c>
      <c r="O24" t="s">
        <v>8</v>
      </c>
      <c r="P24" t="s">
        <v>8</v>
      </c>
      <c r="Q24" t="s">
        <v>8</v>
      </c>
      <c r="R24" t="s">
        <v>8</v>
      </c>
      <c r="S24" t="s">
        <v>8</v>
      </c>
      <c r="T24" t="s">
        <v>8</v>
      </c>
      <c r="U24" t="s">
        <v>8</v>
      </c>
      <c r="V24" t="s">
        <v>8</v>
      </c>
      <c r="W24" t="s">
        <v>8</v>
      </c>
      <c r="X24" t="s">
        <v>8</v>
      </c>
      <c r="Y24" t="s">
        <v>8</v>
      </c>
      <c r="Z24" t="s">
        <v>8</v>
      </c>
      <c r="AA24" t="s">
        <v>8</v>
      </c>
      <c r="AB24" t="s">
        <v>8</v>
      </c>
      <c r="AC24" t="s">
        <v>8</v>
      </c>
      <c r="AD24" t="s">
        <v>8</v>
      </c>
      <c r="AE24" t="s">
        <v>8</v>
      </c>
      <c r="AF24" t="s">
        <v>8</v>
      </c>
      <c r="AG24" t="s">
        <v>8</v>
      </c>
      <c r="AH24" t="s">
        <v>8</v>
      </c>
      <c r="AI24" t="s">
        <v>8</v>
      </c>
      <c r="AJ24" t="s">
        <v>8</v>
      </c>
      <c r="AK24" t="s">
        <v>8</v>
      </c>
      <c r="AL24" t="s">
        <v>8</v>
      </c>
      <c r="AM24" t="s">
        <v>8</v>
      </c>
      <c r="AN24" t="s">
        <v>8</v>
      </c>
      <c r="AO24" t="s">
        <v>8</v>
      </c>
      <c r="AP24" t="s">
        <v>8</v>
      </c>
      <c r="AQ24" t="s">
        <v>8</v>
      </c>
      <c r="AR24" t="s">
        <v>8</v>
      </c>
      <c r="AS24" t="s">
        <v>8</v>
      </c>
    </row>
    <row r="25" spans="1:45" x14ac:dyDescent="0.35">
      <c r="A25" t="s">
        <v>52</v>
      </c>
      <c r="B25" t="s">
        <v>17</v>
      </c>
      <c r="C25" t="s">
        <v>17</v>
      </c>
      <c r="D25" t="s">
        <v>17</v>
      </c>
      <c r="E25" t="s">
        <v>17</v>
      </c>
      <c r="F25" t="s">
        <v>17</v>
      </c>
      <c r="G25" t="s">
        <v>17</v>
      </c>
      <c r="H25" t="s">
        <v>17</v>
      </c>
      <c r="I25" t="s">
        <v>17</v>
      </c>
      <c r="J25" t="s">
        <v>17</v>
      </c>
      <c r="K25" t="s">
        <v>17</v>
      </c>
      <c r="L25" t="s">
        <v>17</v>
      </c>
      <c r="M25" t="s">
        <v>17</v>
      </c>
      <c r="N25" t="s">
        <v>17</v>
      </c>
      <c r="O25" t="s">
        <v>17</v>
      </c>
      <c r="P25" t="s">
        <v>17</v>
      </c>
      <c r="Q25" t="s">
        <v>17</v>
      </c>
      <c r="R25" t="s">
        <v>17</v>
      </c>
      <c r="S25" t="s">
        <v>17</v>
      </c>
      <c r="T25" t="s">
        <v>17</v>
      </c>
      <c r="U25" t="s">
        <v>17</v>
      </c>
      <c r="V25" t="s">
        <v>17</v>
      </c>
      <c r="W25" t="s">
        <v>17</v>
      </c>
      <c r="X25" t="s">
        <v>17</v>
      </c>
      <c r="Y25" t="s">
        <v>17</v>
      </c>
      <c r="Z25" t="s">
        <v>17</v>
      </c>
      <c r="AA25" t="s">
        <v>17</v>
      </c>
      <c r="AB25" t="s">
        <v>17</v>
      </c>
      <c r="AC25" t="s">
        <v>17</v>
      </c>
      <c r="AD25" t="s">
        <v>17</v>
      </c>
      <c r="AE25" t="s">
        <v>17</v>
      </c>
      <c r="AF25" t="s">
        <v>17</v>
      </c>
      <c r="AG25" t="s">
        <v>17</v>
      </c>
      <c r="AH25" t="s">
        <v>17</v>
      </c>
      <c r="AI25" t="s">
        <v>17</v>
      </c>
      <c r="AJ25" t="s">
        <v>17</v>
      </c>
      <c r="AK25" t="s">
        <v>17</v>
      </c>
      <c r="AL25" t="s">
        <v>17</v>
      </c>
      <c r="AM25" t="s">
        <v>17</v>
      </c>
      <c r="AN25" t="s">
        <v>17</v>
      </c>
      <c r="AO25" t="s">
        <v>17</v>
      </c>
      <c r="AP25" t="s">
        <v>17</v>
      </c>
      <c r="AQ25" t="s">
        <v>17</v>
      </c>
      <c r="AR25" t="s">
        <v>17</v>
      </c>
      <c r="AS25" t="s">
        <v>17</v>
      </c>
    </row>
    <row r="26" spans="1:45" x14ac:dyDescent="0.35">
      <c r="A26" t="s">
        <v>53</v>
      </c>
      <c r="B26" t="s">
        <v>3</v>
      </c>
      <c r="C26" t="s">
        <v>3</v>
      </c>
      <c r="D26" t="s">
        <v>3</v>
      </c>
      <c r="E26" t="s">
        <v>3</v>
      </c>
      <c r="F26" t="s">
        <v>3</v>
      </c>
      <c r="G26" t="s">
        <v>3</v>
      </c>
      <c r="H26" t="s">
        <v>3</v>
      </c>
      <c r="I26" t="s">
        <v>3</v>
      </c>
      <c r="J26" t="s">
        <v>1</v>
      </c>
      <c r="K26" t="s">
        <v>1</v>
      </c>
      <c r="L26" t="s">
        <v>1</v>
      </c>
      <c r="M26" t="s">
        <v>1</v>
      </c>
      <c r="N26" t="s">
        <v>1</v>
      </c>
      <c r="O26" t="s">
        <v>1</v>
      </c>
      <c r="P26" t="s">
        <v>1</v>
      </c>
      <c r="Q26" t="s">
        <v>1</v>
      </c>
      <c r="R26" t="s">
        <v>2</v>
      </c>
      <c r="S26" t="s">
        <v>2</v>
      </c>
      <c r="T26" t="s">
        <v>2</v>
      </c>
      <c r="U26" t="s">
        <v>2</v>
      </c>
      <c r="V26" t="s">
        <v>2</v>
      </c>
      <c r="W26" t="s">
        <v>2</v>
      </c>
      <c r="X26" t="s">
        <v>2</v>
      </c>
      <c r="Y26" t="s">
        <v>2</v>
      </c>
      <c r="Z26" t="s">
        <v>19</v>
      </c>
      <c r="AA26" t="s">
        <v>19</v>
      </c>
      <c r="AB26" t="s">
        <v>19</v>
      </c>
      <c r="AC26" t="s">
        <v>19</v>
      </c>
      <c r="AD26" t="s">
        <v>19</v>
      </c>
      <c r="AE26" t="s">
        <v>19</v>
      </c>
      <c r="AF26" t="s">
        <v>10</v>
      </c>
      <c r="AG26" t="s">
        <v>10</v>
      </c>
      <c r="AH26" t="s">
        <v>10</v>
      </c>
      <c r="AI26" t="s">
        <v>10</v>
      </c>
      <c r="AJ26" t="s">
        <v>10</v>
      </c>
      <c r="AK26" t="s">
        <v>10</v>
      </c>
      <c r="AL26" t="s">
        <v>10</v>
      </c>
      <c r="AM26" t="s">
        <v>10</v>
      </c>
      <c r="AN26" t="s">
        <v>10</v>
      </c>
      <c r="AO26" t="s">
        <v>10</v>
      </c>
      <c r="AP26" t="s">
        <v>10</v>
      </c>
      <c r="AQ26" t="s">
        <v>10</v>
      </c>
      <c r="AR26" t="s">
        <v>10</v>
      </c>
      <c r="AS26" t="s">
        <v>10</v>
      </c>
    </row>
    <row r="27" spans="1:45" x14ac:dyDescent="0.35">
      <c r="A27" t="s">
        <v>54</v>
      </c>
      <c r="B27" t="s">
        <v>5</v>
      </c>
      <c r="C27" t="s">
        <v>5</v>
      </c>
      <c r="D27" t="s">
        <v>5</v>
      </c>
      <c r="E27" t="s">
        <v>5</v>
      </c>
      <c r="F27" t="s">
        <v>5</v>
      </c>
      <c r="G27" t="s">
        <v>5</v>
      </c>
      <c r="H27" t="s">
        <v>5</v>
      </c>
      <c r="I27" t="s">
        <v>5</v>
      </c>
      <c r="J27" t="s">
        <v>5</v>
      </c>
      <c r="K27" t="s">
        <v>5</v>
      </c>
      <c r="L27" t="s">
        <v>5</v>
      </c>
      <c r="M27" t="s">
        <v>5</v>
      </c>
      <c r="N27" t="s">
        <v>5</v>
      </c>
      <c r="O27" t="s">
        <v>5</v>
      </c>
      <c r="P27" t="s">
        <v>5</v>
      </c>
      <c r="Q27" t="s">
        <v>5</v>
      </c>
      <c r="R27" t="s">
        <v>5</v>
      </c>
      <c r="S27" t="s">
        <v>5</v>
      </c>
      <c r="T27" t="s">
        <v>5</v>
      </c>
      <c r="U27" t="s">
        <v>1</v>
      </c>
      <c r="V27" t="s">
        <v>1</v>
      </c>
      <c r="W27" t="s">
        <v>1</v>
      </c>
      <c r="X27" t="s">
        <v>1</v>
      </c>
      <c r="Y27" t="s">
        <v>1</v>
      </c>
      <c r="Z27" t="s">
        <v>1</v>
      </c>
      <c r="AA27" t="s">
        <v>1</v>
      </c>
      <c r="AB27" t="s">
        <v>1</v>
      </c>
      <c r="AC27" t="s">
        <v>2</v>
      </c>
      <c r="AD27" t="s">
        <v>2</v>
      </c>
      <c r="AE27" t="s">
        <v>2</v>
      </c>
      <c r="AF27" t="s">
        <v>2</v>
      </c>
      <c r="AG27" t="s">
        <v>2</v>
      </c>
      <c r="AH27" t="s">
        <v>2</v>
      </c>
      <c r="AI27" t="s">
        <v>2</v>
      </c>
      <c r="AJ27" t="s">
        <v>2</v>
      </c>
      <c r="AK27" t="s">
        <v>19</v>
      </c>
      <c r="AL27" t="s">
        <v>19</v>
      </c>
      <c r="AM27" t="s">
        <v>19</v>
      </c>
      <c r="AN27" t="s">
        <v>19</v>
      </c>
      <c r="AO27" t="s">
        <v>4</v>
      </c>
      <c r="AP27" t="s">
        <v>4</v>
      </c>
      <c r="AQ27" t="s">
        <v>4</v>
      </c>
      <c r="AR27" t="s">
        <v>4</v>
      </c>
      <c r="AS27" t="s">
        <v>4</v>
      </c>
    </row>
    <row r="28" spans="1:45" x14ac:dyDescent="0.35">
      <c r="A28" t="s">
        <v>55</v>
      </c>
      <c r="B28" t="s">
        <v>5</v>
      </c>
      <c r="C28" t="s">
        <v>5</v>
      </c>
      <c r="D28" t="s">
        <v>5</v>
      </c>
      <c r="E28" t="s">
        <v>5</v>
      </c>
      <c r="F28" t="s">
        <v>5</v>
      </c>
      <c r="G28" t="s">
        <v>5</v>
      </c>
      <c r="H28" t="s">
        <v>5</v>
      </c>
      <c r="I28" t="s">
        <v>5</v>
      </c>
      <c r="J28" t="s">
        <v>5</v>
      </c>
      <c r="K28" t="s">
        <v>5</v>
      </c>
      <c r="L28" t="s">
        <v>5</v>
      </c>
      <c r="M28" t="s">
        <v>5</v>
      </c>
      <c r="N28" t="s">
        <v>5</v>
      </c>
      <c r="O28" t="s">
        <v>5</v>
      </c>
      <c r="P28" t="s">
        <v>5</v>
      </c>
      <c r="Q28" t="s">
        <v>5</v>
      </c>
      <c r="R28" t="s">
        <v>5</v>
      </c>
      <c r="S28" t="s">
        <v>5</v>
      </c>
      <c r="T28" t="s">
        <v>5</v>
      </c>
      <c r="U28" t="s">
        <v>8</v>
      </c>
      <c r="V28" t="s">
        <v>8</v>
      </c>
      <c r="W28" t="s">
        <v>8</v>
      </c>
      <c r="X28" t="s">
        <v>2</v>
      </c>
      <c r="Y28" t="s">
        <v>2</v>
      </c>
      <c r="Z28" t="s">
        <v>2</v>
      </c>
      <c r="AA28" t="s">
        <v>2</v>
      </c>
      <c r="AB28" t="s">
        <v>2</v>
      </c>
      <c r="AC28" t="s">
        <v>2</v>
      </c>
      <c r="AD28" t="s">
        <v>2</v>
      </c>
      <c r="AE28" t="s">
        <v>2</v>
      </c>
      <c r="AF28" t="s">
        <v>2</v>
      </c>
      <c r="AG28" t="s">
        <v>56</v>
      </c>
      <c r="AH28" t="s">
        <v>56</v>
      </c>
      <c r="AI28" t="s">
        <v>56</v>
      </c>
      <c r="AJ28" t="s">
        <v>56</v>
      </c>
      <c r="AK28" t="s">
        <v>13</v>
      </c>
      <c r="AL28" t="s">
        <v>13</v>
      </c>
      <c r="AM28" t="s">
        <v>13</v>
      </c>
      <c r="AN28" t="s">
        <v>13</v>
      </c>
      <c r="AO28" t="s">
        <v>13</v>
      </c>
      <c r="AP28" t="s">
        <v>13</v>
      </c>
      <c r="AQ28" t="s">
        <v>13</v>
      </c>
      <c r="AR28" t="s">
        <v>13</v>
      </c>
      <c r="AS28" t="s">
        <v>13</v>
      </c>
    </row>
    <row r="29" spans="1:45" x14ac:dyDescent="0.35">
      <c r="A29" t="s">
        <v>57</v>
      </c>
      <c r="B29" t="s">
        <v>8</v>
      </c>
      <c r="C29" t="s">
        <v>8</v>
      </c>
      <c r="D29" t="s">
        <v>8</v>
      </c>
      <c r="E29" t="s">
        <v>8</v>
      </c>
      <c r="F29" t="s">
        <v>8</v>
      </c>
      <c r="G29" t="s">
        <v>2</v>
      </c>
      <c r="H29" t="s">
        <v>2</v>
      </c>
      <c r="I29" t="s">
        <v>2</v>
      </c>
      <c r="J29" t="s">
        <v>2</v>
      </c>
      <c r="K29" t="s">
        <v>2</v>
      </c>
      <c r="L29" t="s">
        <v>2</v>
      </c>
      <c r="M29" t="s">
        <v>2</v>
      </c>
      <c r="N29" t="s">
        <v>2</v>
      </c>
      <c r="O29" t="s">
        <v>2</v>
      </c>
      <c r="P29" t="s">
        <v>2</v>
      </c>
      <c r="Q29" t="s">
        <v>2</v>
      </c>
      <c r="R29" t="s">
        <v>2</v>
      </c>
      <c r="S29" t="s">
        <v>2</v>
      </c>
      <c r="T29" t="s">
        <v>2</v>
      </c>
      <c r="U29" t="s">
        <v>2</v>
      </c>
      <c r="V29" t="s">
        <v>2</v>
      </c>
      <c r="W29" t="s">
        <v>2</v>
      </c>
      <c r="X29" t="s">
        <v>2</v>
      </c>
      <c r="Y29" t="s">
        <v>2</v>
      </c>
      <c r="Z29" t="s">
        <v>2</v>
      </c>
      <c r="AA29" t="s">
        <v>2</v>
      </c>
      <c r="AB29" t="s">
        <v>2</v>
      </c>
      <c r="AC29" t="s">
        <v>2</v>
      </c>
      <c r="AD29" t="s">
        <v>2</v>
      </c>
      <c r="AE29" t="s">
        <v>4</v>
      </c>
      <c r="AF29" t="s">
        <v>4</v>
      </c>
      <c r="AG29" t="s">
        <v>4</v>
      </c>
      <c r="AH29" t="s">
        <v>4</v>
      </c>
      <c r="AI29" t="s">
        <v>4</v>
      </c>
      <c r="AJ29" t="s">
        <v>4</v>
      </c>
      <c r="AK29" t="s">
        <v>4</v>
      </c>
      <c r="AL29" t="s">
        <v>4</v>
      </c>
      <c r="AM29" t="s">
        <v>4</v>
      </c>
      <c r="AN29" t="s">
        <v>4</v>
      </c>
      <c r="AO29" t="s">
        <v>4</v>
      </c>
      <c r="AP29" t="s">
        <v>4</v>
      </c>
      <c r="AQ29" t="s">
        <v>4</v>
      </c>
      <c r="AR29" t="s">
        <v>4</v>
      </c>
      <c r="AS29" t="s">
        <v>4</v>
      </c>
    </row>
    <row r="30" spans="1:45" x14ac:dyDescent="0.35">
      <c r="A30" t="s">
        <v>59</v>
      </c>
      <c r="B30" t="s">
        <v>8</v>
      </c>
      <c r="C30" t="s">
        <v>8</v>
      </c>
      <c r="D30" t="s">
        <v>8</v>
      </c>
      <c r="E30" t="s">
        <v>8</v>
      </c>
      <c r="F30" t="s">
        <v>8</v>
      </c>
      <c r="G30" t="s">
        <v>8</v>
      </c>
      <c r="H30" t="s">
        <v>8</v>
      </c>
      <c r="I30" t="s">
        <v>8</v>
      </c>
      <c r="J30" t="s">
        <v>8</v>
      </c>
      <c r="K30" t="s">
        <v>8</v>
      </c>
      <c r="L30" t="s">
        <v>8</v>
      </c>
      <c r="M30" t="s">
        <v>8</v>
      </c>
      <c r="N30" t="s">
        <v>8</v>
      </c>
      <c r="O30" t="s">
        <v>8</v>
      </c>
      <c r="P30" t="s">
        <v>8</v>
      </c>
      <c r="Q30" t="s">
        <v>8</v>
      </c>
      <c r="R30" t="s">
        <v>8</v>
      </c>
      <c r="S30" t="s">
        <v>8</v>
      </c>
      <c r="T30" t="s">
        <v>8</v>
      </c>
      <c r="U30" t="s">
        <v>2</v>
      </c>
      <c r="V30" t="s">
        <v>2</v>
      </c>
      <c r="W30" t="s">
        <v>2</v>
      </c>
      <c r="X30" t="s">
        <v>2</v>
      </c>
      <c r="Y30" t="s">
        <v>11</v>
      </c>
      <c r="Z30" t="s">
        <v>11</v>
      </c>
      <c r="AA30" t="s">
        <v>11</v>
      </c>
      <c r="AB30" t="s">
        <v>11</v>
      </c>
      <c r="AC30" t="s">
        <v>11</v>
      </c>
      <c r="AD30" t="s">
        <v>11</v>
      </c>
      <c r="AE30" t="s">
        <v>11</v>
      </c>
      <c r="AF30" t="s">
        <v>11</v>
      </c>
      <c r="AG30" t="s">
        <v>11</v>
      </c>
      <c r="AH30" t="s">
        <v>11</v>
      </c>
      <c r="AI30" t="s">
        <v>11</v>
      </c>
      <c r="AJ30" t="s">
        <v>11</v>
      </c>
      <c r="AK30" t="s">
        <v>11</v>
      </c>
      <c r="AL30" t="s">
        <v>11</v>
      </c>
      <c r="AM30" t="s">
        <v>11</v>
      </c>
      <c r="AN30" t="s">
        <v>11</v>
      </c>
      <c r="AO30" t="s">
        <v>11</v>
      </c>
      <c r="AP30" t="s">
        <v>11</v>
      </c>
      <c r="AQ30" t="s">
        <v>11</v>
      </c>
      <c r="AR30" t="s">
        <v>11</v>
      </c>
      <c r="AS30" t="s">
        <v>11</v>
      </c>
    </row>
    <row r="31" spans="1:45" x14ac:dyDescent="0.35">
      <c r="A31" t="s">
        <v>60</v>
      </c>
      <c r="B31" t="s">
        <v>1</v>
      </c>
      <c r="C31" t="s">
        <v>1</v>
      </c>
      <c r="D31" t="s">
        <v>1</v>
      </c>
      <c r="E31" t="s">
        <v>1</v>
      </c>
      <c r="F31" t="s">
        <v>1</v>
      </c>
      <c r="G31" t="s">
        <v>1</v>
      </c>
      <c r="H31" t="s">
        <v>1</v>
      </c>
      <c r="I31" t="s">
        <v>1</v>
      </c>
      <c r="J31" t="s">
        <v>1</v>
      </c>
      <c r="K31" t="s">
        <v>1</v>
      </c>
      <c r="L31" t="s">
        <v>1</v>
      </c>
      <c r="M31" t="s">
        <v>1</v>
      </c>
      <c r="N31" t="s">
        <v>1</v>
      </c>
      <c r="O31" t="s">
        <v>1</v>
      </c>
      <c r="P31" t="s">
        <v>1</v>
      </c>
      <c r="Q31" t="s">
        <v>2</v>
      </c>
      <c r="R31" t="s">
        <v>2</v>
      </c>
      <c r="S31" t="s">
        <v>2</v>
      </c>
      <c r="T31" t="s">
        <v>2</v>
      </c>
      <c r="U31" t="s">
        <v>2</v>
      </c>
      <c r="V31" t="s">
        <v>2</v>
      </c>
      <c r="W31" t="s">
        <v>2</v>
      </c>
      <c r="X31" t="s">
        <v>2</v>
      </c>
      <c r="Y31" t="s">
        <v>2</v>
      </c>
      <c r="Z31" t="s">
        <v>2</v>
      </c>
      <c r="AA31" t="s">
        <v>2</v>
      </c>
      <c r="AB31" t="s">
        <v>2</v>
      </c>
      <c r="AC31" t="s">
        <v>2</v>
      </c>
      <c r="AD31" t="s">
        <v>2</v>
      </c>
      <c r="AE31" t="s">
        <v>19</v>
      </c>
      <c r="AF31" t="s">
        <v>19</v>
      </c>
      <c r="AG31" t="s">
        <v>19</v>
      </c>
      <c r="AH31" t="s">
        <v>2</v>
      </c>
      <c r="AI31" t="s">
        <v>2</v>
      </c>
      <c r="AJ31" t="s">
        <v>2</v>
      </c>
      <c r="AK31" t="s">
        <v>4</v>
      </c>
      <c r="AL31" t="s">
        <v>4</v>
      </c>
      <c r="AM31" t="s">
        <v>4</v>
      </c>
      <c r="AN31" t="s">
        <v>4</v>
      </c>
      <c r="AO31" t="s">
        <v>4</v>
      </c>
      <c r="AP31" t="s">
        <v>2</v>
      </c>
      <c r="AQ31" t="s">
        <v>2</v>
      </c>
      <c r="AR31" t="s">
        <v>2</v>
      </c>
      <c r="AS31" t="s">
        <v>2</v>
      </c>
    </row>
    <row r="32" spans="1:45" x14ac:dyDescent="0.35">
      <c r="A32" t="s">
        <v>61</v>
      </c>
      <c r="B32" t="s">
        <v>1</v>
      </c>
      <c r="C32" t="s">
        <v>1</v>
      </c>
      <c r="D32" t="s">
        <v>1</v>
      </c>
      <c r="E32" t="s">
        <v>1</v>
      </c>
      <c r="F32" t="s">
        <v>1</v>
      </c>
      <c r="G32" t="s">
        <v>1</v>
      </c>
      <c r="H32" t="s">
        <v>1</v>
      </c>
      <c r="I32" t="s">
        <v>1</v>
      </c>
      <c r="J32" t="s">
        <v>1</v>
      </c>
      <c r="K32" t="s">
        <v>1</v>
      </c>
      <c r="L32" t="s">
        <v>1</v>
      </c>
      <c r="M32" t="s">
        <v>1</v>
      </c>
      <c r="N32" t="s">
        <v>1</v>
      </c>
      <c r="O32" t="s">
        <v>1</v>
      </c>
      <c r="P32" t="s">
        <v>1</v>
      </c>
      <c r="Q32" t="s">
        <v>1</v>
      </c>
      <c r="R32" t="s">
        <v>1</v>
      </c>
      <c r="S32" t="s">
        <v>1</v>
      </c>
      <c r="T32" t="s">
        <v>42</v>
      </c>
      <c r="U32" t="s">
        <v>42</v>
      </c>
      <c r="V32" t="s">
        <v>42</v>
      </c>
      <c r="W32" t="s">
        <v>42</v>
      </c>
      <c r="X32" t="s">
        <v>42</v>
      </c>
      <c r="Y32" t="s">
        <v>42</v>
      </c>
      <c r="Z32" t="s">
        <v>42</v>
      </c>
      <c r="AA32" t="s">
        <v>42</v>
      </c>
      <c r="AB32" t="s">
        <v>42</v>
      </c>
      <c r="AC32" t="s">
        <v>42</v>
      </c>
      <c r="AD32" t="s">
        <v>2</v>
      </c>
      <c r="AE32" t="s">
        <v>2</v>
      </c>
      <c r="AF32" t="s">
        <v>2</v>
      </c>
      <c r="AG32" t="s">
        <v>2</v>
      </c>
      <c r="AH32" t="s">
        <v>2</v>
      </c>
      <c r="AI32" t="s">
        <v>2</v>
      </c>
      <c r="AJ32" t="s">
        <v>2</v>
      </c>
      <c r="AK32" t="s">
        <v>2</v>
      </c>
      <c r="AL32" t="s">
        <v>2</v>
      </c>
      <c r="AM32" t="s">
        <v>2</v>
      </c>
      <c r="AN32" t="s">
        <v>2</v>
      </c>
      <c r="AO32" t="s">
        <v>2</v>
      </c>
      <c r="AP32" t="s">
        <v>2</v>
      </c>
      <c r="AQ32" t="s">
        <v>2</v>
      </c>
      <c r="AR32" t="s">
        <v>2</v>
      </c>
      <c r="AS32" t="s">
        <v>2</v>
      </c>
    </row>
    <row r="33" spans="1:45" x14ac:dyDescent="0.35">
      <c r="A33" t="s">
        <v>62</v>
      </c>
      <c r="B33" t="s">
        <v>8</v>
      </c>
      <c r="C33" t="s">
        <v>8</v>
      </c>
      <c r="D33" t="s">
        <v>8</v>
      </c>
      <c r="E33" t="s">
        <v>8</v>
      </c>
      <c r="F33" t="s">
        <v>8</v>
      </c>
      <c r="G33" t="s">
        <v>8</v>
      </c>
      <c r="H33" t="s">
        <v>8</v>
      </c>
      <c r="I33" t="s">
        <v>8</v>
      </c>
      <c r="J33" t="s">
        <v>8</v>
      </c>
      <c r="K33" t="s">
        <v>1</v>
      </c>
      <c r="L33" t="s">
        <v>1</v>
      </c>
      <c r="M33" t="s">
        <v>1</v>
      </c>
      <c r="N33" t="s">
        <v>1</v>
      </c>
      <c r="O33" t="s">
        <v>1</v>
      </c>
      <c r="P33" t="s">
        <v>1</v>
      </c>
      <c r="Q33" t="s">
        <v>2</v>
      </c>
      <c r="R33" t="s">
        <v>2</v>
      </c>
      <c r="S33" t="s">
        <v>2</v>
      </c>
      <c r="T33" t="s">
        <v>2</v>
      </c>
      <c r="U33" t="s">
        <v>2</v>
      </c>
      <c r="V33" t="s">
        <v>2</v>
      </c>
      <c r="W33" t="s">
        <v>2</v>
      </c>
      <c r="X33" t="s">
        <v>2</v>
      </c>
      <c r="Y33" t="s">
        <v>2</v>
      </c>
      <c r="Z33" t="s">
        <v>2</v>
      </c>
      <c r="AA33" t="s">
        <v>2</v>
      </c>
      <c r="AB33" t="s">
        <v>2</v>
      </c>
      <c r="AC33" t="s">
        <v>2</v>
      </c>
      <c r="AD33" t="s">
        <v>2</v>
      </c>
      <c r="AE33" t="s">
        <v>2</v>
      </c>
      <c r="AF33" t="s">
        <v>2</v>
      </c>
      <c r="AG33" t="s">
        <v>2</v>
      </c>
      <c r="AH33" t="s">
        <v>2</v>
      </c>
      <c r="AI33" t="s">
        <v>2</v>
      </c>
      <c r="AJ33" t="s">
        <v>2</v>
      </c>
      <c r="AK33" t="s">
        <v>2</v>
      </c>
      <c r="AL33" t="s">
        <v>1</v>
      </c>
      <c r="AM33" t="s">
        <v>1</v>
      </c>
      <c r="AN33" t="s">
        <v>1</v>
      </c>
      <c r="AO33" t="s">
        <v>1</v>
      </c>
      <c r="AP33" t="s">
        <v>1</v>
      </c>
      <c r="AQ33" t="s">
        <v>1</v>
      </c>
      <c r="AR33" t="s">
        <v>1</v>
      </c>
      <c r="AS33" t="s">
        <v>1</v>
      </c>
    </row>
    <row r="34" spans="1:45" x14ac:dyDescent="0.35">
      <c r="A34" t="s">
        <v>63</v>
      </c>
      <c r="B34" s="1" t="s">
        <v>2</v>
      </c>
      <c r="C34" s="1" t="s">
        <v>2</v>
      </c>
      <c r="D34" s="1" t="s">
        <v>2</v>
      </c>
      <c r="E34" s="1" t="s">
        <v>2</v>
      </c>
      <c r="F34" s="1" t="s">
        <v>2</v>
      </c>
      <c r="G34" s="1" t="s">
        <v>2</v>
      </c>
      <c r="H34" s="1" t="s">
        <v>2</v>
      </c>
      <c r="I34" s="1" t="s">
        <v>2</v>
      </c>
      <c r="J34" s="1" t="s">
        <v>2</v>
      </c>
      <c r="K34" s="1" t="s">
        <v>2</v>
      </c>
      <c r="L34" s="1" t="s">
        <v>2</v>
      </c>
      <c r="M34" s="1" t="s">
        <v>2</v>
      </c>
      <c r="N34" s="1" t="s">
        <v>2</v>
      </c>
      <c r="O34" s="1" t="s">
        <v>2</v>
      </c>
      <c r="P34" s="1" t="s">
        <v>1</v>
      </c>
      <c r="Q34" s="1" t="s">
        <v>1</v>
      </c>
      <c r="R34" s="1" t="s">
        <v>1</v>
      </c>
      <c r="S34" s="1" t="s">
        <v>1</v>
      </c>
      <c r="T34" s="1" t="s">
        <v>5</v>
      </c>
      <c r="U34" s="1" t="s">
        <v>5</v>
      </c>
      <c r="V34" s="1" t="s">
        <v>5</v>
      </c>
      <c r="W34" s="1" t="s">
        <v>5</v>
      </c>
      <c r="X34" s="1" t="s">
        <v>5</v>
      </c>
      <c r="Y34" s="1" t="s">
        <v>5</v>
      </c>
      <c r="Z34" s="1" t="s">
        <v>5</v>
      </c>
      <c r="AA34" s="1" t="s">
        <v>5</v>
      </c>
      <c r="AB34" s="1" t="s">
        <v>5</v>
      </c>
      <c r="AC34" s="1" t="s">
        <v>5</v>
      </c>
      <c r="AD34" s="1" t="s">
        <v>5</v>
      </c>
      <c r="AE34" s="1" t="s">
        <v>5</v>
      </c>
      <c r="AF34" s="1" t="s">
        <v>5</v>
      </c>
      <c r="AG34" s="1" t="s">
        <v>5</v>
      </c>
      <c r="AH34" s="1" t="s">
        <v>5</v>
      </c>
      <c r="AI34" s="1" t="s">
        <v>5</v>
      </c>
      <c r="AJ34" s="1" t="s">
        <v>5</v>
      </c>
      <c r="AK34" s="1" t="s">
        <v>5</v>
      </c>
      <c r="AL34" s="1" t="s">
        <v>5</v>
      </c>
      <c r="AM34" s="1" t="s">
        <v>5</v>
      </c>
      <c r="AN34" s="1" t="s">
        <v>5</v>
      </c>
      <c r="AO34" s="1" t="s">
        <v>5</v>
      </c>
      <c r="AP34" s="1" t="s">
        <v>5</v>
      </c>
      <c r="AQ34" s="1" t="s">
        <v>5</v>
      </c>
      <c r="AR34" s="1" t="s">
        <v>5</v>
      </c>
      <c r="AS34" s="1" t="s">
        <v>5</v>
      </c>
    </row>
    <row r="39" spans="1:45" x14ac:dyDescent="0.35">
      <c r="B39">
        <v>1974</v>
      </c>
    </row>
    <row r="40" spans="1:45" x14ac:dyDescent="0.35">
      <c r="A40" t="s">
        <v>5</v>
      </c>
      <c r="B40">
        <f>COUNTIF(B2:B34,"X")</f>
        <v>8</v>
      </c>
      <c r="C40">
        <f t="shared" ref="C40:AS40" si="0">COUNTIF(C2:C34,"X")</f>
        <v>8</v>
      </c>
      <c r="D40">
        <f t="shared" si="0"/>
        <v>8</v>
      </c>
      <c r="E40">
        <f t="shared" si="0"/>
        <v>8</v>
      </c>
      <c r="F40">
        <f t="shared" si="0"/>
        <v>8</v>
      </c>
      <c r="G40">
        <f t="shared" si="0"/>
        <v>8</v>
      </c>
      <c r="H40">
        <f t="shared" si="0"/>
        <v>8</v>
      </c>
      <c r="I40">
        <f t="shared" si="0"/>
        <v>8</v>
      </c>
      <c r="J40">
        <f t="shared" si="0"/>
        <v>8</v>
      </c>
      <c r="K40">
        <f t="shared" si="0"/>
        <v>8</v>
      </c>
      <c r="L40">
        <f t="shared" si="0"/>
        <v>8</v>
      </c>
      <c r="M40">
        <f t="shared" si="0"/>
        <v>8</v>
      </c>
      <c r="N40">
        <f t="shared" si="0"/>
        <v>8</v>
      </c>
      <c r="O40">
        <f t="shared" si="0"/>
        <v>8</v>
      </c>
      <c r="P40">
        <f t="shared" si="0"/>
        <v>8</v>
      </c>
      <c r="Q40">
        <f t="shared" si="0"/>
        <v>8</v>
      </c>
      <c r="R40">
        <f t="shared" si="0"/>
        <v>8</v>
      </c>
      <c r="S40">
        <f t="shared" si="0"/>
        <v>8</v>
      </c>
      <c r="T40">
        <f t="shared" si="0"/>
        <v>7</v>
      </c>
      <c r="U40">
        <f t="shared" si="0"/>
        <v>3</v>
      </c>
      <c r="V40">
        <f t="shared" si="0"/>
        <v>3</v>
      </c>
      <c r="W40">
        <f t="shared" si="0"/>
        <v>3</v>
      </c>
      <c r="X40">
        <f t="shared" si="0"/>
        <v>3</v>
      </c>
      <c r="Y40">
        <f t="shared" si="0"/>
        <v>3</v>
      </c>
      <c r="Z40">
        <f t="shared" si="0"/>
        <v>3</v>
      </c>
      <c r="AA40">
        <f t="shared" si="0"/>
        <v>3</v>
      </c>
      <c r="AB40">
        <f t="shared" si="0"/>
        <v>3</v>
      </c>
      <c r="AC40">
        <f t="shared" si="0"/>
        <v>2</v>
      </c>
      <c r="AD40">
        <f t="shared" si="0"/>
        <v>2</v>
      </c>
      <c r="AE40">
        <f t="shared" si="0"/>
        <v>2</v>
      </c>
      <c r="AF40">
        <f t="shared" si="0"/>
        <v>2</v>
      </c>
      <c r="AG40">
        <f t="shared" si="0"/>
        <v>2</v>
      </c>
      <c r="AH40">
        <f t="shared" si="0"/>
        <v>2</v>
      </c>
      <c r="AI40">
        <f t="shared" si="0"/>
        <v>2</v>
      </c>
      <c r="AJ40">
        <f t="shared" si="0"/>
        <v>2</v>
      </c>
      <c r="AK40">
        <f t="shared" si="0"/>
        <v>2</v>
      </c>
      <c r="AL40">
        <f t="shared" si="0"/>
        <v>2</v>
      </c>
      <c r="AM40">
        <f t="shared" si="0"/>
        <v>2</v>
      </c>
      <c r="AN40">
        <f t="shared" si="0"/>
        <v>2</v>
      </c>
      <c r="AO40">
        <f t="shared" si="0"/>
        <v>2</v>
      </c>
      <c r="AP40">
        <f t="shared" si="0"/>
        <v>2</v>
      </c>
      <c r="AQ40">
        <f t="shared" si="0"/>
        <v>2</v>
      </c>
      <c r="AR40">
        <f t="shared" si="0"/>
        <v>2</v>
      </c>
      <c r="AS40">
        <f t="shared" si="0"/>
        <v>2</v>
      </c>
    </row>
    <row r="41" spans="1:45" x14ac:dyDescent="0.35">
      <c r="A41" t="s">
        <v>3</v>
      </c>
      <c r="B41">
        <f>COUNTIF(B2:B34,"MDC")</f>
        <v>4</v>
      </c>
      <c r="C41">
        <f t="shared" ref="C41:AS41" si="1">COUNTIF(C2:C34,"MDC")</f>
        <v>4</v>
      </c>
      <c r="D41">
        <f t="shared" si="1"/>
        <v>4</v>
      </c>
      <c r="E41">
        <f t="shared" si="1"/>
        <v>3</v>
      </c>
      <c r="F41">
        <f t="shared" si="1"/>
        <v>3</v>
      </c>
      <c r="G41">
        <f t="shared" si="1"/>
        <v>3</v>
      </c>
      <c r="H41">
        <f t="shared" si="1"/>
        <v>3</v>
      </c>
      <c r="I41">
        <f t="shared" si="1"/>
        <v>3</v>
      </c>
      <c r="J41">
        <f t="shared" si="1"/>
        <v>2</v>
      </c>
      <c r="K41">
        <f t="shared" si="1"/>
        <v>2</v>
      </c>
      <c r="L41">
        <f t="shared" si="1"/>
        <v>2</v>
      </c>
      <c r="M41">
        <f t="shared" si="1"/>
        <v>2</v>
      </c>
      <c r="N41">
        <f t="shared" si="1"/>
        <v>2</v>
      </c>
      <c r="O41">
        <f t="shared" si="1"/>
        <v>0</v>
      </c>
      <c r="P41">
        <f t="shared" si="1"/>
        <v>0</v>
      </c>
      <c r="Q41">
        <f t="shared" si="1"/>
        <v>0</v>
      </c>
      <c r="R41">
        <f t="shared" si="1"/>
        <v>0</v>
      </c>
      <c r="S41">
        <f t="shared" si="1"/>
        <v>0</v>
      </c>
      <c r="T41">
        <f t="shared" si="1"/>
        <v>0</v>
      </c>
      <c r="U41">
        <f t="shared" si="1"/>
        <v>0</v>
      </c>
      <c r="V41">
        <f t="shared" si="1"/>
        <v>0</v>
      </c>
      <c r="W41">
        <f t="shared" si="1"/>
        <v>0</v>
      </c>
      <c r="X41">
        <f t="shared" si="1"/>
        <v>0</v>
      </c>
      <c r="Y41">
        <f t="shared" si="1"/>
        <v>0</v>
      </c>
      <c r="Z41">
        <f t="shared" si="1"/>
        <v>0</v>
      </c>
      <c r="AA41">
        <f t="shared" si="1"/>
        <v>0</v>
      </c>
      <c r="AB41">
        <f t="shared" si="1"/>
        <v>0</v>
      </c>
      <c r="AC41">
        <f t="shared" si="1"/>
        <v>0</v>
      </c>
      <c r="AD41">
        <f t="shared" si="1"/>
        <v>0</v>
      </c>
      <c r="AE41">
        <f t="shared" si="1"/>
        <v>0</v>
      </c>
      <c r="AF41">
        <f t="shared" si="1"/>
        <v>0</v>
      </c>
      <c r="AG41">
        <f t="shared" si="1"/>
        <v>0</v>
      </c>
      <c r="AH41">
        <f t="shared" si="1"/>
        <v>0</v>
      </c>
      <c r="AI41">
        <f t="shared" si="1"/>
        <v>0</v>
      </c>
      <c r="AJ41">
        <f t="shared" si="1"/>
        <v>0</v>
      </c>
      <c r="AK41">
        <f t="shared" si="1"/>
        <v>0</v>
      </c>
      <c r="AL41">
        <f t="shared" si="1"/>
        <v>0</v>
      </c>
      <c r="AM41">
        <f t="shared" si="1"/>
        <v>0</v>
      </c>
      <c r="AN41">
        <f t="shared" si="1"/>
        <v>0</v>
      </c>
      <c r="AO41">
        <f t="shared" si="1"/>
        <v>0</v>
      </c>
      <c r="AP41">
        <f t="shared" si="1"/>
        <v>0</v>
      </c>
      <c r="AQ41">
        <f t="shared" si="1"/>
        <v>0</v>
      </c>
      <c r="AR41">
        <f t="shared" si="1"/>
        <v>0</v>
      </c>
      <c r="AS41">
        <f t="shared" si="1"/>
        <v>0</v>
      </c>
    </row>
    <row r="42" spans="1:45" x14ac:dyDescent="0.35">
      <c r="A42" t="s">
        <v>45</v>
      </c>
      <c r="B42">
        <f>COUNTIF(B2:B34,"PERF")</f>
        <v>0</v>
      </c>
      <c r="C42">
        <f t="shared" ref="C42:AS42" si="2">COUNTIF(C2:C34,"PERF")</f>
        <v>0</v>
      </c>
      <c r="D42">
        <f t="shared" si="2"/>
        <v>0</v>
      </c>
      <c r="E42">
        <f t="shared" si="2"/>
        <v>0</v>
      </c>
      <c r="F42">
        <f t="shared" si="2"/>
        <v>0</v>
      </c>
      <c r="G42">
        <f t="shared" si="2"/>
        <v>0</v>
      </c>
      <c r="H42">
        <f t="shared" si="2"/>
        <v>0</v>
      </c>
      <c r="I42">
        <f t="shared" si="2"/>
        <v>0</v>
      </c>
      <c r="J42">
        <f t="shared" si="2"/>
        <v>0</v>
      </c>
      <c r="K42">
        <f t="shared" si="2"/>
        <v>0</v>
      </c>
      <c r="L42">
        <f t="shared" si="2"/>
        <v>0</v>
      </c>
      <c r="M42">
        <f t="shared" si="2"/>
        <v>0</v>
      </c>
      <c r="N42">
        <f t="shared" si="2"/>
        <v>0</v>
      </c>
      <c r="O42">
        <f t="shared" si="2"/>
        <v>0</v>
      </c>
      <c r="P42">
        <f t="shared" si="2"/>
        <v>0</v>
      </c>
      <c r="Q42">
        <f t="shared" si="2"/>
        <v>0</v>
      </c>
      <c r="R42">
        <f t="shared" si="2"/>
        <v>0</v>
      </c>
      <c r="S42">
        <f t="shared" si="2"/>
        <v>0</v>
      </c>
      <c r="T42">
        <f t="shared" si="2"/>
        <v>0</v>
      </c>
      <c r="U42">
        <f t="shared" si="2"/>
        <v>0</v>
      </c>
      <c r="V42">
        <f t="shared" si="2"/>
        <v>0</v>
      </c>
      <c r="W42">
        <f t="shared" si="2"/>
        <v>0</v>
      </c>
      <c r="X42">
        <f t="shared" si="2"/>
        <v>0</v>
      </c>
      <c r="Y42">
        <f t="shared" si="2"/>
        <v>0</v>
      </c>
      <c r="Z42">
        <f t="shared" si="2"/>
        <v>0</v>
      </c>
      <c r="AA42">
        <f t="shared" si="2"/>
        <v>0</v>
      </c>
      <c r="AB42">
        <f t="shared" si="2"/>
        <v>0</v>
      </c>
      <c r="AC42">
        <f t="shared" si="2"/>
        <v>0</v>
      </c>
      <c r="AD42">
        <f t="shared" si="2"/>
        <v>0</v>
      </c>
      <c r="AE42">
        <f t="shared" si="2"/>
        <v>0</v>
      </c>
      <c r="AF42">
        <f t="shared" si="2"/>
        <v>0</v>
      </c>
      <c r="AG42">
        <f t="shared" si="2"/>
        <v>0</v>
      </c>
      <c r="AH42">
        <f t="shared" si="2"/>
        <v>0</v>
      </c>
      <c r="AI42">
        <f t="shared" si="2"/>
        <v>0</v>
      </c>
      <c r="AJ42">
        <f t="shared" si="2"/>
        <v>0</v>
      </c>
      <c r="AK42">
        <f t="shared" si="2"/>
        <v>0</v>
      </c>
      <c r="AL42">
        <f t="shared" si="2"/>
        <v>0</v>
      </c>
      <c r="AM42">
        <f t="shared" si="2"/>
        <v>0</v>
      </c>
      <c r="AN42">
        <f t="shared" si="2"/>
        <v>0</v>
      </c>
      <c r="AO42">
        <f t="shared" si="2"/>
        <v>0</v>
      </c>
      <c r="AP42">
        <f t="shared" si="2"/>
        <v>0</v>
      </c>
      <c r="AQ42">
        <f t="shared" si="2"/>
        <v>0</v>
      </c>
      <c r="AR42">
        <f t="shared" si="2"/>
        <v>0</v>
      </c>
      <c r="AS42">
        <f t="shared" si="2"/>
        <v>0</v>
      </c>
    </row>
    <row r="43" spans="1:45" x14ac:dyDescent="0.35">
      <c r="A43" t="s">
        <v>8</v>
      </c>
      <c r="B43">
        <f>COUNTIF(B2:B34,"AERF")</f>
        <v>8</v>
      </c>
      <c r="C43">
        <f t="shared" ref="C43:AS43" si="3">COUNTIF(C2:C34,"AERF")</f>
        <v>9</v>
      </c>
      <c r="D43">
        <f t="shared" si="3"/>
        <v>9</v>
      </c>
      <c r="E43">
        <f t="shared" si="3"/>
        <v>10</v>
      </c>
      <c r="F43">
        <f t="shared" si="3"/>
        <v>9</v>
      </c>
      <c r="G43">
        <f t="shared" si="3"/>
        <v>8</v>
      </c>
      <c r="H43">
        <f t="shared" si="3"/>
        <v>8</v>
      </c>
      <c r="I43">
        <f t="shared" si="3"/>
        <v>7</v>
      </c>
      <c r="J43">
        <f t="shared" si="3"/>
        <v>7</v>
      </c>
      <c r="K43">
        <f t="shared" si="3"/>
        <v>5</v>
      </c>
      <c r="L43">
        <f t="shared" si="3"/>
        <v>5</v>
      </c>
      <c r="M43">
        <f t="shared" si="3"/>
        <v>5</v>
      </c>
      <c r="N43">
        <f t="shared" si="3"/>
        <v>5</v>
      </c>
      <c r="O43">
        <f t="shared" si="3"/>
        <v>5</v>
      </c>
      <c r="P43">
        <f t="shared" si="3"/>
        <v>5</v>
      </c>
      <c r="Q43">
        <f t="shared" si="3"/>
        <v>5</v>
      </c>
      <c r="R43">
        <f t="shared" si="3"/>
        <v>5</v>
      </c>
      <c r="S43">
        <f t="shared" si="3"/>
        <v>5</v>
      </c>
      <c r="T43">
        <f t="shared" si="3"/>
        <v>4</v>
      </c>
      <c r="U43">
        <f t="shared" si="3"/>
        <v>5</v>
      </c>
      <c r="V43">
        <f t="shared" si="3"/>
        <v>5</v>
      </c>
      <c r="W43">
        <f t="shared" si="3"/>
        <v>5</v>
      </c>
      <c r="X43">
        <f t="shared" si="3"/>
        <v>3</v>
      </c>
      <c r="Y43">
        <f t="shared" si="3"/>
        <v>3</v>
      </c>
      <c r="Z43">
        <f t="shared" si="3"/>
        <v>3</v>
      </c>
      <c r="AA43">
        <f t="shared" si="3"/>
        <v>3</v>
      </c>
      <c r="AB43">
        <f t="shared" si="3"/>
        <v>3</v>
      </c>
      <c r="AC43">
        <f t="shared" si="3"/>
        <v>3</v>
      </c>
      <c r="AD43">
        <f t="shared" si="3"/>
        <v>4</v>
      </c>
      <c r="AE43">
        <f t="shared" si="3"/>
        <v>4</v>
      </c>
      <c r="AF43">
        <f t="shared" si="3"/>
        <v>4</v>
      </c>
      <c r="AG43">
        <f t="shared" si="3"/>
        <v>4</v>
      </c>
      <c r="AH43">
        <f t="shared" si="3"/>
        <v>4</v>
      </c>
      <c r="AI43">
        <f t="shared" si="3"/>
        <v>4</v>
      </c>
      <c r="AJ43">
        <f t="shared" si="3"/>
        <v>4</v>
      </c>
      <c r="AK43">
        <f t="shared" si="3"/>
        <v>4</v>
      </c>
      <c r="AL43">
        <f t="shared" si="3"/>
        <v>4</v>
      </c>
      <c r="AM43">
        <f t="shared" si="3"/>
        <v>4</v>
      </c>
      <c r="AN43">
        <f t="shared" si="3"/>
        <v>4</v>
      </c>
      <c r="AO43">
        <f t="shared" si="3"/>
        <v>4</v>
      </c>
      <c r="AP43">
        <f t="shared" si="3"/>
        <v>3</v>
      </c>
      <c r="AQ43">
        <f t="shared" si="3"/>
        <v>3</v>
      </c>
      <c r="AR43">
        <f t="shared" si="3"/>
        <v>3</v>
      </c>
      <c r="AS43">
        <f t="shared" si="3"/>
        <v>3</v>
      </c>
    </row>
    <row r="44" spans="1:45" x14ac:dyDescent="0.35">
      <c r="A44" t="s">
        <v>16</v>
      </c>
      <c r="B44">
        <f>COUNTIF(B2:B34,"PCB")</f>
        <v>3</v>
      </c>
      <c r="C44">
        <f t="shared" ref="C44:AS44" si="4">COUNTIF(C2:C34,"PCB")</f>
        <v>2</v>
      </c>
      <c r="D44">
        <f t="shared" si="4"/>
        <v>2</v>
      </c>
      <c r="E44">
        <f t="shared" si="4"/>
        <v>1</v>
      </c>
      <c r="F44">
        <f t="shared" si="4"/>
        <v>1</v>
      </c>
      <c r="G44">
        <f t="shared" si="4"/>
        <v>1</v>
      </c>
      <c r="H44">
        <f t="shared" si="4"/>
        <v>1</v>
      </c>
      <c r="I44">
        <f t="shared" si="4"/>
        <v>1</v>
      </c>
      <c r="J44">
        <f t="shared" si="4"/>
        <v>1</v>
      </c>
      <c r="K44">
        <f t="shared" si="4"/>
        <v>1</v>
      </c>
      <c r="L44">
        <f t="shared" si="4"/>
        <v>0</v>
      </c>
      <c r="M44">
        <f t="shared" si="4"/>
        <v>0</v>
      </c>
      <c r="N44">
        <f t="shared" si="4"/>
        <v>0</v>
      </c>
      <c r="O44">
        <f t="shared" si="4"/>
        <v>0</v>
      </c>
      <c r="P44">
        <f t="shared" si="4"/>
        <v>0</v>
      </c>
      <c r="Q44">
        <f t="shared" si="4"/>
        <v>0</v>
      </c>
      <c r="R44">
        <f t="shared" si="4"/>
        <v>0</v>
      </c>
      <c r="S44">
        <f t="shared" si="4"/>
        <v>0</v>
      </c>
      <c r="T44">
        <f t="shared" si="4"/>
        <v>0</v>
      </c>
      <c r="U44">
        <f t="shared" si="4"/>
        <v>0</v>
      </c>
      <c r="V44">
        <f t="shared" si="4"/>
        <v>0</v>
      </c>
      <c r="W44">
        <f t="shared" si="4"/>
        <v>0</v>
      </c>
      <c r="X44">
        <f t="shared" si="4"/>
        <v>0</v>
      </c>
      <c r="Y44">
        <f t="shared" si="4"/>
        <v>0</v>
      </c>
      <c r="Z44">
        <f t="shared" si="4"/>
        <v>0</v>
      </c>
      <c r="AA44">
        <f t="shared" si="4"/>
        <v>0</v>
      </c>
      <c r="AB44">
        <f t="shared" si="4"/>
        <v>0</v>
      </c>
      <c r="AC44">
        <f t="shared" si="4"/>
        <v>0</v>
      </c>
      <c r="AD44">
        <f t="shared" si="4"/>
        <v>0</v>
      </c>
      <c r="AE44">
        <f t="shared" si="4"/>
        <v>0</v>
      </c>
      <c r="AF44">
        <f t="shared" si="4"/>
        <v>0</v>
      </c>
      <c r="AG44">
        <f t="shared" si="4"/>
        <v>0</v>
      </c>
      <c r="AH44">
        <f t="shared" si="4"/>
        <v>0</v>
      </c>
      <c r="AI44">
        <f t="shared" si="4"/>
        <v>0</v>
      </c>
      <c r="AJ44">
        <f t="shared" si="4"/>
        <v>0</v>
      </c>
      <c r="AK44">
        <f t="shared" si="4"/>
        <v>0</v>
      </c>
      <c r="AL44">
        <f t="shared" si="4"/>
        <v>0</v>
      </c>
      <c r="AM44">
        <f t="shared" si="4"/>
        <v>0</v>
      </c>
      <c r="AN44">
        <f t="shared" si="4"/>
        <v>0</v>
      </c>
      <c r="AO44">
        <f t="shared" si="4"/>
        <v>0</v>
      </c>
      <c r="AP44">
        <f t="shared" si="4"/>
        <v>0</v>
      </c>
      <c r="AQ44">
        <f t="shared" si="4"/>
        <v>0</v>
      </c>
      <c r="AR44">
        <f t="shared" si="4"/>
        <v>0</v>
      </c>
      <c r="AS44">
        <f t="shared" si="4"/>
        <v>0</v>
      </c>
    </row>
    <row r="45" spans="1:45" x14ac:dyDescent="0.35">
      <c r="A45" t="s">
        <v>7</v>
      </c>
      <c r="B45">
        <f>COUNTIF(B2:B34,"ACB")</f>
        <v>0</v>
      </c>
      <c r="C45">
        <f t="shared" ref="C45:AS45" si="5">COUNTIF(C2:C34,"ACB")</f>
        <v>0</v>
      </c>
      <c r="D45">
        <f t="shared" si="5"/>
        <v>0</v>
      </c>
      <c r="E45">
        <f t="shared" si="5"/>
        <v>0</v>
      </c>
      <c r="F45">
        <f t="shared" si="5"/>
        <v>0</v>
      </c>
      <c r="G45">
        <f t="shared" si="5"/>
        <v>0</v>
      </c>
      <c r="H45">
        <f t="shared" si="5"/>
        <v>0</v>
      </c>
      <c r="I45">
        <f t="shared" si="5"/>
        <v>0</v>
      </c>
      <c r="J45">
        <f t="shared" si="5"/>
        <v>0</v>
      </c>
      <c r="K45">
        <f t="shared" si="5"/>
        <v>0</v>
      </c>
      <c r="L45">
        <f t="shared" si="5"/>
        <v>1</v>
      </c>
      <c r="M45">
        <f t="shared" si="5"/>
        <v>1</v>
      </c>
      <c r="N45">
        <f t="shared" si="5"/>
        <v>1</v>
      </c>
      <c r="O45">
        <f t="shared" si="5"/>
        <v>1</v>
      </c>
      <c r="P45">
        <f t="shared" si="5"/>
        <v>1</v>
      </c>
      <c r="Q45">
        <f t="shared" si="5"/>
        <v>1</v>
      </c>
      <c r="R45">
        <f t="shared" si="5"/>
        <v>1</v>
      </c>
      <c r="S45">
        <f t="shared" si="5"/>
        <v>2</v>
      </c>
      <c r="T45">
        <f t="shared" si="5"/>
        <v>3</v>
      </c>
      <c r="U45">
        <f t="shared" si="5"/>
        <v>3</v>
      </c>
      <c r="V45">
        <f t="shared" si="5"/>
        <v>4</v>
      </c>
      <c r="W45">
        <f t="shared" si="5"/>
        <v>4</v>
      </c>
      <c r="X45">
        <f t="shared" si="5"/>
        <v>4</v>
      </c>
      <c r="Y45">
        <f t="shared" si="5"/>
        <v>4</v>
      </c>
      <c r="Z45">
        <f t="shared" si="5"/>
        <v>4</v>
      </c>
      <c r="AA45">
        <f t="shared" si="5"/>
        <v>4</v>
      </c>
      <c r="AB45">
        <f t="shared" si="5"/>
        <v>4</v>
      </c>
      <c r="AC45">
        <f t="shared" si="5"/>
        <v>4</v>
      </c>
      <c r="AD45">
        <f t="shared" si="5"/>
        <v>3</v>
      </c>
      <c r="AE45">
        <f t="shared" si="5"/>
        <v>3</v>
      </c>
      <c r="AF45">
        <f t="shared" si="5"/>
        <v>3</v>
      </c>
      <c r="AG45">
        <f t="shared" si="5"/>
        <v>3</v>
      </c>
      <c r="AH45">
        <f t="shared" si="5"/>
        <v>3</v>
      </c>
      <c r="AI45">
        <f t="shared" si="5"/>
        <v>3</v>
      </c>
      <c r="AJ45">
        <f t="shared" si="5"/>
        <v>3</v>
      </c>
      <c r="AK45">
        <f t="shared" si="5"/>
        <v>3</v>
      </c>
      <c r="AL45">
        <f t="shared" si="5"/>
        <v>3</v>
      </c>
      <c r="AM45">
        <f t="shared" si="5"/>
        <v>2</v>
      </c>
      <c r="AN45">
        <f t="shared" si="5"/>
        <v>2</v>
      </c>
      <c r="AO45">
        <f t="shared" si="5"/>
        <v>2</v>
      </c>
      <c r="AP45">
        <f t="shared" si="5"/>
        <v>2</v>
      </c>
      <c r="AQ45">
        <f t="shared" si="5"/>
        <v>1</v>
      </c>
      <c r="AR45">
        <f t="shared" si="5"/>
        <v>1</v>
      </c>
      <c r="AS45">
        <f t="shared" si="5"/>
        <v>1</v>
      </c>
    </row>
    <row r="46" spans="1:45" x14ac:dyDescent="0.35">
      <c r="A46" t="s">
        <v>1</v>
      </c>
      <c r="B46">
        <f>COUNTIF(B2:B34,"UD")</f>
        <v>3</v>
      </c>
      <c r="C46">
        <f t="shared" ref="C46:AS46" si="6">COUNTIF(C2:C34,"UD")</f>
        <v>3</v>
      </c>
      <c r="D46">
        <f t="shared" si="6"/>
        <v>3</v>
      </c>
      <c r="E46">
        <f t="shared" si="6"/>
        <v>4</v>
      </c>
      <c r="F46">
        <f t="shared" si="6"/>
        <v>5</v>
      </c>
      <c r="G46">
        <f t="shared" si="6"/>
        <v>5</v>
      </c>
      <c r="H46">
        <f t="shared" si="6"/>
        <v>5</v>
      </c>
      <c r="I46">
        <f t="shared" si="6"/>
        <v>5</v>
      </c>
      <c r="J46">
        <f t="shared" si="6"/>
        <v>6</v>
      </c>
      <c r="K46">
        <f t="shared" si="6"/>
        <v>7</v>
      </c>
      <c r="L46">
        <f t="shared" si="6"/>
        <v>7</v>
      </c>
      <c r="M46">
        <f t="shared" si="6"/>
        <v>6</v>
      </c>
      <c r="N46">
        <f t="shared" si="6"/>
        <v>6</v>
      </c>
      <c r="O46">
        <f t="shared" si="6"/>
        <v>6</v>
      </c>
      <c r="P46">
        <f t="shared" si="6"/>
        <v>7</v>
      </c>
      <c r="Q46">
        <f t="shared" si="6"/>
        <v>5</v>
      </c>
      <c r="R46">
        <f t="shared" si="6"/>
        <v>4</v>
      </c>
      <c r="S46">
        <f t="shared" si="6"/>
        <v>3</v>
      </c>
      <c r="T46">
        <f t="shared" si="6"/>
        <v>3</v>
      </c>
      <c r="U46">
        <f t="shared" si="6"/>
        <v>6</v>
      </c>
      <c r="V46">
        <f t="shared" si="6"/>
        <v>3</v>
      </c>
      <c r="W46">
        <f t="shared" si="6"/>
        <v>2</v>
      </c>
      <c r="X46">
        <f t="shared" si="6"/>
        <v>2</v>
      </c>
      <c r="Y46">
        <f t="shared" si="6"/>
        <v>2</v>
      </c>
      <c r="Z46">
        <f t="shared" si="6"/>
        <v>2</v>
      </c>
      <c r="AA46">
        <f t="shared" si="6"/>
        <v>2</v>
      </c>
      <c r="AB46">
        <f t="shared" si="6"/>
        <v>2</v>
      </c>
      <c r="AC46">
        <f t="shared" si="6"/>
        <v>1</v>
      </c>
      <c r="AD46">
        <f t="shared" si="6"/>
        <v>1</v>
      </c>
      <c r="AE46">
        <f t="shared" si="6"/>
        <v>0</v>
      </c>
      <c r="AF46">
        <f t="shared" si="6"/>
        <v>0</v>
      </c>
      <c r="AG46">
        <f t="shared" si="6"/>
        <v>0</v>
      </c>
      <c r="AH46">
        <f t="shared" si="6"/>
        <v>0</v>
      </c>
      <c r="AI46">
        <f t="shared" si="6"/>
        <v>0</v>
      </c>
      <c r="AJ46">
        <f t="shared" si="6"/>
        <v>0</v>
      </c>
      <c r="AK46">
        <f t="shared" si="6"/>
        <v>0</v>
      </c>
      <c r="AL46">
        <f t="shared" si="6"/>
        <v>1</v>
      </c>
      <c r="AM46">
        <f t="shared" si="6"/>
        <v>1</v>
      </c>
      <c r="AN46">
        <f t="shared" si="6"/>
        <v>1</v>
      </c>
      <c r="AO46">
        <f t="shared" si="6"/>
        <v>1</v>
      </c>
      <c r="AP46">
        <f t="shared" si="6"/>
        <v>2</v>
      </c>
      <c r="AQ46">
        <f t="shared" si="6"/>
        <v>2</v>
      </c>
      <c r="AR46">
        <f t="shared" si="6"/>
        <v>2</v>
      </c>
      <c r="AS46">
        <f t="shared" si="6"/>
        <v>2</v>
      </c>
    </row>
    <row r="47" spans="1:45" x14ac:dyDescent="0.35">
      <c r="A47" t="s">
        <v>11</v>
      </c>
      <c r="B47">
        <f>COUNTIF(B2:B34,"LERT")</f>
        <v>1</v>
      </c>
      <c r="C47">
        <f t="shared" ref="C47:AS47" si="7">COUNTIF(C2:C34,"LERT")</f>
        <v>1</v>
      </c>
      <c r="D47">
        <f t="shared" si="7"/>
        <v>1</v>
      </c>
      <c r="E47">
        <f t="shared" si="7"/>
        <v>1</v>
      </c>
      <c r="F47">
        <f t="shared" si="7"/>
        <v>1</v>
      </c>
      <c r="G47">
        <f t="shared" si="7"/>
        <v>1</v>
      </c>
      <c r="H47">
        <f t="shared" si="7"/>
        <v>1</v>
      </c>
      <c r="I47">
        <f t="shared" si="7"/>
        <v>1</v>
      </c>
      <c r="J47">
        <f t="shared" si="7"/>
        <v>1</v>
      </c>
      <c r="K47">
        <f t="shared" si="7"/>
        <v>1</v>
      </c>
      <c r="L47">
        <f t="shared" si="7"/>
        <v>1</v>
      </c>
      <c r="M47">
        <f t="shared" si="7"/>
        <v>0</v>
      </c>
      <c r="N47">
        <f t="shared" si="7"/>
        <v>0</v>
      </c>
      <c r="O47">
        <f t="shared" si="7"/>
        <v>0</v>
      </c>
      <c r="P47">
        <f t="shared" si="7"/>
        <v>0</v>
      </c>
      <c r="Q47">
        <f t="shared" si="7"/>
        <v>0</v>
      </c>
      <c r="R47">
        <f t="shared" si="7"/>
        <v>0</v>
      </c>
      <c r="S47">
        <f t="shared" si="7"/>
        <v>0</v>
      </c>
      <c r="T47">
        <f t="shared" si="7"/>
        <v>0</v>
      </c>
      <c r="U47">
        <f t="shared" si="7"/>
        <v>0</v>
      </c>
      <c r="V47">
        <f t="shared" si="7"/>
        <v>0</v>
      </c>
      <c r="W47">
        <f t="shared" si="7"/>
        <v>0</v>
      </c>
      <c r="X47">
        <f t="shared" si="7"/>
        <v>0</v>
      </c>
      <c r="Y47">
        <f t="shared" si="7"/>
        <v>1</v>
      </c>
      <c r="Z47">
        <f t="shared" si="7"/>
        <v>1</v>
      </c>
      <c r="AA47">
        <f t="shared" si="7"/>
        <v>1</v>
      </c>
      <c r="AB47">
        <f t="shared" si="7"/>
        <v>1</v>
      </c>
      <c r="AC47">
        <f t="shared" si="7"/>
        <v>1</v>
      </c>
      <c r="AD47">
        <f t="shared" si="7"/>
        <v>1</v>
      </c>
      <c r="AE47">
        <f t="shared" si="7"/>
        <v>1</v>
      </c>
      <c r="AF47">
        <f t="shared" si="7"/>
        <v>1</v>
      </c>
      <c r="AG47">
        <f t="shared" si="7"/>
        <v>1</v>
      </c>
      <c r="AH47">
        <f t="shared" si="7"/>
        <v>1</v>
      </c>
      <c r="AI47">
        <f t="shared" si="7"/>
        <v>1</v>
      </c>
      <c r="AJ47">
        <f t="shared" si="7"/>
        <v>1</v>
      </c>
      <c r="AK47">
        <f t="shared" si="7"/>
        <v>1</v>
      </c>
      <c r="AL47">
        <f t="shared" si="7"/>
        <v>1</v>
      </c>
      <c r="AM47">
        <f t="shared" si="7"/>
        <v>1</v>
      </c>
      <c r="AN47">
        <f t="shared" si="7"/>
        <v>1</v>
      </c>
      <c r="AO47">
        <f t="shared" si="7"/>
        <v>1</v>
      </c>
      <c r="AP47">
        <f t="shared" si="7"/>
        <v>1</v>
      </c>
      <c r="AQ47">
        <f t="shared" si="7"/>
        <v>1</v>
      </c>
      <c r="AR47">
        <f t="shared" si="7"/>
        <v>1</v>
      </c>
      <c r="AS47">
        <f t="shared" si="7"/>
        <v>1</v>
      </c>
    </row>
    <row r="48" spans="1:45" x14ac:dyDescent="0.35">
      <c r="A48" t="s">
        <v>42</v>
      </c>
      <c r="B48">
        <f>COUNTIF(B2:B34,"LCERT")</f>
        <v>0</v>
      </c>
      <c r="C48">
        <f t="shared" ref="C48:AS48" si="8">COUNTIF(C2:C34,"LCERT")</f>
        <v>0</v>
      </c>
      <c r="D48">
        <f t="shared" si="8"/>
        <v>0</v>
      </c>
      <c r="E48">
        <f t="shared" si="8"/>
        <v>0</v>
      </c>
      <c r="F48">
        <f t="shared" si="8"/>
        <v>0</v>
      </c>
      <c r="G48">
        <f t="shared" si="8"/>
        <v>0</v>
      </c>
      <c r="H48">
        <f t="shared" si="8"/>
        <v>0</v>
      </c>
      <c r="I48">
        <f t="shared" si="8"/>
        <v>0</v>
      </c>
      <c r="J48">
        <f t="shared" si="8"/>
        <v>0</v>
      </c>
      <c r="K48">
        <f t="shared" si="8"/>
        <v>0</v>
      </c>
      <c r="L48">
        <f t="shared" si="8"/>
        <v>0</v>
      </c>
      <c r="M48">
        <f t="shared" si="8"/>
        <v>0</v>
      </c>
      <c r="N48">
        <f t="shared" si="8"/>
        <v>0</v>
      </c>
      <c r="O48">
        <f t="shared" si="8"/>
        <v>0</v>
      </c>
      <c r="P48">
        <f t="shared" si="8"/>
        <v>0</v>
      </c>
      <c r="Q48">
        <f t="shared" si="8"/>
        <v>0</v>
      </c>
      <c r="R48">
        <f t="shared" si="8"/>
        <v>0</v>
      </c>
      <c r="S48">
        <f t="shared" si="8"/>
        <v>0</v>
      </c>
      <c r="T48">
        <f t="shared" si="8"/>
        <v>1</v>
      </c>
      <c r="U48">
        <f t="shared" si="8"/>
        <v>2</v>
      </c>
      <c r="V48">
        <f t="shared" si="8"/>
        <v>2</v>
      </c>
      <c r="W48">
        <f t="shared" si="8"/>
        <v>2</v>
      </c>
      <c r="X48">
        <f t="shared" si="8"/>
        <v>2</v>
      </c>
      <c r="Y48">
        <f t="shared" si="8"/>
        <v>2</v>
      </c>
      <c r="Z48">
        <f t="shared" si="8"/>
        <v>2</v>
      </c>
      <c r="AA48">
        <f t="shared" si="8"/>
        <v>1</v>
      </c>
      <c r="AB48">
        <f t="shared" si="8"/>
        <v>1</v>
      </c>
      <c r="AC48">
        <f t="shared" si="8"/>
        <v>1</v>
      </c>
      <c r="AD48">
        <f t="shared" si="8"/>
        <v>0</v>
      </c>
      <c r="AE48">
        <f t="shared" si="8"/>
        <v>0</v>
      </c>
      <c r="AF48">
        <f t="shared" si="8"/>
        <v>0</v>
      </c>
      <c r="AG48">
        <f t="shared" si="8"/>
        <v>0</v>
      </c>
      <c r="AH48">
        <f t="shared" si="8"/>
        <v>0</v>
      </c>
      <c r="AI48">
        <f t="shared" si="8"/>
        <v>0</v>
      </c>
      <c r="AJ48">
        <f t="shared" si="8"/>
        <v>0</v>
      </c>
      <c r="AK48">
        <f t="shared" si="8"/>
        <v>0</v>
      </c>
      <c r="AL48">
        <f t="shared" si="8"/>
        <v>0</v>
      </c>
      <c r="AM48">
        <f t="shared" si="8"/>
        <v>0</v>
      </c>
      <c r="AN48">
        <f t="shared" si="8"/>
        <v>0</v>
      </c>
      <c r="AO48">
        <f t="shared" si="8"/>
        <v>0</v>
      </c>
      <c r="AP48">
        <f t="shared" si="8"/>
        <v>0</v>
      </c>
      <c r="AQ48">
        <f t="shared" si="8"/>
        <v>0</v>
      </c>
      <c r="AR48">
        <f t="shared" si="8"/>
        <v>0</v>
      </c>
      <c r="AS48">
        <f t="shared" si="8"/>
        <v>0</v>
      </c>
    </row>
    <row r="49" spans="1:45" x14ac:dyDescent="0.35">
      <c r="A49" t="s">
        <v>9</v>
      </c>
      <c r="B49">
        <f>COUNTIF(B2:B34,"LMT")</f>
        <v>0</v>
      </c>
      <c r="C49">
        <f t="shared" ref="C49:AS49" si="9">COUNTIF(C2:C34,"LMT")</f>
        <v>0</v>
      </c>
      <c r="D49">
        <f t="shared" si="9"/>
        <v>0</v>
      </c>
      <c r="E49">
        <f t="shared" si="9"/>
        <v>0</v>
      </c>
      <c r="F49">
        <f t="shared" si="9"/>
        <v>0</v>
      </c>
      <c r="G49">
        <f t="shared" si="9"/>
        <v>0</v>
      </c>
      <c r="H49">
        <f t="shared" si="9"/>
        <v>0</v>
      </c>
      <c r="I49">
        <f t="shared" si="9"/>
        <v>0</v>
      </c>
      <c r="J49">
        <f t="shared" si="9"/>
        <v>0</v>
      </c>
      <c r="K49">
        <f t="shared" si="9"/>
        <v>0</v>
      </c>
      <c r="L49">
        <f t="shared" si="9"/>
        <v>0</v>
      </c>
      <c r="M49">
        <f t="shared" si="9"/>
        <v>0</v>
      </c>
      <c r="N49">
        <f t="shared" si="9"/>
        <v>0</v>
      </c>
      <c r="O49">
        <f t="shared" si="9"/>
        <v>0</v>
      </c>
      <c r="P49">
        <f t="shared" si="9"/>
        <v>0</v>
      </c>
      <c r="Q49">
        <f t="shared" si="9"/>
        <v>0</v>
      </c>
      <c r="R49">
        <f t="shared" si="9"/>
        <v>0</v>
      </c>
      <c r="S49">
        <f t="shared" si="9"/>
        <v>0</v>
      </c>
      <c r="T49">
        <f t="shared" si="9"/>
        <v>0</v>
      </c>
      <c r="U49">
        <f t="shared" si="9"/>
        <v>0</v>
      </c>
      <c r="V49">
        <f t="shared" si="9"/>
        <v>0</v>
      </c>
      <c r="W49">
        <f t="shared" si="9"/>
        <v>0</v>
      </c>
      <c r="X49">
        <f t="shared" si="9"/>
        <v>0</v>
      </c>
      <c r="Y49">
        <f t="shared" si="9"/>
        <v>0</v>
      </c>
      <c r="Z49">
        <f t="shared" si="9"/>
        <v>0</v>
      </c>
      <c r="AA49">
        <f t="shared" si="9"/>
        <v>0</v>
      </c>
      <c r="AB49">
        <f t="shared" si="9"/>
        <v>0</v>
      </c>
      <c r="AC49">
        <f t="shared" si="9"/>
        <v>0</v>
      </c>
      <c r="AD49">
        <f t="shared" si="9"/>
        <v>0</v>
      </c>
      <c r="AE49">
        <f t="shared" si="9"/>
        <v>0</v>
      </c>
      <c r="AF49">
        <f t="shared" si="9"/>
        <v>0</v>
      </c>
      <c r="AG49">
        <f t="shared" si="9"/>
        <v>0</v>
      </c>
      <c r="AH49">
        <f t="shared" si="9"/>
        <v>0</v>
      </c>
      <c r="AI49">
        <f t="shared" si="9"/>
        <v>0</v>
      </c>
      <c r="AJ49">
        <f t="shared" si="9"/>
        <v>0</v>
      </c>
      <c r="AK49">
        <f t="shared" si="9"/>
        <v>0</v>
      </c>
      <c r="AL49">
        <f t="shared" si="9"/>
        <v>0</v>
      </c>
      <c r="AM49">
        <f t="shared" si="9"/>
        <v>0</v>
      </c>
      <c r="AN49">
        <f t="shared" si="9"/>
        <v>0</v>
      </c>
      <c r="AO49">
        <f t="shared" si="9"/>
        <v>0</v>
      </c>
      <c r="AP49">
        <f t="shared" si="9"/>
        <v>0</v>
      </c>
      <c r="AQ49">
        <f t="shared" si="9"/>
        <v>0</v>
      </c>
      <c r="AR49">
        <f t="shared" si="9"/>
        <v>0</v>
      </c>
      <c r="AS49">
        <f t="shared" si="9"/>
        <v>0</v>
      </c>
    </row>
    <row r="50" spans="1:45" x14ac:dyDescent="0.35">
      <c r="A50" t="s">
        <v>20</v>
      </c>
      <c r="B50">
        <f>COUNTIF(B2:B34,"LCMT")</f>
        <v>0</v>
      </c>
      <c r="C50">
        <f t="shared" ref="C50:AS50" si="10">COUNTIF(C2:C34,"LCMT")</f>
        <v>0</v>
      </c>
      <c r="D50">
        <f t="shared" si="10"/>
        <v>0</v>
      </c>
      <c r="E50">
        <f t="shared" si="10"/>
        <v>0</v>
      </c>
      <c r="F50">
        <f t="shared" si="10"/>
        <v>0</v>
      </c>
      <c r="G50">
        <f t="shared" si="10"/>
        <v>0</v>
      </c>
      <c r="H50">
        <f t="shared" si="10"/>
        <v>0</v>
      </c>
      <c r="I50">
        <f t="shared" si="10"/>
        <v>0</v>
      </c>
      <c r="J50">
        <f t="shared" si="10"/>
        <v>0</v>
      </c>
      <c r="K50">
        <f t="shared" si="10"/>
        <v>0</v>
      </c>
      <c r="L50">
        <f t="shared" si="10"/>
        <v>0</v>
      </c>
      <c r="M50">
        <f t="shared" si="10"/>
        <v>0</v>
      </c>
      <c r="N50">
        <f t="shared" si="10"/>
        <v>0</v>
      </c>
      <c r="O50">
        <f t="shared" si="10"/>
        <v>0</v>
      </c>
      <c r="P50">
        <f t="shared" si="10"/>
        <v>0</v>
      </c>
      <c r="Q50">
        <f t="shared" si="10"/>
        <v>0</v>
      </c>
      <c r="R50">
        <f t="shared" si="10"/>
        <v>0</v>
      </c>
      <c r="S50">
        <f t="shared" si="10"/>
        <v>0</v>
      </c>
      <c r="T50">
        <f t="shared" si="10"/>
        <v>0</v>
      </c>
      <c r="U50">
        <f t="shared" si="10"/>
        <v>0</v>
      </c>
      <c r="V50">
        <f t="shared" si="10"/>
        <v>0</v>
      </c>
      <c r="W50">
        <f t="shared" si="10"/>
        <v>0</v>
      </c>
      <c r="X50">
        <f t="shared" si="10"/>
        <v>0</v>
      </c>
      <c r="Y50">
        <f t="shared" si="10"/>
        <v>0</v>
      </c>
      <c r="Z50">
        <f t="shared" si="10"/>
        <v>0</v>
      </c>
      <c r="AA50">
        <f t="shared" si="10"/>
        <v>0</v>
      </c>
      <c r="AB50">
        <f t="shared" si="10"/>
        <v>0</v>
      </c>
      <c r="AC50">
        <f t="shared" si="10"/>
        <v>0</v>
      </c>
      <c r="AD50">
        <f t="shared" si="10"/>
        <v>0</v>
      </c>
      <c r="AE50">
        <f t="shared" si="10"/>
        <v>0</v>
      </c>
      <c r="AF50">
        <f t="shared" si="10"/>
        <v>0</v>
      </c>
      <c r="AG50">
        <f t="shared" si="10"/>
        <v>0</v>
      </c>
      <c r="AH50">
        <f t="shared" si="10"/>
        <v>0</v>
      </c>
      <c r="AI50">
        <f t="shared" si="10"/>
        <v>0</v>
      </c>
      <c r="AJ50">
        <f t="shared" si="10"/>
        <v>0</v>
      </c>
      <c r="AK50">
        <f t="shared" si="10"/>
        <v>0</v>
      </c>
      <c r="AL50">
        <f t="shared" si="10"/>
        <v>0</v>
      </c>
      <c r="AM50">
        <f t="shared" si="10"/>
        <v>0</v>
      </c>
      <c r="AN50">
        <f t="shared" si="10"/>
        <v>0</v>
      </c>
      <c r="AO50">
        <f t="shared" si="10"/>
        <v>0</v>
      </c>
      <c r="AP50">
        <f t="shared" si="10"/>
        <v>0</v>
      </c>
      <c r="AQ50">
        <f t="shared" si="10"/>
        <v>0</v>
      </c>
      <c r="AR50">
        <f t="shared" si="10"/>
        <v>0</v>
      </c>
      <c r="AS50">
        <f t="shared" si="10"/>
        <v>0</v>
      </c>
    </row>
    <row r="51" spans="1:45" x14ac:dyDescent="0.35">
      <c r="A51" t="s">
        <v>4</v>
      </c>
      <c r="B51">
        <f>COUNTIF(B2:B34,"LIT")</f>
        <v>0</v>
      </c>
      <c r="C51">
        <f t="shared" ref="C51:AS51" si="11">COUNTIF(C2:C34,"LIT")</f>
        <v>0</v>
      </c>
      <c r="D51">
        <f t="shared" si="11"/>
        <v>0</v>
      </c>
      <c r="E51">
        <f t="shared" si="11"/>
        <v>0</v>
      </c>
      <c r="F51">
        <f t="shared" si="11"/>
        <v>0</v>
      </c>
      <c r="G51">
        <f t="shared" si="11"/>
        <v>0</v>
      </c>
      <c r="H51">
        <f t="shared" si="11"/>
        <v>0</v>
      </c>
      <c r="I51">
        <f t="shared" si="11"/>
        <v>0</v>
      </c>
      <c r="J51">
        <f t="shared" si="11"/>
        <v>0</v>
      </c>
      <c r="K51">
        <f t="shared" si="11"/>
        <v>0</v>
      </c>
      <c r="L51">
        <f t="shared" si="11"/>
        <v>0</v>
      </c>
      <c r="M51">
        <f t="shared" si="11"/>
        <v>0</v>
      </c>
      <c r="N51">
        <f t="shared" si="11"/>
        <v>0</v>
      </c>
      <c r="O51">
        <f t="shared" si="11"/>
        <v>0</v>
      </c>
      <c r="P51">
        <f t="shared" si="11"/>
        <v>0</v>
      </c>
      <c r="Q51">
        <f t="shared" si="11"/>
        <v>0</v>
      </c>
      <c r="R51">
        <f t="shared" si="11"/>
        <v>0</v>
      </c>
      <c r="S51">
        <f t="shared" si="11"/>
        <v>0</v>
      </c>
      <c r="T51">
        <f t="shared" si="11"/>
        <v>0</v>
      </c>
      <c r="U51">
        <f t="shared" si="11"/>
        <v>0</v>
      </c>
      <c r="V51">
        <f t="shared" si="11"/>
        <v>0</v>
      </c>
      <c r="W51">
        <f t="shared" si="11"/>
        <v>0</v>
      </c>
      <c r="X51">
        <f t="shared" si="11"/>
        <v>0</v>
      </c>
      <c r="Y51">
        <f t="shared" si="11"/>
        <v>0</v>
      </c>
      <c r="Z51">
        <f t="shared" si="11"/>
        <v>0</v>
      </c>
      <c r="AA51">
        <f t="shared" si="11"/>
        <v>0</v>
      </c>
      <c r="AB51">
        <f t="shared" si="11"/>
        <v>0</v>
      </c>
      <c r="AC51">
        <f t="shared" si="11"/>
        <v>0</v>
      </c>
      <c r="AD51">
        <f t="shared" si="11"/>
        <v>0</v>
      </c>
      <c r="AE51">
        <f t="shared" si="11"/>
        <v>1</v>
      </c>
      <c r="AF51">
        <f t="shared" si="11"/>
        <v>2</v>
      </c>
      <c r="AG51">
        <f t="shared" si="11"/>
        <v>2</v>
      </c>
      <c r="AH51">
        <f t="shared" si="11"/>
        <v>2</v>
      </c>
      <c r="AI51">
        <f t="shared" si="11"/>
        <v>3</v>
      </c>
      <c r="AJ51">
        <f t="shared" si="11"/>
        <v>3</v>
      </c>
      <c r="AK51">
        <f t="shared" si="11"/>
        <v>4</v>
      </c>
      <c r="AL51">
        <f t="shared" si="11"/>
        <v>4</v>
      </c>
      <c r="AM51">
        <f t="shared" si="11"/>
        <v>3</v>
      </c>
      <c r="AN51">
        <f t="shared" si="11"/>
        <v>3</v>
      </c>
      <c r="AO51">
        <f t="shared" si="11"/>
        <v>4</v>
      </c>
      <c r="AP51">
        <f t="shared" si="11"/>
        <v>3</v>
      </c>
      <c r="AQ51">
        <f t="shared" si="11"/>
        <v>4</v>
      </c>
      <c r="AR51">
        <f t="shared" si="11"/>
        <v>4</v>
      </c>
      <c r="AS51">
        <f t="shared" si="11"/>
        <v>4</v>
      </c>
    </row>
    <row r="52" spans="1:45" x14ac:dyDescent="0.35">
      <c r="A52" t="s">
        <v>19</v>
      </c>
      <c r="B52">
        <f>COUNTIF(B2:B34,"LCIT")</f>
        <v>0</v>
      </c>
      <c r="C52">
        <f t="shared" ref="C52:AS52" si="12">COUNTIF(C2:C34,"LCIT")</f>
        <v>0</v>
      </c>
      <c r="D52">
        <f t="shared" si="12"/>
        <v>0</v>
      </c>
      <c r="E52">
        <f t="shared" si="12"/>
        <v>0</v>
      </c>
      <c r="F52">
        <f t="shared" si="12"/>
        <v>0</v>
      </c>
      <c r="G52">
        <f t="shared" si="12"/>
        <v>0</v>
      </c>
      <c r="H52">
        <f t="shared" si="12"/>
        <v>0</v>
      </c>
      <c r="I52">
        <f t="shared" si="12"/>
        <v>0</v>
      </c>
      <c r="J52">
        <f t="shared" si="12"/>
        <v>0</v>
      </c>
      <c r="K52">
        <f t="shared" si="12"/>
        <v>0</v>
      </c>
      <c r="L52">
        <f t="shared" si="12"/>
        <v>0</v>
      </c>
      <c r="M52">
        <f t="shared" si="12"/>
        <v>0</v>
      </c>
      <c r="N52">
        <f t="shared" si="12"/>
        <v>0</v>
      </c>
      <c r="O52">
        <f t="shared" si="12"/>
        <v>0</v>
      </c>
      <c r="P52">
        <f t="shared" si="12"/>
        <v>0</v>
      </c>
      <c r="Q52">
        <f t="shared" si="12"/>
        <v>0</v>
      </c>
      <c r="R52">
        <f t="shared" si="12"/>
        <v>0</v>
      </c>
      <c r="S52">
        <f t="shared" si="12"/>
        <v>1</v>
      </c>
      <c r="T52">
        <f t="shared" si="12"/>
        <v>1</v>
      </c>
      <c r="U52">
        <f t="shared" si="12"/>
        <v>1</v>
      </c>
      <c r="V52">
        <f t="shared" si="12"/>
        <v>1</v>
      </c>
      <c r="W52">
        <f t="shared" si="12"/>
        <v>1</v>
      </c>
      <c r="X52">
        <f t="shared" si="12"/>
        <v>1</v>
      </c>
      <c r="Y52">
        <f t="shared" si="12"/>
        <v>1</v>
      </c>
      <c r="Z52">
        <f t="shared" si="12"/>
        <v>3</v>
      </c>
      <c r="AA52">
        <f t="shared" si="12"/>
        <v>3</v>
      </c>
      <c r="AB52">
        <f t="shared" si="12"/>
        <v>2</v>
      </c>
      <c r="AC52">
        <f t="shared" si="12"/>
        <v>4</v>
      </c>
      <c r="AD52">
        <f t="shared" si="12"/>
        <v>4</v>
      </c>
      <c r="AE52">
        <f t="shared" si="12"/>
        <v>5</v>
      </c>
      <c r="AF52">
        <f t="shared" si="12"/>
        <v>3</v>
      </c>
      <c r="AG52">
        <f t="shared" si="12"/>
        <v>3</v>
      </c>
      <c r="AH52">
        <f t="shared" si="12"/>
        <v>1</v>
      </c>
      <c r="AI52">
        <f t="shared" si="12"/>
        <v>0</v>
      </c>
      <c r="AJ52">
        <f t="shared" si="12"/>
        <v>0</v>
      </c>
      <c r="AK52">
        <f t="shared" si="12"/>
        <v>1</v>
      </c>
      <c r="AL52">
        <f t="shared" si="12"/>
        <v>1</v>
      </c>
      <c r="AM52">
        <f t="shared" si="12"/>
        <v>1</v>
      </c>
      <c r="AN52">
        <f t="shared" si="12"/>
        <v>1</v>
      </c>
      <c r="AO52">
        <f t="shared" si="12"/>
        <v>0</v>
      </c>
      <c r="AP52">
        <f t="shared" si="12"/>
        <v>0</v>
      </c>
      <c r="AQ52">
        <f t="shared" si="12"/>
        <v>0</v>
      </c>
      <c r="AR52">
        <f t="shared" si="12"/>
        <v>0</v>
      </c>
      <c r="AS52">
        <f t="shared" si="12"/>
        <v>0</v>
      </c>
    </row>
    <row r="53" spans="1:45" x14ac:dyDescent="0.35">
      <c r="A53" t="s">
        <v>31</v>
      </c>
      <c r="B53">
        <f>COUNTIF(B2:B34,"MwERT")</f>
        <v>0</v>
      </c>
      <c r="C53">
        <f t="shared" ref="C53:AS53" si="13">COUNTIF(C2:C34,"MwERT")</f>
        <v>0</v>
      </c>
      <c r="D53">
        <f t="shared" si="13"/>
        <v>0</v>
      </c>
      <c r="E53">
        <f t="shared" si="13"/>
        <v>0</v>
      </c>
      <c r="F53">
        <f t="shared" si="13"/>
        <v>0</v>
      </c>
      <c r="G53">
        <f t="shared" si="13"/>
        <v>0</v>
      </c>
      <c r="H53">
        <f t="shared" si="13"/>
        <v>0</v>
      </c>
      <c r="I53">
        <f t="shared" si="13"/>
        <v>0</v>
      </c>
      <c r="J53">
        <f t="shared" si="13"/>
        <v>0</v>
      </c>
      <c r="K53">
        <f t="shared" si="13"/>
        <v>0</v>
      </c>
      <c r="L53">
        <f t="shared" si="13"/>
        <v>0</v>
      </c>
      <c r="M53">
        <f t="shared" si="13"/>
        <v>0</v>
      </c>
      <c r="N53">
        <f t="shared" si="13"/>
        <v>0</v>
      </c>
      <c r="O53">
        <f t="shared" si="13"/>
        <v>0</v>
      </c>
      <c r="P53">
        <f t="shared" si="13"/>
        <v>0</v>
      </c>
      <c r="Q53">
        <f t="shared" si="13"/>
        <v>0</v>
      </c>
      <c r="R53">
        <f t="shared" si="13"/>
        <v>0</v>
      </c>
      <c r="S53">
        <f t="shared" si="13"/>
        <v>0</v>
      </c>
      <c r="T53">
        <f t="shared" si="13"/>
        <v>0</v>
      </c>
      <c r="U53">
        <f t="shared" si="13"/>
        <v>0</v>
      </c>
      <c r="V53">
        <f t="shared" si="13"/>
        <v>0</v>
      </c>
      <c r="W53">
        <f t="shared" si="13"/>
        <v>0</v>
      </c>
      <c r="X53">
        <f t="shared" si="13"/>
        <v>0</v>
      </c>
      <c r="Y53">
        <f t="shared" si="13"/>
        <v>0</v>
      </c>
      <c r="Z53">
        <f t="shared" si="13"/>
        <v>0</v>
      </c>
      <c r="AA53">
        <f t="shared" si="13"/>
        <v>0</v>
      </c>
      <c r="AB53">
        <f t="shared" si="13"/>
        <v>0</v>
      </c>
      <c r="AC53">
        <f t="shared" si="13"/>
        <v>0</v>
      </c>
      <c r="AD53">
        <f t="shared" si="13"/>
        <v>0</v>
      </c>
      <c r="AE53">
        <f t="shared" si="13"/>
        <v>0</v>
      </c>
      <c r="AF53">
        <f t="shared" si="13"/>
        <v>0</v>
      </c>
      <c r="AG53">
        <f t="shared" si="13"/>
        <v>0</v>
      </c>
      <c r="AH53">
        <f t="shared" si="13"/>
        <v>0</v>
      </c>
      <c r="AI53">
        <f t="shared" si="13"/>
        <v>0</v>
      </c>
      <c r="AJ53">
        <f t="shared" si="13"/>
        <v>0</v>
      </c>
      <c r="AK53">
        <f t="shared" si="13"/>
        <v>0</v>
      </c>
      <c r="AL53">
        <f t="shared" si="13"/>
        <v>0</v>
      </c>
      <c r="AM53">
        <f t="shared" si="13"/>
        <v>0</v>
      </c>
      <c r="AN53">
        <f t="shared" si="13"/>
        <v>0</v>
      </c>
      <c r="AO53">
        <f t="shared" si="13"/>
        <v>0</v>
      </c>
      <c r="AP53">
        <f t="shared" si="13"/>
        <v>0</v>
      </c>
      <c r="AQ53">
        <f t="shared" si="13"/>
        <v>0</v>
      </c>
      <c r="AR53">
        <f t="shared" si="13"/>
        <v>0</v>
      </c>
      <c r="AS53">
        <f t="shared" si="13"/>
        <v>0</v>
      </c>
    </row>
    <row r="54" spans="1:45" x14ac:dyDescent="0.35">
      <c r="A54" t="s">
        <v>33</v>
      </c>
      <c r="B54">
        <f>COUNTIF(B2:B34,"ERwMT")</f>
        <v>0</v>
      </c>
      <c r="C54">
        <f t="shared" ref="C54:AS54" si="14">COUNTIF(C2:C34,"ERwMT")</f>
        <v>0</v>
      </c>
      <c r="D54">
        <f t="shared" si="14"/>
        <v>0</v>
      </c>
      <c r="E54">
        <f t="shared" si="14"/>
        <v>0</v>
      </c>
      <c r="F54">
        <f t="shared" si="14"/>
        <v>0</v>
      </c>
      <c r="G54">
        <f t="shared" si="14"/>
        <v>0</v>
      </c>
      <c r="H54">
        <f t="shared" si="14"/>
        <v>0</v>
      </c>
      <c r="I54">
        <f t="shared" si="14"/>
        <v>0</v>
      </c>
      <c r="J54">
        <f t="shared" si="14"/>
        <v>0</v>
      </c>
      <c r="K54">
        <f t="shared" si="14"/>
        <v>0</v>
      </c>
      <c r="L54">
        <f t="shared" si="14"/>
        <v>0</v>
      </c>
      <c r="M54">
        <f t="shared" si="14"/>
        <v>0</v>
      </c>
      <c r="N54">
        <f t="shared" si="14"/>
        <v>0</v>
      </c>
      <c r="O54">
        <f t="shared" si="14"/>
        <v>0</v>
      </c>
      <c r="P54">
        <f t="shared" si="14"/>
        <v>0</v>
      </c>
      <c r="Q54">
        <f t="shared" si="14"/>
        <v>0</v>
      </c>
      <c r="R54">
        <f t="shared" si="14"/>
        <v>0</v>
      </c>
      <c r="S54">
        <f t="shared" si="14"/>
        <v>0</v>
      </c>
      <c r="T54">
        <f t="shared" si="14"/>
        <v>0</v>
      </c>
      <c r="U54">
        <f t="shared" si="14"/>
        <v>0</v>
      </c>
      <c r="V54">
        <f t="shared" si="14"/>
        <v>0</v>
      </c>
      <c r="W54">
        <f t="shared" si="14"/>
        <v>0</v>
      </c>
      <c r="X54">
        <f t="shared" si="14"/>
        <v>0</v>
      </c>
      <c r="Y54">
        <f t="shared" si="14"/>
        <v>0</v>
      </c>
      <c r="Z54">
        <f t="shared" si="14"/>
        <v>0</v>
      </c>
      <c r="AA54">
        <f t="shared" si="14"/>
        <v>0</v>
      </c>
      <c r="AB54">
        <f t="shared" si="14"/>
        <v>0</v>
      </c>
      <c r="AC54">
        <f t="shared" si="14"/>
        <v>0</v>
      </c>
      <c r="AD54">
        <f t="shared" si="14"/>
        <v>0</v>
      </c>
      <c r="AE54">
        <f t="shared" si="14"/>
        <v>0</v>
      </c>
      <c r="AF54">
        <f t="shared" si="14"/>
        <v>0</v>
      </c>
      <c r="AG54">
        <f t="shared" si="14"/>
        <v>0</v>
      </c>
      <c r="AH54">
        <f t="shared" si="14"/>
        <v>0</v>
      </c>
      <c r="AI54">
        <f t="shared" si="14"/>
        <v>0</v>
      </c>
      <c r="AJ54">
        <f t="shared" si="14"/>
        <v>0</v>
      </c>
      <c r="AK54">
        <f t="shared" si="14"/>
        <v>0</v>
      </c>
      <c r="AL54">
        <f t="shared" si="14"/>
        <v>0</v>
      </c>
      <c r="AM54">
        <f t="shared" si="14"/>
        <v>0</v>
      </c>
      <c r="AN54">
        <f t="shared" si="14"/>
        <v>0</v>
      </c>
      <c r="AO54">
        <f t="shared" si="14"/>
        <v>0</v>
      </c>
      <c r="AP54">
        <f t="shared" si="14"/>
        <v>0</v>
      </c>
      <c r="AQ54">
        <f t="shared" si="14"/>
        <v>0</v>
      </c>
      <c r="AR54">
        <f t="shared" si="14"/>
        <v>0</v>
      </c>
      <c r="AS54">
        <f t="shared" si="14"/>
        <v>0</v>
      </c>
    </row>
    <row r="55" spans="1:45" x14ac:dyDescent="0.35">
      <c r="A55" t="s">
        <v>32</v>
      </c>
      <c r="B55">
        <f>COUNTIF(B2:B34,"M&amp;ERT")</f>
        <v>0</v>
      </c>
      <c r="C55">
        <f t="shared" ref="C55:AS55" si="15">COUNTIF(C2:C34,"M&amp;ERT")</f>
        <v>0</v>
      </c>
      <c r="D55">
        <f t="shared" si="15"/>
        <v>0</v>
      </c>
      <c r="E55">
        <f t="shared" si="15"/>
        <v>0</v>
      </c>
      <c r="F55">
        <f t="shared" si="15"/>
        <v>0</v>
      </c>
      <c r="G55">
        <f t="shared" si="15"/>
        <v>0</v>
      </c>
      <c r="H55">
        <f t="shared" si="15"/>
        <v>0</v>
      </c>
      <c r="I55">
        <f t="shared" si="15"/>
        <v>0</v>
      </c>
      <c r="J55">
        <f t="shared" si="15"/>
        <v>0</v>
      </c>
      <c r="K55">
        <f t="shared" si="15"/>
        <v>0</v>
      </c>
      <c r="L55">
        <f t="shared" si="15"/>
        <v>0</v>
      </c>
      <c r="M55">
        <f t="shared" si="15"/>
        <v>0</v>
      </c>
      <c r="N55">
        <f t="shared" si="15"/>
        <v>0</v>
      </c>
      <c r="O55">
        <f t="shared" si="15"/>
        <v>0</v>
      </c>
      <c r="P55">
        <f t="shared" si="15"/>
        <v>0</v>
      </c>
      <c r="Q55">
        <f t="shared" si="15"/>
        <v>0</v>
      </c>
      <c r="R55">
        <f t="shared" si="15"/>
        <v>0</v>
      </c>
      <c r="S55">
        <f t="shared" si="15"/>
        <v>0</v>
      </c>
      <c r="T55">
        <f t="shared" si="15"/>
        <v>0</v>
      </c>
      <c r="U55">
        <f t="shared" si="15"/>
        <v>0</v>
      </c>
      <c r="V55">
        <f t="shared" si="15"/>
        <v>0</v>
      </c>
      <c r="W55">
        <f t="shared" si="15"/>
        <v>0</v>
      </c>
      <c r="X55">
        <f t="shared" si="15"/>
        <v>0</v>
      </c>
      <c r="Y55">
        <f t="shared" si="15"/>
        <v>0</v>
      </c>
      <c r="Z55">
        <f t="shared" si="15"/>
        <v>0</v>
      </c>
      <c r="AA55">
        <f t="shared" si="15"/>
        <v>0</v>
      </c>
      <c r="AB55">
        <f t="shared" si="15"/>
        <v>0</v>
      </c>
      <c r="AC55">
        <f t="shared" si="15"/>
        <v>0</v>
      </c>
      <c r="AD55">
        <f t="shared" si="15"/>
        <v>0</v>
      </c>
      <c r="AE55">
        <f t="shared" si="15"/>
        <v>0</v>
      </c>
      <c r="AF55">
        <f t="shared" si="15"/>
        <v>0</v>
      </c>
      <c r="AG55">
        <f t="shared" si="15"/>
        <v>0</v>
      </c>
      <c r="AH55">
        <f t="shared" si="15"/>
        <v>0</v>
      </c>
      <c r="AI55">
        <f t="shared" si="15"/>
        <v>0</v>
      </c>
      <c r="AJ55">
        <f t="shared" si="15"/>
        <v>0</v>
      </c>
      <c r="AK55">
        <f t="shared" si="15"/>
        <v>0</v>
      </c>
      <c r="AL55">
        <f t="shared" si="15"/>
        <v>0</v>
      </c>
      <c r="AM55">
        <f t="shared" si="15"/>
        <v>0</v>
      </c>
      <c r="AN55">
        <f t="shared" si="15"/>
        <v>0</v>
      </c>
      <c r="AO55">
        <f t="shared" si="15"/>
        <v>0</v>
      </c>
      <c r="AP55">
        <f t="shared" si="15"/>
        <v>0</v>
      </c>
      <c r="AQ55">
        <f t="shared" si="15"/>
        <v>0</v>
      </c>
      <c r="AR55">
        <f t="shared" si="15"/>
        <v>0</v>
      </c>
      <c r="AS55">
        <f t="shared" si="15"/>
        <v>0</v>
      </c>
    </row>
    <row r="56" spans="1:45" x14ac:dyDescent="0.35">
      <c r="A56" t="s">
        <v>64</v>
      </c>
      <c r="B56">
        <f>COUNTIF(B2:B34,"MwIT")</f>
        <v>0</v>
      </c>
      <c r="C56">
        <f t="shared" ref="C56:AS56" si="16">COUNTIF(C2:C34,"MwIT")</f>
        <v>0</v>
      </c>
      <c r="D56">
        <f t="shared" si="16"/>
        <v>0</v>
      </c>
      <c r="E56">
        <f t="shared" si="16"/>
        <v>0</v>
      </c>
      <c r="F56">
        <f t="shared" si="16"/>
        <v>0</v>
      </c>
      <c r="G56">
        <f t="shared" si="16"/>
        <v>0</v>
      </c>
      <c r="H56">
        <f t="shared" si="16"/>
        <v>0</v>
      </c>
      <c r="I56">
        <f t="shared" si="16"/>
        <v>0</v>
      </c>
      <c r="J56">
        <f t="shared" si="16"/>
        <v>0</v>
      </c>
      <c r="K56">
        <f t="shared" si="16"/>
        <v>0</v>
      </c>
      <c r="L56">
        <f t="shared" si="16"/>
        <v>0</v>
      </c>
      <c r="M56">
        <f t="shared" si="16"/>
        <v>0</v>
      </c>
      <c r="N56">
        <f t="shared" si="16"/>
        <v>0</v>
      </c>
      <c r="O56">
        <f t="shared" si="16"/>
        <v>0</v>
      </c>
      <c r="P56">
        <f t="shared" si="16"/>
        <v>0</v>
      </c>
      <c r="Q56">
        <f t="shared" si="16"/>
        <v>0</v>
      </c>
      <c r="R56">
        <f t="shared" si="16"/>
        <v>0</v>
      </c>
      <c r="S56">
        <f t="shared" si="16"/>
        <v>0</v>
      </c>
      <c r="T56">
        <f t="shared" si="16"/>
        <v>0</v>
      </c>
      <c r="U56">
        <f t="shared" si="16"/>
        <v>0</v>
      </c>
      <c r="V56">
        <f t="shared" si="16"/>
        <v>0</v>
      </c>
      <c r="W56">
        <f t="shared" si="16"/>
        <v>0</v>
      </c>
      <c r="X56">
        <f t="shared" si="16"/>
        <v>0</v>
      </c>
      <c r="Y56">
        <f t="shared" si="16"/>
        <v>0</v>
      </c>
      <c r="Z56">
        <f t="shared" si="16"/>
        <v>0</v>
      </c>
      <c r="AA56">
        <f t="shared" si="16"/>
        <v>0</v>
      </c>
      <c r="AB56">
        <f t="shared" si="16"/>
        <v>0</v>
      </c>
      <c r="AC56">
        <f t="shared" si="16"/>
        <v>0</v>
      </c>
      <c r="AD56">
        <f t="shared" si="16"/>
        <v>0</v>
      </c>
      <c r="AE56">
        <f t="shared" si="16"/>
        <v>0</v>
      </c>
      <c r="AF56">
        <f t="shared" si="16"/>
        <v>0</v>
      </c>
      <c r="AG56">
        <f t="shared" si="16"/>
        <v>0</v>
      </c>
      <c r="AH56">
        <f t="shared" si="16"/>
        <v>0</v>
      </c>
      <c r="AI56">
        <f t="shared" si="16"/>
        <v>0</v>
      </c>
      <c r="AJ56">
        <f t="shared" si="16"/>
        <v>0</v>
      </c>
      <c r="AK56">
        <f t="shared" si="16"/>
        <v>0</v>
      </c>
      <c r="AL56">
        <f t="shared" si="16"/>
        <v>0</v>
      </c>
      <c r="AM56">
        <f t="shared" si="16"/>
        <v>0</v>
      </c>
      <c r="AN56">
        <f t="shared" si="16"/>
        <v>0</v>
      </c>
      <c r="AO56">
        <f t="shared" si="16"/>
        <v>0</v>
      </c>
      <c r="AP56">
        <f t="shared" si="16"/>
        <v>0</v>
      </c>
      <c r="AQ56">
        <f t="shared" si="16"/>
        <v>0</v>
      </c>
      <c r="AR56">
        <f t="shared" si="16"/>
        <v>0</v>
      </c>
      <c r="AS56">
        <f t="shared" si="16"/>
        <v>0</v>
      </c>
    </row>
    <row r="57" spans="1:45" x14ac:dyDescent="0.35">
      <c r="A57" t="s">
        <v>65</v>
      </c>
      <c r="B57">
        <f>COUNTIF(B2:B34,"IwMT")</f>
        <v>0</v>
      </c>
      <c r="C57">
        <f t="shared" ref="C57:AS57" si="17">COUNTIF(C2:C34,"IwMT")</f>
        <v>0</v>
      </c>
      <c r="D57">
        <f t="shared" si="17"/>
        <v>0</v>
      </c>
      <c r="E57">
        <f t="shared" si="17"/>
        <v>0</v>
      </c>
      <c r="F57">
        <f t="shared" si="17"/>
        <v>0</v>
      </c>
      <c r="G57">
        <f t="shared" si="17"/>
        <v>0</v>
      </c>
      <c r="H57">
        <f t="shared" si="17"/>
        <v>0</v>
      </c>
      <c r="I57">
        <f t="shared" si="17"/>
        <v>0</v>
      </c>
      <c r="J57">
        <f t="shared" si="17"/>
        <v>0</v>
      </c>
      <c r="K57">
        <f t="shared" si="17"/>
        <v>0</v>
      </c>
      <c r="L57">
        <f t="shared" si="17"/>
        <v>0</v>
      </c>
      <c r="M57">
        <f t="shared" si="17"/>
        <v>0</v>
      </c>
      <c r="N57">
        <f t="shared" si="17"/>
        <v>0</v>
      </c>
      <c r="O57">
        <f t="shared" si="17"/>
        <v>0</v>
      </c>
      <c r="P57">
        <f t="shared" si="17"/>
        <v>0</v>
      </c>
      <c r="Q57">
        <f t="shared" si="17"/>
        <v>0</v>
      </c>
      <c r="R57">
        <f t="shared" si="17"/>
        <v>0</v>
      </c>
      <c r="S57">
        <f t="shared" si="17"/>
        <v>0</v>
      </c>
      <c r="T57">
        <f t="shared" si="17"/>
        <v>0</v>
      </c>
      <c r="U57">
        <f t="shared" si="17"/>
        <v>0</v>
      </c>
      <c r="V57">
        <f t="shared" si="17"/>
        <v>0</v>
      </c>
      <c r="W57">
        <f t="shared" si="17"/>
        <v>0</v>
      </c>
      <c r="X57">
        <f t="shared" si="17"/>
        <v>0</v>
      </c>
      <c r="Y57">
        <f t="shared" si="17"/>
        <v>0</v>
      </c>
      <c r="Z57">
        <f t="shared" si="17"/>
        <v>0</v>
      </c>
      <c r="AA57">
        <f t="shared" si="17"/>
        <v>0</v>
      </c>
      <c r="AB57">
        <f t="shared" si="17"/>
        <v>0</v>
      </c>
      <c r="AC57">
        <f t="shared" si="17"/>
        <v>0</v>
      </c>
      <c r="AD57">
        <f t="shared" si="17"/>
        <v>0</v>
      </c>
      <c r="AE57">
        <f t="shared" si="17"/>
        <v>0</v>
      </c>
      <c r="AF57">
        <f t="shared" si="17"/>
        <v>0</v>
      </c>
      <c r="AG57">
        <f t="shared" si="17"/>
        <v>0</v>
      </c>
      <c r="AH57">
        <f t="shared" si="17"/>
        <v>0</v>
      </c>
      <c r="AI57">
        <f t="shared" si="17"/>
        <v>0</v>
      </c>
      <c r="AJ57">
        <f t="shared" si="17"/>
        <v>0</v>
      </c>
      <c r="AK57">
        <f t="shared" si="17"/>
        <v>0</v>
      </c>
      <c r="AL57">
        <f t="shared" si="17"/>
        <v>0</v>
      </c>
      <c r="AM57">
        <f t="shared" si="17"/>
        <v>0</v>
      </c>
      <c r="AN57">
        <f t="shared" si="17"/>
        <v>0</v>
      </c>
      <c r="AO57">
        <f t="shared" si="17"/>
        <v>0</v>
      </c>
      <c r="AP57">
        <f t="shared" si="17"/>
        <v>0</v>
      </c>
      <c r="AQ57">
        <f t="shared" si="17"/>
        <v>0</v>
      </c>
      <c r="AR57">
        <f t="shared" si="17"/>
        <v>0</v>
      </c>
      <c r="AS57">
        <f t="shared" si="17"/>
        <v>0</v>
      </c>
    </row>
    <row r="58" spans="1:45" x14ac:dyDescent="0.35">
      <c r="A58" t="s">
        <v>37</v>
      </c>
      <c r="B58">
        <f>COUNTIF(B2:B34,"M&amp;IT")</f>
        <v>0</v>
      </c>
      <c r="C58">
        <f t="shared" ref="C58:AS58" si="18">COUNTIF(C2:C34,"M&amp;IT")</f>
        <v>0</v>
      </c>
      <c r="D58">
        <f t="shared" si="18"/>
        <v>0</v>
      </c>
      <c r="E58">
        <f t="shared" si="18"/>
        <v>0</v>
      </c>
      <c r="F58">
        <f t="shared" si="18"/>
        <v>0</v>
      </c>
      <c r="G58">
        <f t="shared" si="18"/>
        <v>0</v>
      </c>
      <c r="H58">
        <f t="shared" si="18"/>
        <v>0</v>
      </c>
      <c r="I58">
        <f t="shared" si="18"/>
        <v>0</v>
      </c>
      <c r="J58">
        <f t="shared" si="18"/>
        <v>0</v>
      </c>
      <c r="K58">
        <f t="shared" si="18"/>
        <v>0</v>
      </c>
      <c r="L58">
        <f t="shared" si="18"/>
        <v>0</v>
      </c>
      <c r="M58">
        <f t="shared" si="18"/>
        <v>0</v>
      </c>
      <c r="N58">
        <f t="shared" si="18"/>
        <v>0</v>
      </c>
      <c r="O58">
        <f t="shared" si="18"/>
        <v>0</v>
      </c>
      <c r="P58">
        <f t="shared" si="18"/>
        <v>0</v>
      </c>
      <c r="Q58">
        <f t="shared" si="18"/>
        <v>0</v>
      </c>
      <c r="R58">
        <f t="shared" si="18"/>
        <v>0</v>
      </c>
      <c r="S58">
        <f t="shared" si="18"/>
        <v>0</v>
      </c>
      <c r="T58">
        <f t="shared" si="18"/>
        <v>0</v>
      </c>
      <c r="U58">
        <f t="shared" si="18"/>
        <v>0</v>
      </c>
      <c r="V58">
        <f t="shared" si="18"/>
        <v>0</v>
      </c>
      <c r="W58">
        <f t="shared" si="18"/>
        <v>0</v>
      </c>
      <c r="X58">
        <f t="shared" si="18"/>
        <v>0</v>
      </c>
      <c r="Y58">
        <f t="shared" si="18"/>
        <v>0</v>
      </c>
      <c r="Z58">
        <f t="shared" si="18"/>
        <v>0</v>
      </c>
      <c r="AA58">
        <f t="shared" si="18"/>
        <v>0</v>
      </c>
      <c r="AB58">
        <f t="shared" si="18"/>
        <v>0</v>
      </c>
      <c r="AC58">
        <f t="shared" si="18"/>
        <v>0</v>
      </c>
      <c r="AD58">
        <f t="shared" si="18"/>
        <v>0</v>
      </c>
      <c r="AE58">
        <f t="shared" si="18"/>
        <v>0</v>
      </c>
      <c r="AF58">
        <f t="shared" si="18"/>
        <v>0</v>
      </c>
      <c r="AG58">
        <f t="shared" si="18"/>
        <v>0</v>
      </c>
      <c r="AH58">
        <f t="shared" si="18"/>
        <v>0</v>
      </c>
      <c r="AI58">
        <f t="shared" si="18"/>
        <v>0</v>
      </c>
      <c r="AJ58">
        <f t="shared" si="18"/>
        <v>0</v>
      </c>
      <c r="AK58">
        <f t="shared" si="18"/>
        <v>0</v>
      </c>
      <c r="AL58">
        <f t="shared" si="18"/>
        <v>0</v>
      </c>
      <c r="AM58">
        <f t="shared" si="18"/>
        <v>0</v>
      </c>
      <c r="AN58">
        <f t="shared" si="18"/>
        <v>0</v>
      </c>
      <c r="AO58">
        <f t="shared" si="18"/>
        <v>0</v>
      </c>
      <c r="AP58">
        <f t="shared" si="18"/>
        <v>0</v>
      </c>
      <c r="AQ58">
        <f t="shared" si="18"/>
        <v>0</v>
      </c>
      <c r="AR58">
        <f t="shared" si="18"/>
        <v>0</v>
      </c>
      <c r="AS58">
        <f t="shared" si="18"/>
        <v>0</v>
      </c>
    </row>
    <row r="59" spans="1:45" x14ac:dyDescent="0.35">
      <c r="A59" t="s">
        <v>24</v>
      </c>
      <c r="B59">
        <f>COUNTIF(B2:B34,"IwERT")</f>
        <v>0</v>
      </c>
      <c r="C59">
        <f t="shared" ref="C59:AS59" si="19">COUNTIF(C2:C34,"IwERT")</f>
        <v>0</v>
      </c>
      <c r="D59">
        <f t="shared" si="19"/>
        <v>0</v>
      </c>
      <c r="E59">
        <f t="shared" si="19"/>
        <v>0</v>
      </c>
      <c r="F59">
        <f t="shared" si="19"/>
        <v>0</v>
      </c>
      <c r="G59">
        <f t="shared" si="19"/>
        <v>0</v>
      </c>
      <c r="H59">
        <f t="shared" si="19"/>
        <v>0</v>
      </c>
      <c r="I59">
        <f t="shared" si="19"/>
        <v>0</v>
      </c>
      <c r="J59">
        <f t="shared" si="19"/>
        <v>0</v>
      </c>
      <c r="K59">
        <f t="shared" si="19"/>
        <v>0</v>
      </c>
      <c r="L59">
        <f t="shared" si="19"/>
        <v>0</v>
      </c>
      <c r="M59">
        <f t="shared" si="19"/>
        <v>0</v>
      </c>
      <c r="N59">
        <f t="shared" si="19"/>
        <v>0</v>
      </c>
      <c r="O59">
        <f t="shared" si="19"/>
        <v>0</v>
      </c>
      <c r="P59">
        <f t="shared" si="19"/>
        <v>0</v>
      </c>
      <c r="Q59">
        <f t="shared" si="19"/>
        <v>0</v>
      </c>
      <c r="R59">
        <f t="shared" si="19"/>
        <v>0</v>
      </c>
      <c r="S59">
        <f t="shared" si="19"/>
        <v>0</v>
      </c>
      <c r="T59">
        <f t="shared" si="19"/>
        <v>0</v>
      </c>
      <c r="U59">
        <f t="shared" si="19"/>
        <v>0</v>
      </c>
      <c r="V59">
        <f t="shared" si="19"/>
        <v>0</v>
      </c>
      <c r="W59">
        <f t="shared" si="19"/>
        <v>0</v>
      </c>
      <c r="X59">
        <f t="shared" si="19"/>
        <v>0</v>
      </c>
      <c r="Y59">
        <f t="shared" si="19"/>
        <v>0</v>
      </c>
      <c r="Z59">
        <f t="shared" si="19"/>
        <v>0</v>
      </c>
      <c r="AA59">
        <f t="shared" si="19"/>
        <v>0</v>
      </c>
      <c r="AB59">
        <f t="shared" si="19"/>
        <v>0</v>
      </c>
      <c r="AC59">
        <f t="shared" si="19"/>
        <v>0</v>
      </c>
      <c r="AD59">
        <f t="shared" si="19"/>
        <v>0</v>
      </c>
      <c r="AE59">
        <f t="shared" si="19"/>
        <v>0</v>
      </c>
      <c r="AF59">
        <f t="shared" si="19"/>
        <v>0</v>
      </c>
      <c r="AG59">
        <f t="shared" si="19"/>
        <v>0</v>
      </c>
      <c r="AH59">
        <f t="shared" si="19"/>
        <v>0</v>
      </c>
      <c r="AI59">
        <f t="shared" si="19"/>
        <v>0</v>
      </c>
      <c r="AJ59">
        <f t="shared" si="19"/>
        <v>0</v>
      </c>
      <c r="AK59">
        <f t="shared" si="19"/>
        <v>0</v>
      </c>
      <c r="AL59">
        <f t="shared" si="19"/>
        <v>1</v>
      </c>
      <c r="AM59">
        <f t="shared" si="19"/>
        <v>1</v>
      </c>
      <c r="AN59">
        <f t="shared" si="19"/>
        <v>1</v>
      </c>
      <c r="AO59">
        <f t="shared" si="19"/>
        <v>1</v>
      </c>
      <c r="AP59">
        <f t="shared" si="19"/>
        <v>1</v>
      </c>
      <c r="AQ59">
        <f t="shared" si="19"/>
        <v>0</v>
      </c>
      <c r="AR59">
        <f t="shared" si="19"/>
        <v>0</v>
      </c>
      <c r="AS59">
        <f t="shared" si="19"/>
        <v>0</v>
      </c>
    </row>
    <row r="60" spans="1:45" x14ac:dyDescent="0.35">
      <c r="A60" t="s">
        <v>36</v>
      </c>
      <c r="B60">
        <f>COUNTIF(B2:B34,"ERwIT")</f>
        <v>0</v>
      </c>
      <c r="C60">
        <f t="shared" ref="C60:AS60" si="20">COUNTIF(C2:C34,"ERwIT")</f>
        <v>0</v>
      </c>
      <c r="D60">
        <f t="shared" si="20"/>
        <v>0</v>
      </c>
      <c r="E60">
        <f t="shared" si="20"/>
        <v>0</v>
      </c>
      <c r="F60">
        <f t="shared" si="20"/>
        <v>0</v>
      </c>
      <c r="G60">
        <f t="shared" si="20"/>
        <v>0</v>
      </c>
      <c r="H60">
        <f t="shared" si="20"/>
        <v>0</v>
      </c>
      <c r="I60">
        <f t="shared" si="20"/>
        <v>0</v>
      </c>
      <c r="J60">
        <f t="shared" si="20"/>
        <v>0</v>
      </c>
      <c r="K60">
        <f t="shared" si="20"/>
        <v>0</v>
      </c>
      <c r="L60">
        <f t="shared" si="20"/>
        <v>0</v>
      </c>
      <c r="M60">
        <f t="shared" si="20"/>
        <v>0</v>
      </c>
      <c r="N60">
        <f t="shared" si="20"/>
        <v>0</v>
      </c>
      <c r="O60">
        <f t="shared" si="20"/>
        <v>0</v>
      </c>
      <c r="P60">
        <f t="shared" si="20"/>
        <v>0</v>
      </c>
      <c r="Q60">
        <f t="shared" si="20"/>
        <v>0</v>
      </c>
      <c r="R60">
        <f t="shared" si="20"/>
        <v>0</v>
      </c>
      <c r="S60">
        <f t="shared" si="20"/>
        <v>0</v>
      </c>
      <c r="T60">
        <f t="shared" si="20"/>
        <v>0</v>
      </c>
      <c r="U60">
        <f t="shared" si="20"/>
        <v>0</v>
      </c>
      <c r="V60">
        <f t="shared" si="20"/>
        <v>0</v>
      </c>
      <c r="W60">
        <f t="shared" si="20"/>
        <v>0</v>
      </c>
      <c r="X60">
        <f t="shared" si="20"/>
        <v>0</v>
      </c>
      <c r="Y60">
        <f t="shared" si="20"/>
        <v>0</v>
      </c>
      <c r="Z60">
        <f t="shared" si="20"/>
        <v>0</v>
      </c>
      <c r="AA60">
        <f t="shared" si="20"/>
        <v>0</v>
      </c>
      <c r="AB60">
        <f t="shared" si="20"/>
        <v>0</v>
      </c>
      <c r="AC60">
        <f t="shared" si="20"/>
        <v>0</v>
      </c>
      <c r="AD60">
        <f t="shared" si="20"/>
        <v>0</v>
      </c>
      <c r="AE60">
        <f t="shared" si="20"/>
        <v>0</v>
      </c>
      <c r="AF60">
        <f t="shared" si="20"/>
        <v>0</v>
      </c>
      <c r="AG60">
        <f t="shared" si="20"/>
        <v>0</v>
      </c>
      <c r="AH60">
        <f t="shared" si="20"/>
        <v>0</v>
      </c>
      <c r="AI60">
        <f t="shared" si="20"/>
        <v>0</v>
      </c>
      <c r="AJ60">
        <f t="shared" si="20"/>
        <v>0</v>
      </c>
      <c r="AK60">
        <f t="shared" si="20"/>
        <v>0</v>
      </c>
      <c r="AL60">
        <f t="shared" si="20"/>
        <v>0</v>
      </c>
      <c r="AM60">
        <f t="shared" si="20"/>
        <v>0</v>
      </c>
      <c r="AN60">
        <f t="shared" si="20"/>
        <v>0</v>
      </c>
      <c r="AO60">
        <f t="shared" si="20"/>
        <v>0</v>
      </c>
      <c r="AP60">
        <f t="shared" si="20"/>
        <v>0</v>
      </c>
      <c r="AQ60">
        <f t="shared" si="20"/>
        <v>0</v>
      </c>
      <c r="AR60">
        <f t="shared" si="20"/>
        <v>0</v>
      </c>
      <c r="AS60">
        <f t="shared" si="20"/>
        <v>0</v>
      </c>
    </row>
    <row r="61" spans="1:45" x14ac:dyDescent="0.35">
      <c r="A61" t="s">
        <v>56</v>
      </c>
      <c r="B61">
        <f>COUNTIF(B2:B34,"I&amp;ERT")</f>
        <v>0</v>
      </c>
      <c r="C61">
        <f t="shared" ref="C61:AS61" si="21">COUNTIF(C2:C34,"I&amp;ERT")</f>
        <v>0</v>
      </c>
      <c r="D61">
        <f t="shared" si="21"/>
        <v>0</v>
      </c>
      <c r="E61">
        <f t="shared" si="21"/>
        <v>0</v>
      </c>
      <c r="F61">
        <f t="shared" si="21"/>
        <v>0</v>
      </c>
      <c r="G61">
        <f t="shared" si="21"/>
        <v>0</v>
      </c>
      <c r="H61">
        <f t="shared" si="21"/>
        <v>0</v>
      </c>
      <c r="I61">
        <f t="shared" si="21"/>
        <v>0</v>
      </c>
      <c r="J61">
        <f t="shared" si="21"/>
        <v>0</v>
      </c>
      <c r="K61">
        <f t="shared" si="21"/>
        <v>0</v>
      </c>
      <c r="L61">
        <f t="shared" si="21"/>
        <v>0</v>
      </c>
      <c r="M61">
        <f t="shared" si="21"/>
        <v>0</v>
      </c>
      <c r="N61">
        <f t="shared" si="21"/>
        <v>0</v>
      </c>
      <c r="O61">
        <f t="shared" si="21"/>
        <v>0</v>
      </c>
      <c r="P61">
        <f t="shared" si="21"/>
        <v>0</v>
      </c>
      <c r="Q61">
        <f t="shared" si="21"/>
        <v>0</v>
      </c>
      <c r="R61">
        <f t="shared" si="21"/>
        <v>0</v>
      </c>
      <c r="S61">
        <f t="shared" si="21"/>
        <v>0</v>
      </c>
      <c r="T61">
        <f t="shared" si="21"/>
        <v>0</v>
      </c>
      <c r="U61">
        <f t="shared" si="21"/>
        <v>0</v>
      </c>
      <c r="V61">
        <f t="shared" si="21"/>
        <v>0</v>
      </c>
      <c r="W61">
        <f t="shared" si="21"/>
        <v>0</v>
      </c>
      <c r="X61">
        <f t="shared" si="21"/>
        <v>0</v>
      </c>
      <c r="Y61">
        <f t="shared" si="21"/>
        <v>0</v>
      </c>
      <c r="Z61">
        <f t="shared" si="21"/>
        <v>0</v>
      </c>
      <c r="AA61">
        <f t="shared" si="21"/>
        <v>0</v>
      </c>
      <c r="AB61">
        <f t="shared" si="21"/>
        <v>0</v>
      </c>
      <c r="AC61">
        <f t="shared" si="21"/>
        <v>0</v>
      </c>
      <c r="AD61">
        <f t="shared" si="21"/>
        <v>0</v>
      </c>
      <c r="AE61">
        <f t="shared" si="21"/>
        <v>0</v>
      </c>
      <c r="AF61">
        <f t="shared" si="21"/>
        <v>0</v>
      </c>
      <c r="AG61">
        <f t="shared" si="21"/>
        <v>1</v>
      </c>
      <c r="AH61">
        <f t="shared" si="21"/>
        <v>1</v>
      </c>
      <c r="AI61">
        <f t="shared" si="21"/>
        <v>1</v>
      </c>
      <c r="AJ61">
        <f t="shared" si="21"/>
        <v>1</v>
      </c>
      <c r="AK61">
        <f t="shared" si="21"/>
        <v>0</v>
      </c>
      <c r="AL61">
        <f t="shared" si="21"/>
        <v>0</v>
      </c>
      <c r="AM61">
        <f t="shared" si="21"/>
        <v>0</v>
      </c>
      <c r="AN61">
        <f t="shared" si="21"/>
        <v>0</v>
      </c>
      <c r="AO61">
        <f t="shared" si="21"/>
        <v>0</v>
      </c>
      <c r="AP61">
        <f t="shared" si="21"/>
        <v>0</v>
      </c>
      <c r="AQ61">
        <f t="shared" si="21"/>
        <v>0</v>
      </c>
      <c r="AR61">
        <f t="shared" si="21"/>
        <v>0</v>
      </c>
      <c r="AS61">
        <f t="shared" si="21"/>
        <v>0</v>
      </c>
    </row>
    <row r="62" spans="1:45" x14ac:dyDescent="0.35">
      <c r="A62" t="s">
        <v>38</v>
      </c>
      <c r="B62">
        <f>COUNTIF(B2:B34,"ER&amp;M&amp;IT")</f>
        <v>0</v>
      </c>
      <c r="C62">
        <f t="shared" ref="C62:AS62" si="22">COUNTIF(C2:C34,"ER&amp;M&amp;IT")</f>
        <v>0</v>
      </c>
      <c r="D62">
        <f t="shared" si="22"/>
        <v>0</v>
      </c>
      <c r="E62">
        <f t="shared" si="22"/>
        <v>0</v>
      </c>
      <c r="F62">
        <f t="shared" si="22"/>
        <v>0</v>
      </c>
      <c r="G62">
        <f t="shared" si="22"/>
        <v>0</v>
      </c>
      <c r="H62">
        <f t="shared" si="22"/>
        <v>0</v>
      </c>
      <c r="I62">
        <f t="shared" si="22"/>
        <v>0</v>
      </c>
      <c r="J62">
        <f t="shared" si="22"/>
        <v>0</v>
      </c>
      <c r="K62">
        <f t="shared" si="22"/>
        <v>0</v>
      </c>
      <c r="L62">
        <f t="shared" si="22"/>
        <v>0</v>
      </c>
      <c r="M62">
        <f t="shared" si="22"/>
        <v>0</v>
      </c>
      <c r="N62">
        <f t="shared" si="22"/>
        <v>0</v>
      </c>
      <c r="O62">
        <f t="shared" si="22"/>
        <v>0</v>
      </c>
      <c r="P62">
        <f t="shared" si="22"/>
        <v>0</v>
      </c>
      <c r="Q62">
        <f t="shared" si="22"/>
        <v>0</v>
      </c>
      <c r="R62">
        <f t="shared" si="22"/>
        <v>0</v>
      </c>
      <c r="S62">
        <f t="shared" si="22"/>
        <v>0</v>
      </c>
      <c r="T62">
        <f t="shared" si="22"/>
        <v>0</v>
      </c>
      <c r="U62">
        <f t="shared" si="22"/>
        <v>0</v>
      </c>
      <c r="V62">
        <f t="shared" si="22"/>
        <v>0</v>
      </c>
      <c r="W62">
        <f t="shared" si="22"/>
        <v>0</v>
      </c>
      <c r="X62">
        <f t="shared" si="22"/>
        <v>0</v>
      </c>
      <c r="Y62">
        <f t="shared" si="22"/>
        <v>0</v>
      </c>
      <c r="Z62">
        <f t="shared" si="22"/>
        <v>0</v>
      </c>
      <c r="AA62">
        <f t="shared" si="22"/>
        <v>0</v>
      </c>
      <c r="AB62">
        <f t="shared" si="22"/>
        <v>0</v>
      </c>
      <c r="AC62">
        <f t="shared" si="22"/>
        <v>0</v>
      </c>
      <c r="AD62">
        <f t="shared" si="22"/>
        <v>0</v>
      </c>
      <c r="AE62">
        <f t="shared" si="22"/>
        <v>0</v>
      </c>
      <c r="AF62">
        <f t="shared" si="22"/>
        <v>0</v>
      </c>
      <c r="AG62">
        <f t="shared" si="22"/>
        <v>0</v>
      </c>
      <c r="AH62">
        <f t="shared" si="22"/>
        <v>0</v>
      </c>
      <c r="AI62">
        <f t="shared" si="22"/>
        <v>0</v>
      </c>
      <c r="AJ62">
        <f t="shared" si="22"/>
        <v>0</v>
      </c>
      <c r="AK62">
        <f t="shared" si="22"/>
        <v>0</v>
      </c>
      <c r="AL62">
        <f t="shared" si="22"/>
        <v>0</v>
      </c>
      <c r="AM62">
        <f t="shared" si="22"/>
        <v>0</v>
      </c>
      <c r="AN62">
        <f t="shared" si="22"/>
        <v>0</v>
      </c>
      <c r="AO62">
        <f t="shared" si="22"/>
        <v>0</v>
      </c>
      <c r="AP62">
        <f t="shared" si="22"/>
        <v>0</v>
      </c>
      <c r="AQ62">
        <f t="shared" si="22"/>
        <v>0</v>
      </c>
      <c r="AR62">
        <f t="shared" si="22"/>
        <v>0</v>
      </c>
      <c r="AS62">
        <f t="shared" si="22"/>
        <v>0</v>
      </c>
    </row>
    <row r="63" spans="1:45" x14ac:dyDescent="0.35">
      <c r="A63" t="s">
        <v>2</v>
      </c>
      <c r="B63">
        <f>COUNTIF(B2:B34,"LSD")</f>
        <v>2</v>
      </c>
      <c r="C63">
        <f t="shared" ref="C63:AS63" si="23">COUNTIF(C2:C34,"LSD")</f>
        <v>2</v>
      </c>
      <c r="D63">
        <f t="shared" si="23"/>
        <v>2</v>
      </c>
      <c r="E63">
        <f t="shared" si="23"/>
        <v>4</v>
      </c>
      <c r="F63">
        <f t="shared" si="23"/>
        <v>4</v>
      </c>
      <c r="G63">
        <f t="shared" si="23"/>
        <v>5</v>
      </c>
      <c r="H63">
        <f t="shared" si="23"/>
        <v>5</v>
      </c>
      <c r="I63">
        <f t="shared" si="23"/>
        <v>6</v>
      </c>
      <c r="J63">
        <f t="shared" si="23"/>
        <v>6</v>
      </c>
      <c r="K63">
        <f t="shared" si="23"/>
        <v>7</v>
      </c>
      <c r="L63">
        <f t="shared" si="23"/>
        <v>7</v>
      </c>
      <c r="M63">
        <f t="shared" si="23"/>
        <v>8</v>
      </c>
      <c r="N63">
        <f t="shared" si="23"/>
        <v>8</v>
      </c>
      <c r="O63">
        <f t="shared" si="23"/>
        <v>10</v>
      </c>
      <c r="P63">
        <f t="shared" si="23"/>
        <v>9</v>
      </c>
      <c r="Q63">
        <f t="shared" si="23"/>
        <v>11</v>
      </c>
      <c r="R63">
        <f t="shared" si="23"/>
        <v>12</v>
      </c>
      <c r="S63">
        <f t="shared" si="23"/>
        <v>11</v>
      </c>
      <c r="T63">
        <f t="shared" si="23"/>
        <v>11</v>
      </c>
      <c r="U63">
        <f t="shared" si="23"/>
        <v>10</v>
      </c>
      <c r="V63">
        <f t="shared" si="23"/>
        <v>11</v>
      </c>
      <c r="W63">
        <f t="shared" si="23"/>
        <v>12</v>
      </c>
      <c r="X63">
        <f t="shared" si="23"/>
        <v>14</v>
      </c>
      <c r="Y63">
        <f t="shared" si="23"/>
        <v>13</v>
      </c>
      <c r="Z63">
        <f t="shared" si="23"/>
        <v>11</v>
      </c>
      <c r="AA63">
        <f t="shared" si="23"/>
        <v>10</v>
      </c>
      <c r="AB63">
        <f t="shared" si="23"/>
        <v>10</v>
      </c>
      <c r="AC63">
        <f t="shared" si="23"/>
        <v>9</v>
      </c>
      <c r="AD63">
        <f t="shared" si="23"/>
        <v>10</v>
      </c>
      <c r="AE63">
        <f t="shared" si="23"/>
        <v>9</v>
      </c>
      <c r="AF63">
        <f t="shared" si="23"/>
        <v>9</v>
      </c>
      <c r="AG63">
        <f t="shared" si="23"/>
        <v>8</v>
      </c>
      <c r="AH63">
        <f t="shared" si="23"/>
        <v>9</v>
      </c>
      <c r="AI63">
        <f t="shared" si="23"/>
        <v>9</v>
      </c>
      <c r="AJ63">
        <f t="shared" si="23"/>
        <v>9</v>
      </c>
      <c r="AK63">
        <f t="shared" si="23"/>
        <v>7</v>
      </c>
      <c r="AL63">
        <f t="shared" si="23"/>
        <v>5</v>
      </c>
      <c r="AM63">
        <f t="shared" si="23"/>
        <v>5</v>
      </c>
      <c r="AN63">
        <f t="shared" si="23"/>
        <v>5</v>
      </c>
      <c r="AO63">
        <f t="shared" si="23"/>
        <v>5</v>
      </c>
      <c r="AP63">
        <f t="shared" si="23"/>
        <v>6</v>
      </c>
      <c r="AQ63">
        <f t="shared" si="23"/>
        <v>6</v>
      </c>
      <c r="AR63">
        <f t="shared" si="23"/>
        <v>6</v>
      </c>
      <c r="AS63">
        <f t="shared" si="23"/>
        <v>6</v>
      </c>
    </row>
    <row r="64" spans="1:45" x14ac:dyDescent="0.35">
      <c r="A64" t="s">
        <v>17</v>
      </c>
      <c r="B64">
        <f>COUNTIF(B2:B34,"UASC")</f>
        <v>2</v>
      </c>
      <c r="C64">
        <f t="shared" ref="C64:AS64" si="24">COUNTIF(C2:C34,"UASC")</f>
        <v>2</v>
      </c>
      <c r="D64">
        <f t="shared" si="24"/>
        <v>2</v>
      </c>
      <c r="E64">
        <f t="shared" si="24"/>
        <v>1</v>
      </c>
      <c r="F64">
        <f t="shared" si="24"/>
        <v>1</v>
      </c>
      <c r="G64">
        <f t="shared" si="24"/>
        <v>1</v>
      </c>
      <c r="H64">
        <f t="shared" si="24"/>
        <v>1</v>
      </c>
      <c r="I64">
        <f t="shared" si="24"/>
        <v>1</v>
      </c>
      <c r="J64">
        <f t="shared" si="24"/>
        <v>1</v>
      </c>
      <c r="K64">
        <f t="shared" si="24"/>
        <v>1</v>
      </c>
      <c r="L64">
        <f t="shared" si="24"/>
        <v>1</v>
      </c>
      <c r="M64">
        <f t="shared" si="24"/>
        <v>1</v>
      </c>
      <c r="N64">
        <f t="shared" si="24"/>
        <v>1</v>
      </c>
      <c r="O64">
        <f t="shared" si="24"/>
        <v>1</v>
      </c>
      <c r="P64">
        <f t="shared" si="24"/>
        <v>1</v>
      </c>
      <c r="Q64">
        <f t="shared" si="24"/>
        <v>1</v>
      </c>
      <c r="R64">
        <f t="shared" si="24"/>
        <v>1</v>
      </c>
      <c r="S64">
        <f t="shared" si="24"/>
        <v>1</v>
      </c>
      <c r="T64">
        <f t="shared" si="24"/>
        <v>1</v>
      </c>
      <c r="U64">
        <f t="shared" si="24"/>
        <v>1</v>
      </c>
      <c r="V64">
        <f t="shared" si="24"/>
        <v>1</v>
      </c>
      <c r="W64">
        <f t="shared" si="24"/>
        <v>1</v>
      </c>
      <c r="X64">
        <f t="shared" si="24"/>
        <v>1</v>
      </c>
      <c r="Y64">
        <f t="shared" si="24"/>
        <v>1</v>
      </c>
      <c r="Z64">
        <f t="shared" si="24"/>
        <v>1</v>
      </c>
      <c r="AA64">
        <f t="shared" si="24"/>
        <v>1</v>
      </c>
      <c r="AB64">
        <f t="shared" si="24"/>
        <v>1</v>
      </c>
      <c r="AC64">
        <f t="shared" si="24"/>
        <v>2</v>
      </c>
      <c r="AD64">
        <f t="shared" si="24"/>
        <v>2</v>
      </c>
      <c r="AE64">
        <f t="shared" si="24"/>
        <v>2</v>
      </c>
      <c r="AF64">
        <f t="shared" si="24"/>
        <v>2</v>
      </c>
      <c r="AG64">
        <f t="shared" si="24"/>
        <v>2</v>
      </c>
      <c r="AH64">
        <f t="shared" si="24"/>
        <v>2</v>
      </c>
      <c r="AI64">
        <f t="shared" si="24"/>
        <v>2</v>
      </c>
      <c r="AJ64">
        <f t="shared" si="24"/>
        <v>2</v>
      </c>
      <c r="AK64">
        <f t="shared" si="24"/>
        <v>2</v>
      </c>
      <c r="AL64">
        <f t="shared" si="24"/>
        <v>2</v>
      </c>
      <c r="AM64">
        <f t="shared" si="24"/>
        <v>2</v>
      </c>
      <c r="AN64">
        <f t="shared" si="24"/>
        <v>2</v>
      </c>
      <c r="AO64">
        <f t="shared" si="24"/>
        <v>2</v>
      </c>
      <c r="AP64">
        <f t="shared" si="24"/>
        <v>2</v>
      </c>
      <c r="AQ64">
        <f t="shared" si="24"/>
        <v>2</v>
      </c>
      <c r="AR64">
        <f t="shared" si="24"/>
        <v>2</v>
      </c>
      <c r="AS64">
        <f t="shared" si="24"/>
        <v>2</v>
      </c>
    </row>
    <row r="65" spans="1:45" x14ac:dyDescent="0.35">
      <c r="A65" t="s">
        <v>13</v>
      </c>
      <c r="B65">
        <f>COUNTIF(B2:B34,"CU")</f>
        <v>1</v>
      </c>
      <c r="C65">
        <f t="shared" ref="C65:AS65" si="25">COUNTIF(C2:C34,"CU")</f>
        <v>1</v>
      </c>
      <c r="D65">
        <f t="shared" si="25"/>
        <v>1</v>
      </c>
      <c r="E65">
        <f t="shared" si="25"/>
        <v>1</v>
      </c>
      <c r="F65">
        <f t="shared" si="25"/>
        <v>1</v>
      </c>
      <c r="G65">
        <f t="shared" si="25"/>
        <v>1</v>
      </c>
      <c r="H65">
        <f t="shared" si="25"/>
        <v>1</v>
      </c>
      <c r="I65">
        <f t="shared" si="25"/>
        <v>1</v>
      </c>
      <c r="J65">
        <f t="shared" si="25"/>
        <v>1</v>
      </c>
      <c r="K65">
        <f t="shared" si="25"/>
        <v>1</v>
      </c>
      <c r="L65">
        <f t="shared" si="25"/>
        <v>1</v>
      </c>
      <c r="M65">
        <f t="shared" si="25"/>
        <v>2</v>
      </c>
      <c r="N65">
        <f t="shared" si="25"/>
        <v>2</v>
      </c>
      <c r="O65">
        <f t="shared" si="25"/>
        <v>2</v>
      </c>
      <c r="P65">
        <f t="shared" si="25"/>
        <v>2</v>
      </c>
      <c r="Q65">
        <f t="shared" si="25"/>
        <v>2</v>
      </c>
      <c r="R65">
        <f t="shared" si="25"/>
        <v>2</v>
      </c>
      <c r="S65">
        <f t="shared" si="25"/>
        <v>2</v>
      </c>
      <c r="T65">
        <f t="shared" si="25"/>
        <v>2</v>
      </c>
      <c r="U65">
        <f t="shared" si="25"/>
        <v>2</v>
      </c>
      <c r="V65">
        <f t="shared" si="25"/>
        <v>2</v>
      </c>
      <c r="W65">
        <f t="shared" si="25"/>
        <v>2</v>
      </c>
      <c r="X65">
        <f t="shared" si="25"/>
        <v>2</v>
      </c>
      <c r="Y65">
        <f t="shared" si="25"/>
        <v>2</v>
      </c>
      <c r="Z65">
        <f t="shared" si="25"/>
        <v>2</v>
      </c>
      <c r="AA65">
        <f t="shared" si="25"/>
        <v>2</v>
      </c>
      <c r="AB65">
        <f t="shared" si="25"/>
        <v>2</v>
      </c>
      <c r="AC65">
        <f t="shared" si="25"/>
        <v>2</v>
      </c>
      <c r="AD65">
        <f t="shared" si="25"/>
        <v>2</v>
      </c>
      <c r="AE65">
        <f t="shared" si="25"/>
        <v>2</v>
      </c>
      <c r="AF65">
        <f t="shared" si="25"/>
        <v>2</v>
      </c>
      <c r="AG65">
        <f t="shared" si="25"/>
        <v>2</v>
      </c>
      <c r="AH65">
        <f t="shared" si="25"/>
        <v>2</v>
      </c>
      <c r="AI65">
        <f t="shared" si="25"/>
        <v>2</v>
      </c>
      <c r="AJ65">
        <f t="shared" si="25"/>
        <v>2</v>
      </c>
      <c r="AK65">
        <f t="shared" si="25"/>
        <v>3</v>
      </c>
      <c r="AL65">
        <f t="shared" si="25"/>
        <v>3</v>
      </c>
      <c r="AM65">
        <f t="shared" si="25"/>
        <v>4</v>
      </c>
      <c r="AN65">
        <f t="shared" si="25"/>
        <v>4</v>
      </c>
      <c r="AO65">
        <f t="shared" si="25"/>
        <v>4</v>
      </c>
      <c r="AP65">
        <f t="shared" si="25"/>
        <v>5</v>
      </c>
      <c r="AQ65">
        <f t="shared" si="25"/>
        <v>6</v>
      </c>
      <c r="AR65">
        <f t="shared" si="25"/>
        <v>6</v>
      </c>
      <c r="AS65">
        <f t="shared" si="25"/>
        <v>6</v>
      </c>
    </row>
    <row r="66" spans="1:45" x14ac:dyDescent="0.35">
      <c r="A66" t="s">
        <v>12</v>
      </c>
      <c r="B66">
        <f>COUNTIF(B2:B34,"FERT")</f>
        <v>1</v>
      </c>
      <c r="C66">
        <f t="shared" ref="C66:AS66" si="26">COUNTIF(C2:C34,"FERT")</f>
        <v>1</v>
      </c>
      <c r="D66">
        <f t="shared" si="26"/>
        <v>1</v>
      </c>
      <c r="E66">
        <f t="shared" si="26"/>
        <v>0</v>
      </c>
      <c r="F66">
        <f t="shared" si="26"/>
        <v>0</v>
      </c>
      <c r="G66">
        <f t="shared" si="26"/>
        <v>0</v>
      </c>
      <c r="H66">
        <f t="shared" si="26"/>
        <v>0</v>
      </c>
      <c r="I66">
        <f t="shared" si="26"/>
        <v>0</v>
      </c>
      <c r="J66">
        <f t="shared" si="26"/>
        <v>0</v>
      </c>
      <c r="K66">
        <f t="shared" si="26"/>
        <v>0</v>
      </c>
      <c r="L66">
        <f t="shared" si="26"/>
        <v>0</v>
      </c>
      <c r="M66">
        <f t="shared" si="26"/>
        <v>0</v>
      </c>
      <c r="N66">
        <f t="shared" si="26"/>
        <v>0</v>
      </c>
      <c r="O66">
        <f t="shared" si="26"/>
        <v>0</v>
      </c>
      <c r="P66">
        <f t="shared" si="26"/>
        <v>0</v>
      </c>
      <c r="Q66">
        <f t="shared" si="26"/>
        <v>0</v>
      </c>
      <c r="R66">
        <f t="shared" si="26"/>
        <v>0</v>
      </c>
      <c r="S66">
        <f t="shared" si="26"/>
        <v>0</v>
      </c>
      <c r="T66">
        <f t="shared" si="26"/>
        <v>0</v>
      </c>
      <c r="U66">
        <f t="shared" si="26"/>
        <v>0</v>
      </c>
      <c r="V66">
        <f t="shared" si="26"/>
        <v>1</v>
      </c>
      <c r="W66">
        <f t="shared" si="26"/>
        <v>1</v>
      </c>
      <c r="X66">
        <f t="shared" si="26"/>
        <v>1</v>
      </c>
      <c r="Y66">
        <f t="shared" si="26"/>
        <v>1</v>
      </c>
      <c r="Z66">
        <f t="shared" si="26"/>
        <v>1</v>
      </c>
      <c r="AA66">
        <f t="shared" si="26"/>
        <v>3</v>
      </c>
      <c r="AB66">
        <f t="shared" si="26"/>
        <v>3</v>
      </c>
      <c r="AC66">
        <f t="shared" si="26"/>
        <v>3</v>
      </c>
      <c r="AD66">
        <f t="shared" si="26"/>
        <v>3</v>
      </c>
      <c r="AE66">
        <f t="shared" si="26"/>
        <v>3</v>
      </c>
      <c r="AF66">
        <f t="shared" si="26"/>
        <v>3</v>
      </c>
      <c r="AG66">
        <f t="shared" si="26"/>
        <v>3</v>
      </c>
      <c r="AH66">
        <f t="shared" si="26"/>
        <v>2</v>
      </c>
      <c r="AI66">
        <f t="shared" si="26"/>
        <v>2</v>
      </c>
      <c r="AJ66">
        <f t="shared" si="26"/>
        <v>2</v>
      </c>
      <c r="AK66">
        <f t="shared" si="26"/>
        <v>2</v>
      </c>
      <c r="AL66">
        <f t="shared" si="26"/>
        <v>2</v>
      </c>
      <c r="AM66">
        <f t="shared" si="26"/>
        <v>2</v>
      </c>
      <c r="AN66">
        <f t="shared" si="26"/>
        <v>2</v>
      </c>
      <c r="AO66">
        <f t="shared" si="26"/>
        <v>2</v>
      </c>
      <c r="AP66">
        <f t="shared" si="26"/>
        <v>1</v>
      </c>
      <c r="AQ66">
        <f t="shared" si="26"/>
        <v>1</v>
      </c>
      <c r="AR66">
        <f t="shared" si="26"/>
        <v>1</v>
      </c>
      <c r="AS66">
        <f t="shared" si="26"/>
        <v>1</v>
      </c>
    </row>
    <row r="67" spans="1:45" x14ac:dyDescent="0.35">
      <c r="A67" t="s">
        <v>66</v>
      </c>
      <c r="B67">
        <f>COUNTIF(B2:B34,"FCERT")</f>
        <v>0</v>
      </c>
      <c r="C67">
        <f t="shared" ref="C67:AS67" si="27">COUNTIF(C2:C34,"FCERT")</f>
        <v>0</v>
      </c>
      <c r="D67">
        <f t="shared" si="27"/>
        <v>0</v>
      </c>
      <c r="E67">
        <f t="shared" si="27"/>
        <v>0</v>
      </c>
      <c r="F67">
        <f t="shared" si="27"/>
        <v>0</v>
      </c>
      <c r="G67">
        <f t="shared" si="27"/>
        <v>0</v>
      </c>
      <c r="H67">
        <f t="shared" si="27"/>
        <v>0</v>
      </c>
      <c r="I67">
        <f t="shared" si="27"/>
        <v>0</v>
      </c>
      <c r="J67">
        <f t="shared" si="27"/>
        <v>0</v>
      </c>
      <c r="K67">
        <f t="shared" si="27"/>
        <v>0</v>
      </c>
      <c r="L67">
        <f t="shared" si="27"/>
        <v>0</v>
      </c>
      <c r="M67">
        <f t="shared" si="27"/>
        <v>0</v>
      </c>
      <c r="N67">
        <f t="shared" si="27"/>
        <v>0</v>
      </c>
      <c r="O67">
        <f t="shared" si="27"/>
        <v>0</v>
      </c>
      <c r="P67">
        <f t="shared" si="27"/>
        <v>0</v>
      </c>
      <c r="Q67">
        <f t="shared" si="27"/>
        <v>0</v>
      </c>
      <c r="R67">
        <f t="shared" si="27"/>
        <v>0</v>
      </c>
      <c r="S67">
        <f t="shared" si="27"/>
        <v>0</v>
      </c>
      <c r="T67">
        <f t="shared" si="27"/>
        <v>0</v>
      </c>
      <c r="U67">
        <f t="shared" si="27"/>
        <v>0</v>
      </c>
      <c r="V67">
        <f t="shared" si="27"/>
        <v>0</v>
      </c>
      <c r="W67">
        <f t="shared" si="27"/>
        <v>0</v>
      </c>
      <c r="X67">
        <f t="shared" si="27"/>
        <v>0</v>
      </c>
      <c r="Y67">
        <f t="shared" si="27"/>
        <v>0</v>
      </c>
      <c r="Z67">
        <f t="shared" si="27"/>
        <v>0</v>
      </c>
      <c r="AA67">
        <f t="shared" si="27"/>
        <v>0</v>
      </c>
      <c r="AB67">
        <f t="shared" si="27"/>
        <v>0</v>
      </c>
      <c r="AC67">
        <f t="shared" si="27"/>
        <v>0</v>
      </c>
      <c r="AD67">
        <f t="shared" si="27"/>
        <v>0</v>
      </c>
      <c r="AE67">
        <f t="shared" si="27"/>
        <v>0</v>
      </c>
      <c r="AF67">
        <f t="shared" si="27"/>
        <v>0</v>
      </c>
      <c r="AG67">
        <f t="shared" si="27"/>
        <v>0</v>
      </c>
      <c r="AH67">
        <f t="shared" si="27"/>
        <v>0</v>
      </c>
      <c r="AI67">
        <f t="shared" si="27"/>
        <v>0</v>
      </c>
      <c r="AJ67">
        <f t="shared" si="27"/>
        <v>0</v>
      </c>
      <c r="AK67">
        <f t="shared" si="27"/>
        <v>0</v>
      </c>
      <c r="AL67">
        <f t="shared" si="27"/>
        <v>0</v>
      </c>
      <c r="AM67">
        <f t="shared" si="27"/>
        <v>0</v>
      </c>
      <c r="AN67">
        <f t="shared" si="27"/>
        <v>0</v>
      </c>
      <c r="AO67">
        <f t="shared" si="27"/>
        <v>0</v>
      </c>
      <c r="AP67">
        <f t="shared" si="27"/>
        <v>0</v>
      </c>
      <c r="AQ67">
        <f t="shared" si="27"/>
        <v>0</v>
      </c>
      <c r="AR67">
        <f t="shared" si="27"/>
        <v>0</v>
      </c>
      <c r="AS67">
        <f t="shared" si="27"/>
        <v>0</v>
      </c>
    </row>
    <row r="68" spans="1:45" x14ac:dyDescent="0.35">
      <c r="A68" t="s">
        <v>39</v>
      </c>
      <c r="B68">
        <f>COUNTIF(B2:B34,"FMT")</f>
        <v>0</v>
      </c>
      <c r="C68">
        <f t="shared" ref="C68:AS68" si="28">COUNTIF(C2:C34,"FMT")</f>
        <v>0</v>
      </c>
      <c r="D68">
        <f t="shared" si="28"/>
        <v>0</v>
      </c>
      <c r="E68">
        <f t="shared" si="28"/>
        <v>0</v>
      </c>
      <c r="F68">
        <f t="shared" si="28"/>
        <v>0</v>
      </c>
      <c r="G68">
        <f t="shared" si="28"/>
        <v>0</v>
      </c>
      <c r="H68">
        <f t="shared" si="28"/>
        <v>0</v>
      </c>
      <c r="I68">
        <f t="shared" si="28"/>
        <v>0</v>
      </c>
      <c r="J68">
        <f t="shared" si="28"/>
        <v>0</v>
      </c>
      <c r="K68">
        <f t="shared" si="28"/>
        <v>0</v>
      </c>
      <c r="L68">
        <f t="shared" si="28"/>
        <v>0</v>
      </c>
      <c r="M68">
        <f t="shared" si="28"/>
        <v>0</v>
      </c>
      <c r="N68">
        <f t="shared" si="28"/>
        <v>0</v>
      </c>
      <c r="O68">
        <f t="shared" si="28"/>
        <v>0</v>
      </c>
      <c r="P68">
        <f t="shared" si="28"/>
        <v>0</v>
      </c>
      <c r="Q68">
        <f t="shared" si="28"/>
        <v>0</v>
      </c>
      <c r="R68">
        <f t="shared" si="28"/>
        <v>0</v>
      </c>
      <c r="S68">
        <f t="shared" si="28"/>
        <v>0</v>
      </c>
      <c r="T68">
        <f t="shared" si="28"/>
        <v>0</v>
      </c>
      <c r="U68">
        <f t="shared" si="28"/>
        <v>0</v>
      </c>
      <c r="V68">
        <f t="shared" si="28"/>
        <v>0</v>
      </c>
      <c r="W68">
        <f t="shared" si="28"/>
        <v>0</v>
      </c>
      <c r="X68">
        <f t="shared" si="28"/>
        <v>0</v>
      </c>
      <c r="Y68">
        <f t="shared" si="28"/>
        <v>0</v>
      </c>
      <c r="Z68">
        <f t="shared" si="28"/>
        <v>0</v>
      </c>
      <c r="AA68">
        <f t="shared" si="28"/>
        <v>0</v>
      </c>
      <c r="AB68">
        <f t="shared" si="28"/>
        <v>0</v>
      </c>
      <c r="AC68">
        <f t="shared" si="28"/>
        <v>0</v>
      </c>
      <c r="AD68">
        <f t="shared" si="28"/>
        <v>0</v>
      </c>
      <c r="AE68">
        <f t="shared" si="28"/>
        <v>0</v>
      </c>
      <c r="AF68">
        <f t="shared" si="28"/>
        <v>0</v>
      </c>
      <c r="AG68">
        <f t="shared" si="28"/>
        <v>0</v>
      </c>
      <c r="AH68">
        <f t="shared" si="28"/>
        <v>0</v>
      </c>
      <c r="AI68">
        <f t="shared" si="28"/>
        <v>0</v>
      </c>
      <c r="AJ68">
        <f t="shared" si="28"/>
        <v>0</v>
      </c>
      <c r="AK68">
        <f t="shared" si="28"/>
        <v>0</v>
      </c>
      <c r="AL68">
        <f t="shared" si="28"/>
        <v>0</v>
      </c>
      <c r="AM68">
        <f t="shared" si="28"/>
        <v>0</v>
      </c>
      <c r="AN68">
        <f t="shared" si="28"/>
        <v>0</v>
      </c>
      <c r="AO68">
        <f t="shared" si="28"/>
        <v>0</v>
      </c>
      <c r="AP68">
        <f t="shared" si="28"/>
        <v>0</v>
      </c>
      <c r="AQ68">
        <f t="shared" si="28"/>
        <v>0</v>
      </c>
      <c r="AR68">
        <f t="shared" si="28"/>
        <v>0</v>
      </c>
      <c r="AS68">
        <f t="shared" si="28"/>
        <v>0</v>
      </c>
    </row>
    <row r="69" spans="1:45" x14ac:dyDescent="0.35">
      <c r="A69" t="s">
        <v>58</v>
      </c>
      <c r="B69">
        <f>COUNTIF(B2:B34,"FCMT")</f>
        <v>0</v>
      </c>
      <c r="C69">
        <f t="shared" ref="C69:AS69" si="29">COUNTIF(C2:C34,"FCMT")</f>
        <v>0</v>
      </c>
      <c r="D69">
        <f t="shared" si="29"/>
        <v>0</v>
      </c>
      <c r="E69">
        <f t="shared" si="29"/>
        <v>0</v>
      </c>
      <c r="F69">
        <f t="shared" si="29"/>
        <v>0</v>
      </c>
      <c r="G69">
        <f t="shared" si="29"/>
        <v>0</v>
      </c>
      <c r="H69">
        <f t="shared" si="29"/>
        <v>0</v>
      </c>
      <c r="I69">
        <f t="shared" si="29"/>
        <v>0</v>
      </c>
      <c r="J69">
        <f t="shared" si="29"/>
        <v>0</v>
      </c>
      <c r="K69">
        <f t="shared" si="29"/>
        <v>0</v>
      </c>
      <c r="L69">
        <f t="shared" si="29"/>
        <v>0</v>
      </c>
      <c r="M69">
        <f t="shared" si="29"/>
        <v>0</v>
      </c>
      <c r="N69">
        <f t="shared" si="29"/>
        <v>0</v>
      </c>
      <c r="O69">
        <f t="shared" si="29"/>
        <v>0</v>
      </c>
      <c r="P69">
        <f t="shared" si="29"/>
        <v>0</v>
      </c>
      <c r="Q69">
        <f t="shared" si="29"/>
        <v>0</v>
      </c>
      <c r="R69">
        <f t="shared" si="29"/>
        <v>0</v>
      </c>
      <c r="S69">
        <f t="shared" si="29"/>
        <v>0</v>
      </c>
      <c r="T69">
        <f t="shared" si="29"/>
        <v>0</v>
      </c>
      <c r="U69">
        <f t="shared" si="29"/>
        <v>0</v>
      </c>
      <c r="V69">
        <f t="shared" si="29"/>
        <v>0</v>
      </c>
      <c r="W69">
        <f t="shared" si="29"/>
        <v>0</v>
      </c>
      <c r="X69">
        <f t="shared" si="29"/>
        <v>0</v>
      </c>
      <c r="Y69">
        <f t="shared" si="29"/>
        <v>0</v>
      </c>
      <c r="Z69">
        <f t="shared" si="29"/>
        <v>0</v>
      </c>
      <c r="AA69">
        <f t="shared" si="29"/>
        <v>0</v>
      </c>
      <c r="AB69">
        <f t="shared" si="29"/>
        <v>0</v>
      </c>
      <c r="AC69">
        <f t="shared" si="29"/>
        <v>0</v>
      </c>
      <c r="AD69">
        <f t="shared" si="29"/>
        <v>0</v>
      </c>
      <c r="AE69">
        <f t="shared" si="29"/>
        <v>0</v>
      </c>
      <c r="AF69">
        <f t="shared" si="29"/>
        <v>0</v>
      </c>
      <c r="AG69">
        <f t="shared" si="29"/>
        <v>0</v>
      </c>
      <c r="AH69">
        <f t="shared" si="29"/>
        <v>0</v>
      </c>
      <c r="AI69">
        <f t="shared" si="29"/>
        <v>0</v>
      </c>
      <c r="AJ69">
        <f t="shared" si="29"/>
        <v>0</v>
      </c>
      <c r="AK69">
        <f t="shared" si="29"/>
        <v>0</v>
      </c>
      <c r="AL69">
        <f t="shared" si="29"/>
        <v>0</v>
      </c>
      <c r="AM69">
        <f t="shared" si="29"/>
        <v>0</v>
      </c>
      <c r="AN69">
        <f t="shared" si="29"/>
        <v>0</v>
      </c>
      <c r="AO69">
        <f t="shared" si="29"/>
        <v>0</v>
      </c>
      <c r="AP69">
        <f t="shared" si="29"/>
        <v>0</v>
      </c>
      <c r="AQ69">
        <f t="shared" si="29"/>
        <v>0</v>
      </c>
      <c r="AR69">
        <f t="shared" si="29"/>
        <v>0</v>
      </c>
      <c r="AS69">
        <f t="shared" si="29"/>
        <v>0</v>
      </c>
    </row>
    <row r="70" spans="1:45" x14ac:dyDescent="0.35">
      <c r="A70" t="s">
        <v>10</v>
      </c>
      <c r="B70">
        <f>COUNTIF(B2:B34,"FIT")</f>
        <v>0</v>
      </c>
      <c r="C70">
        <f t="shared" ref="C70:AS70" si="30">COUNTIF(C2:C34,"FIT")</f>
        <v>0</v>
      </c>
      <c r="D70">
        <f t="shared" si="30"/>
        <v>0</v>
      </c>
      <c r="E70">
        <f t="shared" si="30"/>
        <v>0</v>
      </c>
      <c r="F70">
        <f t="shared" si="30"/>
        <v>0</v>
      </c>
      <c r="G70">
        <f t="shared" si="30"/>
        <v>0</v>
      </c>
      <c r="H70">
        <f t="shared" si="30"/>
        <v>0</v>
      </c>
      <c r="I70">
        <f t="shared" si="30"/>
        <v>0</v>
      </c>
      <c r="J70">
        <f t="shared" si="30"/>
        <v>0</v>
      </c>
      <c r="K70">
        <f t="shared" si="30"/>
        <v>0</v>
      </c>
      <c r="L70">
        <f t="shared" si="30"/>
        <v>0</v>
      </c>
      <c r="M70">
        <f t="shared" si="30"/>
        <v>0</v>
      </c>
      <c r="N70">
        <f t="shared" si="30"/>
        <v>0</v>
      </c>
      <c r="O70">
        <f t="shared" si="30"/>
        <v>0</v>
      </c>
      <c r="P70">
        <f t="shared" si="30"/>
        <v>0</v>
      </c>
      <c r="Q70">
        <f t="shared" si="30"/>
        <v>0</v>
      </c>
      <c r="R70">
        <f t="shared" si="30"/>
        <v>0</v>
      </c>
      <c r="S70">
        <f t="shared" si="30"/>
        <v>0</v>
      </c>
      <c r="T70">
        <f t="shared" si="30"/>
        <v>0</v>
      </c>
      <c r="U70">
        <f t="shared" si="30"/>
        <v>0</v>
      </c>
      <c r="V70">
        <f t="shared" si="30"/>
        <v>0</v>
      </c>
      <c r="W70">
        <f t="shared" si="30"/>
        <v>0</v>
      </c>
      <c r="X70">
        <f t="shared" si="30"/>
        <v>0</v>
      </c>
      <c r="Y70">
        <f t="shared" si="30"/>
        <v>0</v>
      </c>
      <c r="Z70">
        <f t="shared" si="30"/>
        <v>0</v>
      </c>
      <c r="AA70">
        <f t="shared" si="30"/>
        <v>0</v>
      </c>
      <c r="AB70">
        <f t="shared" si="30"/>
        <v>1</v>
      </c>
      <c r="AC70">
        <f t="shared" si="30"/>
        <v>1</v>
      </c>
      <c r="AD70">
        <f t="shared" si="30"/>
        <v>1</v>
      </c>
      <c r="AE70">
        <f t="shared" si="30"/>
        <v>1</v>
      </c>
      <c r="AF70">
        <f t="shared" si="30"/>
        <v>2</v>
      </c>
      <c r="AG70">
        <f t="shared" si="30"/>
        <v>2</v>
      </c>
      <c r="AH70">
        <f t="shared" si="30"/>
        <v>3</v>
      </c>
      <c r="AI70">
        <f t="shared" si="30"/>
        <v>3</v>
      </c>
      <c r="AJ70">
        <f t="shared" si="30"/>
        <v>3</v>
      </c>
      <c r="AK70">
        <f t="shared" si="30"/>
        <v>3</v>
      </c>
      <c r="AL70">
        <f t="shared" si="30"/>
        <v>3</v>
      </c>
      <c r="AM70">
        <f t="shared" si="30"/>
        <v>4</v>
      </c>
      <c r="AN70">
        <f t="shared" si="30"/>
        <v>4</v>
      </c>
      <c r="AO70">
        <f t="shared" si="30"/>
        <v>4</v>
      </c>
      <c r="AP70">
        <f t="shared" si="30"/>
        <v>4</v>
      </c>
      <c r="AQ70">
        <f t="shared" si="30"/>
        <v>4</v>
      </c>
      <c r="AR70">
        <f t="shared" si="30"/>
        <v>4</v>
      </c>
      <c r="AS70">
        <f t="shared" si="30"/>
        <v>4</v>
      </c>
    </row>
    <row r="71" spans="1:45" x14ac:dyDescent="0.35">
      <c r="A71" t="s">
        <v>22</v>
      </c>
      <c r="B71">
        <f>COUNTIF(B2:B34,"FCIT")</f>
        <v>0</v>
      </c>
      <c r="C71">
        <f t="shared" ref="C71:AS71" si="31">COUNTIF(C2:C34,"FCIT")</f>
        <v>0</v>
      </c>
      <c r="D71">
        <f t="shared" si="31"/>
        <v>0</v>
      </c>
      <c r="E71">
        <f t="shared" si="31"/>
        <v>0</v>
      </c>
      <c r="F71">
        <f t="shared" si="31"/>
        <v>0</v>
      </c>
      <c r="G71">
        <f t="shared" si="31"/>
        <v>0</v>
      </c>
      <c r="H71">
        <f t="shared" si="31"/>
        <v>0</v>
      </c>
      <c r="I71">
        <f t="shared" si="31"/>
        <v>0</v>
      </c>
      <c r="J71">
        <f t="shared" si="31"/>
        <v>0</v>
      </c>
      <c r="K71">
        <f t="shared" si="31"/>
        <v>0</v>
      </c>
      <c r="L71">
        <f t="shared" si="31"/>
        <v>0</v>
      </c>
      <c r="M71">
        <f t="shared" si="31"/>
        <v>0</v>
      </c>
      <c r="N71">
        <f t="shared" si="31"/>
        <v>0</v>
      </c>
      <c r="O71">
        <f t="shared" si="31"/>
        <v>0</v>
      </c>
      <c r="P71">
        <f t="shared" si="31"/>
        <v>0</v>
      </c>
      <c r="Q71">
        <f t="shared" si="31"/>
        <v>0</v>
      </c>
      <c r="R71">
        <f t="shared" si="31"/>
        <v>0</v>
      </c>
      <c r="S71">
        <f t="shared" si="31"/>
        <v>0</v>
      </c>
      <c r="T71">
        <f t="shared" si="31"/>
        <v>0</v>
      </c>
      <c r="U71">
        <f t="shared" si="31"/>
        <v>0</v>
      </c>
      <c r="V71">
        <f t="shared" si="31"/>
        <v>0</v>
      </c>
      <c r="W71">
        <f t="shared" si="31"/>
        <v>0</v>
      </c>
      <c r="X71">
        <f t="shared" si="31"/>
        <v>0</v>
      </c>
      <c r="Y71">
        <f t="shared" si="31"/>
        <v>0</v>
      </c>
      <c r="Z71">
        <f t="shared" si="31"/>
        <v>0</v>
      </c>
      <c r="AA71">
        <f t="shared" si="31"/>
        <v>0</v>
      </c>
      <c r="AB71">
        <f t="shared" si="31"/>
        <v>0</v>
      </c>
      <c r="AC71">
        <f t="shared" si="31"/>
        <v>0</v>
      </c>
      <c r="AD71">
        <f t="shared" si="31"/>
        <v>0</v>
      </c>
      <c r="AE71">
        <f t="shared" si="31"/>
        <v>0</v>
      </c>
      <c r="AF71">
        <f t="shared" si="31"/>
        <v>0</v>
      </c>
      <c r="AG71">
        <f t="shared" si="31"/>
        <v>0</v>
      </c>
      <c r="AH71">
        <f t="shared" si="31"/>
        <v>0</v>
      </c>
      <c r="AI71">
        <f t="shared" si="31"/>
        <v>0</v>
      </c>
      <c r="AJ71">
        <f t="shared" si="31"/>
        <v>0</v>
      </c>
      <c r="AK71">
        <f t="shared" si="31"/>
        <v>0</v>
      </c>
      <c r="AL71">
        <f t="shared" si="31"/>
        <v>0</v>
      </c>
      <c r="AM71">
        <f t="shared" si="31"/>
        <v>0</v>
      </c>
      <c r="AN71">
        <f t="shared" si="31"/>
        <v>0</v>
      </c>
      <c r="AO71">
        <f t="shared" si="31"/>
        <v>0</v>
      </c>
      <c r="AP71">
        <f t="shared" si="31"/>
        <v>0</v>
      </c>
      <c r="AQ71">
        <f t="shared" si="31"/>
        <v>0</v>
      </c>
      <c r="AR71">
        <f t="shared" si="31"/>
        <v>0</v>
      </c>
      <c r="AS71">
        <f t="shared" si="31"/>
        <v>0</v>
      </c>
    </row>
    <row r="72" spans="1:45" x14ac:dyDescent="0.35">
      <c r="A72" t="s">
        <v>47</v>
      </c>
      <c r="B72">
        <f>COUNTIF(B2:B34,"WSD")</f>
        <v>0</v>
      </c>
      <c r="C72">
        <f t="shared" ref="C72:AS72" si="32">COUNTIF(C2:C34,"WSD")</f>
        <v>0</v>
      </c>
      <c r="D72">
        <f t="shared" si="32"/>
        <v>0</v>
      </c>
      <c r="E72">
        <f t="shared" si="32"/>
        <v>0</v>
      </c>
      <c r="F72">
        <f t="shared" si="32"/>
        <v>0</v>
      </c>
      <c r="G72">
        <f t="shared" si="32"/>
        <v>0</v>
      </c>
      <c r="H72">
        <f t="shared" si="32"/>
        <v>0</v>
      </c>
      <c r="I72">
        <f t="shared" si="32"/>
        <v>0</v>
      </c>
      <c r="J72">
        <f t="shared" si="32"/>
        <v>0</v>
      </c>
      <c r="K72">
        <f t="shared" si="32"/>
        <v>0</v>
      </c>
      <c r="L72">
        <f t="shared" si="32"/>
        <v>0</v>
      </c>
      <c r="M72">
        <f t="shared" si="32"/>
        <v>0</v>
      </c>
      <c r="N72">
        <f t="shared" si="32"/>
        <v>0</v>
      </c>
      <c r="O72">
        <f t="shared" si="32"/>
        <v>0</v>
      </c>
      <c r="P72">
        <f t="shared" si="32"/>
        <v>0</v>
      </c>
      <c r="Q72">
        <f t="shared" si="32"/>
        <v>0</v>
      </c>
      <c r="R72">
        <f t="shared" si="32"/>
        <v>0</v>
      </c>
      <c r="S72">
        <f t="shared" si="32"/>
        <v>0</v>
      </c>
      <c r="T72">
        <f t="shared" si="32"/>
        <v>0</v>
      </c>
      <c r="U72">
        <f t="shared" si="32"/>
        <v>0</v>
      </c>
      <c r="V72">
        <f t="shared" si="32"/>
        <v>0</v>
      </c>
      <c r="W72">
        <f t="shared" si="32"/>
        <v>0</v>
      </c>
      <c r="X72">
        <f t="shared" si="32"/>
        <v>0</v>
      </c>
      <c r="Y72">
        <f t="shared" si="32"/>
        <v>0</v>
      </c>
      <c r="Z72">
        <f t="shared" si="32"/>
        <v>0</v>
      </c>
      <c r="AA72">
        <f t="shared" si="32"/>
        <v>0</v>
      </c>
      <c r="AB72">
        <f t="shared" si="32"/>
        <v>0</v>
      </c>
      <c r="AC72">
        <f t="shared" si="32"/>
        <v>0</v>
      </c>
      <c r="AD72">
        <f t="shared" si="32"/>
        <v>0</v>
      </c>
      <c r="AE72">
        <f t="shared" si="32"/>
        <v>0</v>
      </c>
      <c r="AF72">
        <f t="shared" si="32"/>
        <v>0</v>
      </c>
      <c r="AG72">
        <f t="shared" si="32"/>
        <v>0</v>
      </c>
      <c r="AH72">
        <f t="shared" si="32"/>
        <v>1</v>
      </c>
      <c r="AI72">
        <f t="shared" si="32"/>
        <v>1</v>
      </c>
      <c r="AJ72">
        <f t="shared" si="32"/>
        <v>1</v>
      </c>
      <c r="AK72">
        <f t="shared" si="32"/>
        <v>1</v>
      </c>
      <c r="AL72">
        <f t="shared" si="32"/>
        <v>1</v>
      </c>
      <c r="AM72">
        <f t="shared" si="32"/>
        <v>1</v>
      </c>
      <c r="AN72">
        <f t="shared" si="32"/>
        <v>1</v>
      </c>
      <c r="AO72">
        <f t="shared" si="32"/>
        <v>1</v>
      </c>
      <c r="AP72">
        <f t="shared" si="32"/>
        <v>1</v>
      </c>
      <c r="AQ72">
        <f t="shared" si="32"/>
        <v>1</v>
      </c>
      <c r="AR72">
        <f t="shared" si="32"/>
        <v>1</v>
      </c>
      <c r="AS72">
        <f t="shared" si="32"/>
        <v>1</v>
      </c>
    </row>
    <row r="74" spans="1:45" x14ac:dyDescent="0.35">
      <c r="A74" t="s">
        <v>67</v>
      </c>
      <c r="B74">
        <f>SUM(B40:B72)</f>
        <v>33</v>
      </c>
      <c r="C74">
        <f t="shared" ref="C74:AS74" si="33">SUM(C40:C72)</f>
        <v>33</v>
      </c>
      <c r="D74">
        <f t="shared" si="33"/>
        <v>33</v>
      </c>
      <c r="E74">
        <f t="shared" si="33"/>
        <v>33</v>
      </c>
      <c r="F74">
        <f t="shared" si="33"/>
        <v>33</v>
      </c>
      <c r="G74">
        <f t="shared" si="33"/>
        <v>33</v>
      </c>
      <c r="H74">
        <f t="shared" si="33"/>
        <v>33</v>
      </c>
      <c r="I74">
        <f t="shared" si="33"/>
        <v>33</v>
      </c>
      <c r="J74">
        <f t="shared" si="33"/>
        <v>33</v>
      </c>
      <c r="K74">
        <f t="shared" si="33"/>
        <v>33</v>
      </c>
      <c r="L74">
        <f t="shared" si="33"/>
        <v>33</v>
      </c>
      <c r="M74">
        <f t="shared" si="33"/>
        <v>33</v>
      </c>
      <c r="N74">
        <f t="shared" si="33"/>
        <v>33</v>
      </c>
      <c r="O74">
        <f t="shared" si="33"/>
        <v>33</v>
      </c>
      <c r="P74">
        <f t="shared" si="33"/>
        <v>33</v>
      </c>
      <c r="Q74">
        <f t="shared" si="33"/>
        <v>33</v>
      </c>
      <c r="R74">
        <f t="shared" si="33"/>
        <v>33</v>
      </c>
      <c r="S74">
        <f t="shared" si="33"/>
        <v>33</v>
      </c>
      <c r="T74">
        <f t="shared" si="33"/>
        <v>33</v>
      </c>
      <c r="U74">
        <f t="shared" si="33"/>
        <v>33</v>
      </c>
      <c r="V74">
        <f t="shared" si="33"/>
        <v>33</v>
      </c>
      <c r="W74">
        <f t="shared" si="33"/>
        <v>33</v>
      </c>
      <c r="X74">
        <f t="shared" si="33"/>
        <v>33</v>
      </c>
      <c r="Y74">
        <f t="shared" si="33"/>
        <v>33</v>
      </c>
      <c r="Z74">
        <f t="shared" si="33"/>
        <v>33</v>
      </c>
      <c r="AA74">
        <f t="shared" si="33"/>
        <v>33</v>
      </c>
      <c r="AB74">
        <f t="shared" si="33"/>
        <v>33</v>
      </c>
      <c r="AC74">
        <f t="shared" si="33"/>
        <v>33</v>
      </c>
      <c r="AD74">
        <f t="shared" si="33"/>
        <v>33</v>
      </c>
      <c r="AE74">
        <f t="shared" si="33"/>
        <v>33</v>
      </c>
      <c r="AF74">
        <f t="shared" si="33"/>
        <v>33</v>
      </c>
      <c r="AG74">
        <f t="shared" si="33"/>
        <v>33</v>
      </c>
      <c r="AH74">
        <f t="shared" si="33"/>
        <v>33</v>
      </c>
      <c r="AI74">
        <f t="shared" si="33"/>
        <v>33</v>
      </c>
      <c r="AJ74">
        <f t="shared" si="33"/>
        <v>33</v>
      </c>
      <c r="AK74">
        <f t="shared" si="33"/>
        <v>33</v>
      </c>
      <c r="AL74">
        <f t="shared" si="33"/>
        <v>33</v>
      </c>
      <c r="AM74">
        <f t="shared" si="33"/>
        <v>33</v>
      </c>
      <c r="AN74">
        <f t="shared" si="33"/>
        <v>33</v>
      </c>
      <c r="AO74">
        <f t="shared" si="33"/>
        <v>33</v>
      </c>
      <c r="AP74">
        <f t="shared" si="33"/>
        <v>33</v>
      </c>
      <c r="AQ74">
        <f t="shared" si="33"/>
        <v>33</v>
      </c>
      <c r="AR74">
        <f t="shared" si="33"/>
        <v>33</v>
      </c>
      <c r="AS74">
        <f t="shared" si="33"/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39DC5-36F3-4244-A427-54DCFBCBC90A}">
  <dimension ref="A1:AS51"/>
  <sheetViews>
    <sheetView workbookViewId="0">
      <selection sqref="A1:XFD1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6</v>
      </c>
      <c r="B2" s="2" t="str">
        <f>IF('full menu'!B2="MDC","MDC",IF('full menu'!B2="X","X",IF('full menu'!B2="UASC","UASC",IF(OR('full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menu'!B2="WSD","WSD","")))))))))))</f>
        <v>MDC</v>
      </c>
      <c r="C2" s="2" t="str">
        <f>IF('full menu'!C2="MDC","MDC",IF('full menu'!C2="X","X",IF('full menu'!C2="UASC","UASC",IF(OR('full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menu'!C2="WSD","WSD","")))))))))))</f>
        <v>MDC</v>
      </c>
      <c r="D2" s="2" t="str">
        <f>IF('full menu'!D2="MDC","MDC",IF('full menu'!D2="X","X",IF('full menu'!D2="UASC","UASC",IF(OR('full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menu'!D2="WSD","WSD","")))))))))))</f>
        <v>MDC</v>
      </c>
      <c r="E2" s="2" t="str">
        <f>IF('full menu'!E2="MDC","MDC",IF('full menu'!E2="X","X",IF('full menu'!E2="UASC","UASC",IF(OR('full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menu'!E2="WSD","WSD","")))))))))))</f>
        <v>UD</v>
      </c>
      <c r="F2" s="2" t="str">
        <f>IF('full menu'!F2="MDC","MDC",IF('full menu'!F2="X","X",IF('full menu'!F2="UASC","UASC",IF(OR('full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menu'!F2="WSD","WSD","")))))))))))</f>
        <v>UD</v>
      </c>
      <c r="G2" s="2" t="str">
        <f>IF('full menu'!G2="MDC","MDC",IF('full menu'!G2="X","X",IF('full menu'!G2="UASC","UASC",IF(OR('full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menu'!G2="WSD","WSD","")))))))))))</f>
        <v>UD</v>
      </c>
      <c r="H2" s="2" t="str">
        <f>IF('full menu'!H2="MDC","MDC",IF('full menu'!H2="X","X",IF('full menu'!H2="UASC","UASC",IF(OR('full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menu'!H2="WSD","WSD","")))))))))))</f>
        <v>UD</v>
      </c>
      <c r="I2" s="2" t="str">
        <f>IF('full menu'!I2="MDC","MDC",IF('full menu'!I2="X","X",IF('full menu'!I2="UASC","UASC",IF(OR('full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menu'!I2="WSD","WSD","")))))))))))</f>
        <v>UD</v>
      </c>
      <c r="J2" s="2" t="str">
        <f>IF('full menu'!J2="MDC","MDC",IF('full menu'!J2="X","X",IF('full menu'!J2="UASC","UASC",IF(OR('full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menu'!J2="WSD","WSD","")))))))))))</f>
        <v>UD</v>
      </c>
      <c r="K2" s="2" t="str">
        <f>IF('full menu'!K2="MDC","MDC",IF('full menu'!K2="X","X",IF('full menu'!K2="UASC","UASC",IF(OR('full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menu'!K2="WSD","WSD","")))))))))))</f>
        <v>UD</v>
      </c>
      <c r="L2" s="2" t="str">
        <f>IF('full menu'!L2="MDC","MDC",IF('full menu'!L2="X","X",IF('full menu'!L2="UASC","UASC",IF(OR('full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menu'!L2="WSD","WSD","")))))))))))</f>
        <v>UD</v>
      </c>
      <c r="M2" s="2" t="str">
        <f>IF('full menu'!M2="MDC","MDC",IF('full menu'!M2="X","X",IF('full menu'!M2="UASC","UASC",IF(OR('full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menu'!M2="WSD","WSD","")))))))))))</f>
        <v>UD</v>
      </c>
      <c r="N2" s="2" t="str">
        <f>IF('full menu'!N2="MDC","MDC",IF('full menu'!N2="X","X",IF('full menu'!N2="UASC","UASC",IF(OR('full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menu'!N2="WSD","WSD","")))))))))))</f>
        <v>UD</v>
      </c>
      <c r="O2" s="2" t="str">
        <f>IF('full menu'!O2="MDC","MDC",IF('full menu'!O2="X","X",IF('full menu'!O2="UASC","UASC",IF(OR('full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menu'!O2="WSD","WSD","")))))))))))</f>
        <v>UD</v>
      </c>
      <c r="P2" s="2" t="str">
        <f>IF('full menu'!P2="MDC","MDC",IF('full menu'!P2="X","X",IF('full menu'!P2="UASC","UASC",IF(OR('full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menu'!P2="WSD","WSD","")))))))))))</f>
        <v>UD</v>
      </c>
      <c r="Q2" s="2" t="str">
        <f>IF('full menu'!Q2="MDC","MDC",IF('full menu'!Q2="X","X",IF('full menu'!Q2="UASC","UASC",IF(OR('full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menu'!Q2="WSD","WSD","")))))))))))</f>
        <v>UD</v>
      </c>
      <c r="R2" s="2" t="str">
        <f>IF('full menu'!R2="MDC","MDC",IF('full menu'!R2="X","X",IF('full menu'!R2="UASC","UASC",IF(OR('full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menu'!R2="WSD","WSD","")))))))))))</f>
        <v>UD</v>
      </c>
      <c r="S2" s="2" t="str">
        <f>IF('full menu'!S2="MDC","MDC",IF('full menu'!S2="X","X",IF('full menu'!S2="UASC","UASC",IF(OR('full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menu'!S2="WSD","WSD","")))))))))))</f>
        <v>ERTs</v>
      </c>
      <c r="T2" s="2" t="str">
        <f>IF('full menu'!T2="MDC","MDC",IF('full menu'!T2="X","X",IF('full menu'!T2="UASC","UASC",IF(OR('full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menu'!T2="WSD","WSD","")))))))))))</f>
        <v>ERTs</v>
      </c>
      <c r="U2" s="2" t="str">
        <f>IF('full menu'!U2="MDC","MDC",IF('full menu'!U2="X","X",IF('full menu'!U2="UASC","UASC",IF(OR('full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menu'!U2="WSD","WSD","")))))))))))</f>
        <v>ERTs</v>
      </c>
      <c r="V2" s="2" t="str">
        <f>IF('full menu'!V2="MDC","MDC",IF('full menu'!V2="X","X",IF('full menu'!V2="UASC","UASC",IF(OR('full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menu'!V2="WSD","WSD","")))))))))))</f>
        <v>ERTs</v>
      </c>
      <c r="W2" s="2" t="str">
        <f>IF('full menu'!W2="MDC","MDC",IF('full menu'!W2="X","X",IF('full menu'!W2="UASC","UASC",IF(OR('full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menu'!W2="WSD","WSD","")))))))))))</f>
        <v>ERTs</v>
      </c>
      <c r="X2" s="2" t="str">
        <f>IF('full menu'!X2="MDC","MDC",IF('full menu'!X2="X","X",IF('full menu'!X2="UASC","UASC",IF(OR('full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menu'!X2="WSD","WSD","")))))))))))</f>
        <v>ERTs</v>
      </c>
      <c r="Y2" s="2" t="str">
        <f>IF('full menu'!Y2="MDC","MDC",IF('full menu'!Y2="X","X",IF('full menu'!Y2="UASC","UASC",IF(OR('full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menu'!Y2="WSD","WSD","")))))))))))</f>
        <v>ERTs</v>
      </c>
      <c r="Z2" s="2" t="str">
        <f>IF('full menu'!Z2="MDC","MDC",IF('full menu'!Z2="X","X",IF('full menu'!Z2="UASC","UASC",IF(OR('full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menu'!Z2="WSD","WSD","")))))))))))</f>
        <v>ERTs</v>
      </c>
      <c r="AA2" s="2" t="str">
        <f>IF('full menu'!AA2="MDC","MDC",IF('full menu'!AA2="X","X",IF('full menu'!AA2="UASC","UASC",IF(OR('full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menu'!AA2="WSD","WSD","")))))))))))</f>
        <v>ERTs</v>
      </c>
      <c r="AB2" s="2" t="str">
        <f>IF('full menu'!AB2="MDC","MDC",IF('full menu'!AB2="X","X",IF('full menu'!AB2="UASC","UASC",IF(OR('full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menu'!AB2="WSD","WSD","")))))))))))</f>
        <v>ERTs</v>
      </c>
      <c r="AC2" s="2" t="str">
        <f>IF('full menu'!AC2="MDC","MDC",IF('full menu'!AC2="X","X",IF('full menu'!AC2="UASC","UASC",IF(OR('full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menu'!AC2="WSD","WSD","")))))))))))</f>
        <v>ERTs</v>
      </c>
      <c r="AD2" s="2" t="str">
        <f>IF('full menu'!AD2="MDC","MDC",IF('full menu'!AD2="X","X",IF('full menu'!AD2="UASC","UASC",IF(OR('full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menu'!AD2="WSD","WSD","")))))))))))</f>
        <v>UD</v>
      </c>
      <c r="AE2" s="2" t="str">
        <f>IF('full menu'!AE2="MDC","MDC",IF('full menu'!AE2="X","X",IF('full menu'!AE2="UASC","UASC",IF(OR('full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menu'!AE2="WSD","WSD","")))))))))))</f>
        <v>LSD</v>
      </c>
      <c r="AF2" s="2" t="str">
        <f>IF('full menu'!AF2="MDC","MDC",IF('full menu'!AF2="X","X",IF('full menu'!AF2="UASC","UASC",IF(OR('full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menu'!AF2="WSD","WSD","")))))))))))</f>
        <v>LSD</v>
      </c>
      <c r="AG2" s="2" t="str">
        <f>IF('full menu'!AG2="MDC","MDC",IF('full menu'!AG2="X","X",IF('full menu'!AG2="UASC","UASC",IF(OR('full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menu'!AG2="WSD","WSD","")))))))))))</f>
        <v>LSD</v>
      </c>
      <c r="AH2" s="2" t="str">
        <f>IF('full menu'!AH2="MDC","MDC",IF('full menu'!AH2="X","X",IF('full menu'!AH2="UASC","UASC",IF(OR('full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menu'!AH2="WSD","WSD","")))))))))))</f>
        <v>LSD</v>
      </c>
      <c r="AI2" s="2" t="str">
        <f>IF('full menu'!AI2="MDC","MDC",IF('full menu'!AI2="X","X",IF('full menu'!AI2="UASC","UASC",IF(OR('full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menu'!AI2="WSD","WSD","")))))))))))</f>
        <v>LSD</v>
      </c>
      <c r="AJ2" s="2" t="str">
        <f>IF('full menu'!AJ2="MDC","MDC",IF('full menu'!AJ2="X","X",IF('full menu'!AJ2="UASC","UASC",IF(OR('full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menu'!AJ2="WSD","WSD","")))))))))))</f>
        <v>LSD</v>
      </c>
      <c r="AK2" s="2" t="str">
        <f>IF('full menu'!AK2="MDC","MDC",IF('full menu'!AK2="X","X",IF('full menu'!AK2="UASC","UASC",IF(OR('full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menu'!AK2="WSD","WSD","")))))))))))</f>
        <v>LSD</v>
      </c>
      <c r="AL2" s="2" t="str">
        <f>IF('full menu'!AL2="MDC","MDC",IF('full menu'!AL2="X","X",IF('full menu'!AL2="UASC","UASC",IF(OR('full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menu'!AL2="WSD","WSD","")))))))))))</f>
        <v>LSD</v>
      </c>
      <c r="AM2" s="2" t="str">
        <f>IF('full menu'!AM2="MDC","MDC",IF('full menu'!AM2="X","X",IF('full menu'!AM2="UASC","UASC",IF(OR('full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menu'!AM2="WSD","WSD","")))))))))))</f>
        <v>LSD</v>
      </c>
      <c r="AN2" s="2" t="str">
        <f>IF('full menu'!AN2="MDC","MDC",IF('full menu'!AN2="X","X",IF('full menu'!AN2="UASC","UASC",IF(OR('full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menu'!AN2="WSD","WSD","")))))))))))</f>
        <v>LSD</v>
      </c>
      <c r="AO2" s="2" t="str">
        <f>IF('full menu'!AO2="MDC","MDC",IF('full menu'!AO2="X","X",IF('full menu'!AO2="UASC","UASC",IF(OR('full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menu'!AO2="WSD","WSD","")))))))))))</f>
        <v>LSD</v>
      </c>
      <c r="AP2" s="2" t="str">
        <f>IF('full menu'!AP2="MDC","MDC",IF('full menu'!AP2="X","X",IF('full menu'!AP2="UASC","UASC",IF(OR('full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menu'!AP2="WSD","WSD","")))))))))))</f>
        <v>LSD</v>
      </c>
      <c r="AQ2" s="2" t="str">
        <f>IF('full menu'!AQ2="MDC","MDC",IF('full menu'!AQ2="X","X",IF('full menu'!AQ2="UASC","UASC",IF(OR('full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menu'!AQ2="WSD","WSD","")))))))))))</f>
        <v>LSD</v>
      </c>
      <c r="AR2" s="2" t="str">
        <f>IF('full menu'!AR2="MDC","MDC",IF('full menu'!AR2="X","X",IF('full menu'!AR2="UASC","UASC",IF(OR('full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menu'!AR2="WSD","WSD","")))))))))))</f>
        <v>LSD</v>
      </c>
      <c r="AS2" s="2" t="str">
        <f>IF('full menu'!AS2="MDC","MDC",IF('full menu'!AS2="X","X",IF('full menu'!AS2="UASC","UASC",IF(OR('full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menu'!AS2="WSD","WSD","")))))))))))</f>
        <v>LSD</v>
      </c>
    </row>
    <row r="3" spans="1:45" ht="15.5" x14ac:dyDescent="0.35">
      <c r="A3" t="s">
        <v>14</v>
      </c>
      <c r="B3" s="2" t="str">
        <f>IF('full menu'!B3="MDC","MDC",IF('full menu'!B3="X","X",IF('full menu'!B3="UASC","UASC",IF(OR('full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menu'!B3="WSD","WSD","")))))))))))</f>
        <v>ERfix</v>
      </c>
      <c r="C3" s="2" t="str">
        <f>IF('full menu'!C3="MDC","MDC",IF('full menu'!C3="X","X",IF('full menu'!C3="UASC","UASC",IF(OR('full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menu'!C3="WSD","WSD","")))))))))))</f>
        <v>ERfix</v>
      </c>
      <c r="D3" s="2" t="str">
        <f>IF('full menu'!D3="MDC","MDC",IF('full menu'!D3="X","X",IF('full menu'!D3="UASC","UASC",IF(OR('full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menu'!D3="WSD","WSD","")))))))))))</f>
        <v>ERfix</v>
      </c>
      <c r="E3" s="2" t="str">
        <f>IF('full menu'!E3="MDC","MDC",IF('full menu'!E3="X","X",IF('full menu'!E3="UASC","UASC",IF(OR('full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menu'!E3="WSD","WSD","")))))))))))</f>
        <v>ERfix</v>
      </c>
      <c r="F3" s="2" t="str">
        <f>IF('full menu'!F3="MDC","MDC",IF('full menu'!F3="X","X",IF('full menu'!F3="UASC","UASC",IF(OR('full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menu'!F3="WSD","WSD","")))))))))))</f>
        <v>ERfix</v>
      </c>
      <c r="G3" s="2" t="str">
        <f>IF('full menu'!G3="MDC","MDC",IF('full menu'!G3="X","X",IF('full menu'!G3="UASC","UASC",IF(OR('full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menu'!G3="WSD","WSD","")))))))))))</f>
        <v>ERfix</v>
      </c>
      <c r="H3" s="2" t="str">
        <f>IF('full menu'!H3="MDC","MDC",IF('full menu'!H3="X","X",IF('full menu'!H3="UASC","UASC",IF(OR('full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menu'!H3="WSD","WSD","")))))))))))</f>
        <v>ERfix</v>
      </c>
      <c r="I3" s="2" t="str">
        <f>IF('full menu'!I3="MDC","MDC",IF('full menu'!I3="X","X",IF('full menu'!I3="UASC","UASC",IF(OR('full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menu'!I3="WSD","WSD","")))))))))))</f>
        <v>ERfix</v>
      </c>
      <c r="J3" s="2" t="str">
        <f>IF('full menu'!J3="MDC","MDC",IF('full menu'!J3="X","X",IF('full menu'!J3="UASC","UASC",IF(OR('full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menu'!J3="WSD","WSD","")))))))))))</f>
        <v>ERfix</v>
      </c>
      <c r="K3" s="2" t="str">
        <f>IF('full menu'!K3="MDC","MDC",IF('full menu'!K3="X","X",IF('full menu'!K3="UASC","UASC",IF(OR('full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menu'!K3="WSD","WSD","")))))))))))</f>
        <v>ERfix</v>
      </c>
      <c r="L3" s="2" t="str">
        <f>IF('full menu'!L3="MDC","MDC",IF('full menu'!L3="X","X",IF('full menu'!L3="UASC","UASC",IF(OR('full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menu'!L3="WSD","WSD","")))))))))))</f>
        <v>ERfix</v>
      </c>
      <c r="M3" s="2" t="str">
        <f>IF('full menu'!M3="MDC","MDC",IF('full menu'!M3="X","X",IF('full menu'!M3="UASC","UASC",IF(OR('full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menu'!M3="WSD","WSD","")))))))))))</f>
        <v>ERfix</v>
      </c>
      <c r="N3" s="2" t="str">
        <f>IF('full menu'!N3="MDC","MDC",IF('full menu'!N3="X","X",IF('full menu'!N3="UASC","UASC",IF(OR('full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menu'!N3="WSD","WSD","")))))))))))</f>
        <v>ERfix</v>
      </c>
      <c r="O3" s="2" t="str">
        <f>IF('full menu'!O3="MDC","MDC",IF('full menu'!O3="X","X",IF('full menu'!O3="UASC","UASC",IF(OR('full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menu'!O3="WSD","WSD","")))))))))))</f>
        <v>ERfix</v>
      </c>
      <c r="P3" s="2" t="str">
        <f>IF('full menu'!P3="MDC","MDC",IF('full menu'!P3="X","X",IF('full menu'!P3="UASC","UASC",IF(OR('full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menu'!P3="WSD","WSD","")))))))))))</f>
        <v>ERfix</v>
      </c>
      <c r="Q3" s="2" t="str">
        <f>IF('full menu'!Q3="MDC","MDC",IF('full menu'!Q3="X","X",IF('full menu'!Q3="UASC","UASC",IF(OR('full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menu'!Q3="WSD","WSD","")))))))))))</f>
        <v>ERfix</v>
      </c>
      <c r="R3" s="2" t="str">
        <f>IF('full menu'!R3="MDC","MDC",IF('full menu'!R3="X","X",IF('full menu'!R3="UASC","UASC",IF(OR('full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menu'!R3="WSD","WSD","")))))))))))</f>
        <v>ERfix</v>
      </c>
      <c r="S3" s="2" t="str">
        <f>IF('full menu'!S3="MDC","MDC",IF('full menu'!S3="X","X",IF('full menu'!S3="UASC","UASC",IF(OR('full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menu'!S3="WSD","WSD","")))))))))))</f>
        <v>ERfix</v>
      </c>
      <c r="T3" s="2" t="str">
        <f>IF('full menu'!T3="MDC","MDC",IF('full menu'!T3="X","X",IF('full menu'!T3="UASC","UASC",IF(OR('full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menu'!T3="WSD","WSD","")))))))))))</f>
        <v>ERfix</v>
      </c>
      <c r="U3" s="2" t="str">
        <f>IF('full menu'!U3="MDC","MDC",IF('full menu'!U3="X","X",IF('full menu'!U3="UASC","UASC",IF(OR('full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menu'!U3="WSD","WSD","")))))))))))</f>
        <v>ERfix</v>
      </c>
      <c r="V3" s="2" t="str">
        <f>IF('full menu'!V3="MDC","MDC",IF('full menu'!V3="X","X",IF('full menu'!V3="UASC","UASC",IF(OR('full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menu'!V3="WSD","WSD","")))))))))))</f>
        <v>ERfix</v>
      </c>
      <c r="W3" s="2" t="str">
        <f>IF('full menu'!W3="MDC","MDC",IF('full menu'!W3="X","X",IF('full menu'!W3="UASC","UASC",IF(OR('full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menu'!W3="WSD","WSD","")))))))))))</f>
        <v>ERfix</v>
      </c>
      <c r="X3" s="2" t="str">
        <f>IF('full menu'!X3="MDC","MDC",IF('full menu'!X3="X","X",IF('full menu'!X3="UASC","UASC",IF(OR('full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menu'!X3="WSD","WSD","")))))))))))</f>
        <v>ERfix</v>
      </c>
      <c r="Y3" s="2" t="str">
        <f>IF('full menu'!Y3="MDC","MDC",IF('full menu'!Y3="X","X",IF('full menu'!Y3="UASC","UASC",IF(OR('full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menu'!Y3="WSD","WSD","")))))))))))</f>
        <v>ERfix</v>
      </c>
      <c r="Z3" s="2" t="str">
        <f>IF('full menu'!Z3="MDC","MDC",IF('full menu'!Z3="X","X",IF('full menu'!Z3="UASC","UASC",IF(OR('full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menu'!Z3="WSD","WSD","")))))))))))</f>
        <v>ERfix</v>
      </c>
      <c r="AA3" s="2" t="str">
        <f>IF('full menu'!AA3="MDC","MDC",IF('full menu'!AA3="X","X",IF('full menu'!AA3="UASC","UASC",IF(OR('full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menu'!AA3="WSD","WSD","")))))))))))</f>
        <v>ERfix</v>
      </c>
      <c r="AB3" s="2" t="str">
        <f>IF('full menu'!AB3="MDC","MDC",IF('full menu'!AB3="X","X",IF('full menu'!AB3="UASC","UASC",IF(OR('full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menu'!AB3="WSD","WSD","")))))))))))</f>
        <v>ERfix</v>
      </c>
      <c r="AC3" s="2" t="str">
        <f>IF('full menu'!AC3="MDC","MDC",IF('full menu'!AC3="X","X",IF('full menu'!AC3="UASC","UASC",IF(OR('full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menu'!AC3="WSD","WSD","")))))))))))</f>
        <v>ERfix</v>
      </c>
      <c r="AD3" s="2" t="str">
        <f>IF('full menu'!AD3="MDC","MDC",IF('full menu'!AD3="X","X",IF('full menu'!AD3="UASC","UASC",IF(OR('full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menu'!AD3="WSD","WSD","")))))))))))</f>
        <v>ERfix</v>
      </c>
      <c r="AE3" s="2" t="str">
        <f>IF('full menu'!AE3="MDC","MDC",IF('full menu'!AE3="X","X",IF('full menu'!AE3="UASC","UASC",IF(OR('full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menu'!AE3="WSD","WSD","")))))))))))</f>
        <v>ERfix</v>
      </c>
      <c r="AF3" s="2" t="str">
        <f>IF('full menu'!AF3="MDC","MDC",IF('full menu'!AF3="X","X",IF('full menu'!AF3="UASC","UASC",IF(OR('full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menu'!AF3="WSD","WSD","")))))))))))</f>
        <v>ERfix</v>
      </c>
      <c r="AG3" s="2" t="str">
        <f>IF('full menu'!AG3="MDC","MDC",IF('full menu'!AG3="X","X",IF('full menu'!AG3="UASC","UASC",IF(OR('full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menu'!AG3="WSD","WSD","")))))))))))</f>
        <v>ERfix</v>
      </c>
      <c r="AH3" s="2" t="str">
        <f>IF('full menu'!AH3="MDC","MDC",IF('full menu'!AH3="X","X",IF('full menu'!AH3="UASC","UASC",IF(OR('full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menu'!AH3="WSD","WSD","")))))))))))</f>
        <v>ERfix</v>
      </c>
      <c r="AI3" s="2" t="str">
        <f>IF('full menu'!AI3="MDC","MDC",IF('full menu'!AI3="X","X",IF('full menu'!AI3="UASC","UASC",IF(OR('full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menu'!AI3="WSD","WSD","")))))))))))</f>
        <v>ERfix</v>
      </c>
      <c r="AJ3" s="2" t="str">
        <f>IF('full menu'!AJ3="MDC","MDC",IF('full menu'!AJ3="X","X",IF('full menu'!AJ3="UASC","UASC",IF(OR('full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menu'!AJ3="WSD","WSD","")))))))))))</f>
        <v>ERfix</v>
      </c>
      <c r="AK3" s="2" t="str">
        <f>IF('full menu'!AK3="MDC","MDC",IF('full menu'!AK3="X","X",IF('full menu'!AK3="UASC","UASC",IF(OR('full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menu'!AK3="WSD","WSD","")))))))))))</f>
        <v>ERfix</v>
      </c>
      <c r="AL3" s="2" t="str">
        <f>IF('full menu'!AL3="MDC","MDC",IF('full menu'!AL3="X","X",IF('full menu'!AL3="UASC","UASC",IF(OR('full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menu'!AL3="WSD","WSD","")))))))))))</f>
        <v>ERfix</v>
      </c>
      <c r="AM3" s="2" t="str">
        <f>IF('full menu'!AM3="MDC","MDC",IF('full menu'!AM3="X","X",IF('full menu'!AM3="UASC","UASC",IF(OR('full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menu'!AM3="WSD","WSD","")))))))))))</f>
        <v>ERfix</v>
      </c>
      <c r="AN3" s="2" t="str">
        <f>IF('full menu'!AN3="MDC","MDC",IF('full menu'!AN3="X","X",IF('full menu'!AN3="UASC","UASC",IF(OR('full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menu'!AN3="WSD","WSD","")))))))))))</f>
        <v>ERfix</v>
      </c>
      <c r="AO3" s="2" t="str">
        <f>IF('full menu'!AO3="MDC","MDC",IF('full menu'!AO3="X","X",IF('full menu'!AO3="UASC","UASC",IF(OR('full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menu'!AO3="WSD","WSD","")))))))))))</f>
        <v>ERfix</v>
      </c>
      <c r="AP3" s="2" t="str">
        <f>IF('full menu'!AP3="MDC","MDC",IF('full menu'!AP3="X","X",IF('full menu'!AP3="UASC","UASC",IF(OR('full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menu'!AP3="WSD","WSD","")))))))))))</f>
        <v>ERfix</v>
      </c>
      <c r="AQ3" s="2" t="str">
        <f>IF('full menu'!AQ3="MDC","MDC",IF('full menu'!AQ3="X","X",IF('full menu'!AQ3="UASC","UASC",IF(OR('full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menu'!AQ3="WSD","WSD","")))))))))))</f>
        <v>ERfix</v>
      </c>
      <c r="AR3" s="2" t="str">
        <f>IF('full menu'!AR3="MDC","MDC",IF('full menu'!AR3="X","X",IF('full menu'!AR3="UASC","UASC",IF(OR('full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menu'!AR3="WSD","WSD","")))))))))))</f>
        <v>ERfix</v>
      </c>
      <c r="AS3" s="2" t="str">
        <f>IF('full menu'!AS3="MDC","MDC",IF('full menu'!AS3="X","X",IF('full menu'!AS3="UASC","UASC",IF(OR('full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menu'!AS3="WSD","WSD","")))))))))))</f>
        <v>ERfix</v>
      </c>
    </row>
    <row r="4" spans="1:45" ht="15.5" x14ac:dyDescent="0.35">
      <c r="A4" t="s">
        <v>15</v>
      </c>
      <c r="B4" s="2" t="str">
        <f>IF('full menu'!B4="MDC","MDC",IF('full menu'!B4="X","X",IF('full menu'!B4="UASC","UASC",IF(OR('full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menu'!B4="WSD","WSD","")))))))))))</f>
        <v>ERfix</v>
      </c>
      <c r="C4" s="2" t="str">
        <f>IF('full menu'!C4="MDC","MDC",IF('full menu'!C4="X","X",IF('full menu'!C4="UASC","UASC",IF(OR('full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menu'!C4="WSD","WSD","")))))))))))</f>
        <v>ERfix</v>
      </c>
      <c r="D4" s="2" t="str">
        <f>IF('full menu'!D4="MDC","MDC",IF('full menu'!D4="X","X",IF('full menu'!D4="UASC","UASC",IF(OR('full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menu'!D4="WSD","WSD","")))))))))))</f>
        <v>ERfix</v>
      </c>
      <c r="E4" s="2" t="str">
        <f>IF('full menu'!E4="MDC","MDC",IF('full menu'!E4="X","X",IF('full menu'!E4="UASC","UASC",IF(OR('full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menu'!E4="WSD","WSD","")))))))))))</f>
        <v>ERfix</v>
      </c>
      <c r="F4" s="2" t="str">
        <f>IF('full menu'!F4="MDC","MDC",IF('full menu'!F4="X","X",IF('full menu'!F4="UASC","UASC",IF(OR('full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menu'!F4="WSD","WSD","")))))))))))</f>
        <v>ERfix</v>
      </c>
      <c r="G4" s="2" t="str">
        <f>IF('full menu'!G4="MDC","MDC",IF('full menu'!G4="X","X",IF('full menu'!G4="UASC","UASC",IF(OR('full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menu'!G4="WSD","WSD","")))))))))))</f>
        <v>ERfix</v>
      </c>
      <c r="H4" s="2" t="str">
        <f>IF('full menu'!H4="MDC","MDC",IF('full menu'!H4="X","X",IF('full menu'!H4="UASC","UASC",IF(OR('full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menu'!H4="WSD","WSD","")))))))))))</f>
        <v>ERfix</v>
      </c>
      <c r="I4" s="2" t="str">
        <f>IF('full menu'!I4="MDC","MDC",IF('full menu'!I4="X","X",IF('full menu'!I4="UASC","UASC",IF(OR('full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menu'!I4="WSD","WSD","")))))))))))</f>
        <v>ERfix</v>
      </c>
      <c r="J4" s="2" t="str">
        <f>IF('full menu'!J4="MDC","MDC",IF('full menu'!J4="X","X",IF('full menu'!J4="UASC","UASC",IF(OR('full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menu'!J4="WSD","WSD","")))))))))))</f>
        <v>ERfix</v>
      </c>
      <c r="K4" s="2" t="str">
        <f>IF('full menu'!K4="MDC","MDC",IF('full menu'!K4="X","X",IF('full menu'!K4="UASC","UASC",IF(OR('full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menu'!K4="WSD","WSD","")))))))))))</f>
        <v>ERfix</v>
      </c>
      <c r="L4" s="2" t="str">
        <f>IF('full menu'!L4="MDC","MDC",IF('full menu'!L4="X","X",IF('full menu'!L4="UASC","UASC",IF(OR('full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menu'!L4="WSD","WSD","")))))))))))</f>
        <v>ERfix</v>
      </c>
      <c r="M4" s="2" t="str">
        <f>IF('full menu'!M4="MDC","MDC",IF('full menu'!M4="X","X",IF('full menu'!M4="UASC","UASC",IF(OR('full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menu'!M4="WSD","WSD","")))))))))))</f>
        <v>ERfix</v>
      </c>
      <c r="N4" s="2" t="str">
        <f>IF('full menu'!N4="MDC","MDC",IF('full menu'!N4="X","X",IF('full menu'!N4="UASC","UASC",IF(OR('full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menu'!N4="WSD","WSD","")))))))))))</f>
        <v>ERfix</v>
      </c>
      <c r="O4" s="2" t="str">
        <f>IF('full menu'!O4="MDC","MDC",IF('full menu'!O4="X","X",IF('full menu'!O4="UASC","UASC",IF(OR('full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menu'!O4="WSD","WSD","")))))))))))</f>
        <v>ERfix</v>
      </c>
      <c r="P4" s="2" t="str">
        <f>IF('full menu'!P4="MDC","MDC",IF('full menu'!P4="X","X",IF('full menu'!P4="UASC","UASC",IF(OR('full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menu'!P4="WSD","WSD","")))))))))))</f>
        <v>ERfix</v>
      </c>
      <c r="Q4" s="2" t="str">
        <f>IF('full menu'!Q4="MDC","MDC",IF('full menu'!Q4="X","X",IF('full menu'!Q4="UASC","UASC",IF(OR('full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menu'!Q4="WSD","WSD","")))))))))))</f>
        <v>ERfix</v>
      </c>
      <c r="R4" s="2" t="str">
        <f>IF('full menu'!R4="MDC","MDC",IF('full menu'!R4="X","X",IF('full menu'!R4="UASC","UASC",IF(OR('full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menu'!R4="WSD","WSD","")))))))))))</f>
        <v>ERfix</v>
      </c>
      <c r="S4" s="2" t="str">
        <f>IF('full menu'!S4="MDC","MDC",IF('full menu'!S4="X","X",IF('full menu'!S4="UASC","UASC",IF(OR('full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menu'!S4="WSD","WSD","")))))))))))</f>
        <v>ERfix</v>
      </c>
      <c r="T4" s="2" t="str">
        <f>IF('full menu'!T4="MDC","MDC",IF('full menu'!T4="X","X",IF('full menu'!T4="UASC","UASC",IF(OR('full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menu'!T4="WSD","WSD","")))))))))))</f>
        <v>ERfix</v>
      </c>
      <c r="U4" s="2" t="str">
        <f>IF('full menu'!U4="MDC","MDC",IF('full menu'!U4="X","X",IF('full menu'!U4="UASC","UASC",IF(OR('full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menu'!U4="WSD","WSD","")))))))))))</f>
        <v>ERfix</v>
      </c>
      <c r="V4" s="2" t="str">
        <f>IF('full menu'!V4="MDC","MDC",IF('full menu'!V4="X","X",IF('full menu'!V4="UASC","UASC",IF(OR('full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menu'!V4="WSD","WSD","")))))))))))</f>
        <v>ERfix</v>
      </c>
      <c r="W4" s="2" t="str">
        <f>IF('full menu'!W4="MDC","MDC",IF('full menu'!W4="X","X",IF('full menu'!W4="UASC","UASC",IF(OR('full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menu'!W4="WSD","WSD","")))))))))))</f>
        <v>ERfix</v>
      </c>
      <c r="X4" s="2" t="str">
        <f>IF('full menu'!X4="MDC","MDC",IF('full menu'!X4="X","X",IF('full menu'!X4="UASC","UASC",IF(OR('full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menu'!X4="WSD","WSD","")))))))))))</f>
        <v>ERfix</v>
      </c>
      <c r="Y4" s="2" t="str">
        <f>IF('full menu'!Y4="MDC","MDC",IF('full menu'!Y4="X","X",IF('full menu'!Y4="UASC","UASC",IF(OR('full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menu'!Y4="WSD","WSD","")))))))))))</f>
        <v>ERfix</v>
      </c>
      <c r="Z4" s="2" t="str">
        <f>IF('full menu'!Z4="MDC","MDC",IF('full menu'!Z4="X","X",IF('full menu'!Z4="UASC","UASC",IF(OR('full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menu'!Z4="WSD","WSD","")))))))))))</f>
        <v>ERfix</v>
      </c>
      <c r="AA4" s="2" t="str">
        <f>IF('full menu'!AA4="MDC","MDC",IF('full menu'!AA4="X","X",IF('full menu'!AA4="UASC","UASC",IF(OR('full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menu'!AA4="WSD","WSD","")))))))))))</f>
        <v>ERfix</v>
      </c>
      <c r="AB4" s="2" t="str">
        <f>IF('full menu'!AB4="MDC","MDC",IF('full menu'!AB4="X","X",IF('full menu'!AB4="UASC","UASC",IF(OR('full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menu'!AB4="WSD","WSD","")))))))))))</f>
        <v>ERfix</v>
      </c>
      <c r="AC4" s="2" t="str">
        <f>IF('full menu'!AC4="MDC","MDC",IF('full menu'!AC4="X","X",IF('full menu'!AC4="UASC","UASC",IF(OR('full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menu'!AC4="WSD","WSD","")))))))))))</f>
        <v>ERfix</v>
      </c>
      <c r="AD4" s="2" t="str">
        <f>IF('full menu'!AD4="MDC","MDC",IF('full menu'!AD4="X","X",IF('full menu'!AD4="UASC","UASC",IF(OR('full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menu'!AD4="WSD","WSD","")))))))))))</f>
        <v>ERfix</v>
      </c>
      <c r="AE4" s="2" t="str">
        <f>IF('full menu'!AE4="MDC","MDC",IF('full menu'!AE4="X","X",IF('full menu'!AE4="UASC","UASC",IF(OR('full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menu'!AE4="WSD","WSD","")))))))))))</f>
        <v>ERfix</v>
      </c>
      <c r="AF4" s="2" t="str">
        <f>IF('full menu'!AF4="MDC","MDC",IF('full menu'!AF4="X","X",IF('full menu'!AF4="UASC","UASC",IF(OR('full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menu'!AF4="WSD","WSD","")))))))))))</f>
        <v>ERfix</v>
      </c>
      <c r="AG4" s="2" t="str">
        <f>IF('full menu'!AG4="MDC","MDC",IF('full menu'!AG4="X","X",IF('full menu'!AG4="UASC","UASC",IF(OR('full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menu'!AG4="WSD","WSD","")))))))))))</f>
        <v>ERfix</v>
      </c>
      <c r="AH4" s="2" t="str">
        <f>IF('full menu'!AH4="MDC","MDC",IF('full menu'!AH4="X","X",IF('full menu'!AH4="UASC","UASC",IF(OR('full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menu'!AH4="WSD","WSD","")))))))))))</f>
        <v>ERfix</v>
      </c>
      <c r="AI4" s="2" t="str">
        <f>IF('full menu'!AI4="MDC","MDC",IF('full menu'!AI4="X","X",IF('full menu'!AI4="UASC","UASC",IF(OR('full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menu'!AI4="WSD","WSD","")))))))))))</f>
        <v>ERfix</v>
      </c>
      <c r="AJ4" s="2" t="str">
        <f>IF('full menu'!AJ4="MDC","MDC",IF('full menu'!AJ4="X","X",IF('full menu'!AJ4="UASC","UASC",IF(OR('full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menu'!AJ4="WSD","WSD","")))))))))))</f>
        <v>ERfix</v>
      </c>
      <c r="AK4" s="2" t="str">
        <f>IF('full menu'!AK4="MDC","MDC",IF('full menu'!AK4="X","X",IF('full menu'!AK4="UASC","UASC",IF(OR('full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menu'!AK4="WSD","WSD","")))))))))))</f>
        <v>ERfix</v>
      </c>
      <c r="AL4" s="2" t="str">
        <f>IF('full menu'!AL4="MDC","MDC",IF('full menu'!AL4="X","X",IF('full menu'!AL4="UASC","UASC",IF(OR('full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menu'!AL4="WSD","WSD","")))))))))))</f>
        <v>ERfix</v>
      </c>
      <c r="AM4" s="2" t="str">
        <f>IF('full menu'!AM4="MDC","MDC",IF('full menu'!AM4="X","X",IF('full menu'!AM4="UASC","UASC",IF(OR('full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menu'!AM4="WSD","WSD","")))))))))))</f>
        <v>ERfix</v>
      </c>
      <c r="AN4" s="2" t="str">
        <f>IF('full menu'!AN4="MDC","MDC",IF('full menu'!AN4="X","X",IF('full menu'!AN4="UASC","UASC",IF(OR('full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menu'!AN4="WSD","WSD","")))))))))))</f>
        <v>ERfix</v>
      </c>
      <c r="AO4" s="2" t="str">
        <f>IF('full menu'!AO4="MDC","MDC",IF('full menu'!AO4="X","X",IF('full menu'!AO4="UASC","UASC",IF(OR('full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menu'!AO4="WSD","WSD","")))))))))))</f>
        <v>ERfix</v>
      </c>
      <c r="AP4" s="2" t="str">
        <f>IF('full menu'!AP4="MDC","MDC",IF('full menu'!AP4="X","X",IF('full menu'!AP4="UASC","UASC",IF(OR('full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menu'!AP4="WSD","WSD","")))))))))))</f>
        <v>ERfix</v>
      </c>
      <c r="AQ4" s="2" t="str">
        <f>IF('full menu'!AQ4="MDC","MDC",IF('full menu'!AQ4="X","X",IF('full menu'!AQ4="UASC","UASC",IF(OR('full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menu'!AQ4="WSD","WSD","")))))))))))</f>
        <v>ERfix</v>
      </c>
      <c r="AR4" s="2" t="str">
        <f>IF('full menu'!AR4="MDC","MDC",IF('full menu'!AR4="X","X",IF('full menu'!AR4="UASC","UASC",IF(OR('full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menu'!AR4="WSD","WSD","")))))))))))</f>
        <v>ERfix</v>
      </c>
      <c r="AS4" s="2" t="str">
        <f>IF('full menu'!AS4="MDC","MDC",IF('full menu'!AS4="X","X",IF('full menu'!AS4="UASC","UASC",IF(OR('full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menu'!AS4="WSD","WSD","")))))))))))</f>
        <v>ERfix</v>
      </c>
    </row>
    <row r="5" spans="1:45" ht="15.5" x14ac:dyDescent="0.35">
      <c r="A5" t="s">
        <v>18</v>
      </c>
      <c r="B5" s="2" t="str">
        <f>IF('full menu'!B5="MDC","MDC",IF('full menu'!B5="X","X",IF('full menu'!B5="UASC","UASC",IF(OR('full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menu'!B5="WSD","WSD","")))))))))))</f>
        <v>UASC</v>
      </c>
      <c r="C5" s="2" t="str">
        <f>IF('full menu'!C5="MDC","MDC",IF('full menu'!C5="X","X",IF('full menu'!C5="UASC","UASC",IF(OR('full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menu'!C5="WSD","WSD","")))))))))))</f>
        <v>UASC</v>
      </c>
      <c r="D5" s="2" t="str">
        <f>IF('full menu'!D5="MDC","MDC",IF('full menu'!D5="X","X",IF('full menu'!D5="UASC","UASC",IF(OR('full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menu'!D5="WSD","WSD","")))))))))))</f>
        <v>UASC</v>
      </c>
      <c r="E5" s="2" t="str">
        <f>IF('full menu'!E5="MDC","MDC",IF('full menu'!E5="X","X",IF('full menu'!E5="UASC","UASC",IF(OR('full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menu'!E5="WSD","WSD","")))))))))))</f>
        <v>LSD</v>
      </c>
      <c r="F5" s="2" t="str">
        <f>IF('full menu'!F5="MDC","MDC",IF('full menu'!F5="X","X",IF('full menu'!F5="UASC","UASC",IF(OR('full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menu'!F5="WSD","WSD","")))))))))))</f>
        <v>LSD</v>
      </c>
      <c r="G5" s="2" t="str">
        <f>IF('full menu'!G5="MDC","MDC",IF('full menu'!G5="X","X",IF('full menu'!G5="UASC","UASC",IF(OR('full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menu'!G5="WSD","WSD","")))))))))))</f>
        <v>LSD</v>
      </c>
      <c r="H5" s="2" t="str">
        <f>IF('full menu'!H5="MDC","MDC",IF('full menu'!H5="X","X",IF('full menu'!H5="UASC","UASC",IF(OR('full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menu'!H5="WSD","WSD","")))))))))))</f>
        <v>LSD</v>
      </c>
      <c r="I5" s="2" t="str">
        <f>IF('full menu'!I5="MDC","MDC",IF('full menu'!I5="X","X",IF('full menu'!I5="UASC","UASC",IF(OR('full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menu'!I5="WSD","WSD","")))))))))))</f>
        <v>LSD</v>
      </c>
      <c r="J5" s="2" t="str">
        <f>IF('full menu'!J5="MDC","MDC",IF('full menu'!J5="X","X",IF('full menu'!J5="UASC","UASC",IF(OR('full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menu'!J5="WSD","WSD","")))))))))))</f>
        <v>LSD</v>
      </c>
      <c r="K5" s="2" t="str">
        <f>IF('full menu'!K5="MDC","MDC",IF('full menu'!K5="X","X",IF('full menu'!K5="UASC","UASC",IF(OR('full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menu'!K5="WSD","WSD","")))))))))))</f>
        <v>LSD</v>
      </c>
      <c r="L5" s="2" t="str">
        <f>IF('full menu'!L5="MDC","MDC",IF('full menu'!L5="X","X",IF('full menu'!L5="UASC","UASC",IF(OR('full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menu'!L5="WSD","WSD","")))))))))))</f>
        <v>LSD</v>
      </c>
      <c r="M5" s="2" t="str">
        <f>IF('full menu'!M5="MDC","MDC",IF('full menu'!M5="X","X",IF('full menu'!M5="UASC","UASC",IF(OR('full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menu'!M5="WSD","WSD","")))))))))))</f>
        <v>LSD</v>
      </c>
      <c r="N5" s="2" t="str">
        <f>IF('full menu'!N5="MDC","MDC",IF('full menu'!N5="X","X",IF('full menu'!N5="UASC","UASC",IF(OR('full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menu'!N5="WSD","WSD","")))))))))))</f>
        <v>LSD</v>
      </c>
      <c r="O5" s="2" t="str">
        <f>IF('full menu'!O5="MDC","MDC",IF('full menu'!O5="X","X",IF('full menu'!O5="UASC","UASC",IF(OR('full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menu'!O5="WSD","WSD","")))))))))))</f>
        <v>LSD</v>
      </c>
      <c r="P5" s="2" t="str">
        <f>IF('full menu'!P5="MDC","MDC",IF('full menu'!P5="X","X",IF('full menu'!P5="UASC","UASC",IF(OR('full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menu'!P5="WSD","WSD","")))))))))))</f>
        <v>LSD</v>
      </c>
      <c r="Q5" s="2" t="str">
        <f>IF('full menu'!Q5="MDC","MDC",IF('full menu'!Q5="X","X",IF('full menu'!Q5="UASC","UASC",IF(OR('full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menu'!Q5="WSD","WSD","")))))))))))</f>
        <v>LSD</v>
      </c>
      <c r="R5" s="2" t="str">
        <f>IF('full menu'!R5="MDC","MDC",IF('full menu'!R5="X","X",IF('full menu'!R5="UASC","UASC",IF(OR('full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menu'!R5="WSD","WSD","")))))))))))</f>
        <v>LSD</v>
      </c>
      <c r="S5" s="2" t="str">
        <f>IF('full menu'!S5="MDC","MDC",IF('full menu'!S5="X","X",IF('full menu'!S5="UASC","UASC",IF(OR('full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menu'!S5="WSD","WSD","")))))))))))</f>
        <v>LSD</v>
      </c>
      <c r="T5" s="2" t="str">
        <f>IF('full menu'!T5="MDC","MDC",IF('full menu'!T5="X","X",IF('full menu'!T5="UASC","UASC",IF(OR('full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menu'!T5="WSD","WSD","")))))))))))</f>
        <v>LSD</v>
      </c>
      <c r="U5" s="2" t="str">
        <f>IF('full menu'!U5="MDC","MDC",IF('full menu'!U5="X","X",IF('full menu'!U5="UASC","UASC",IF(OR('full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menu'!U5="WSD","WSD","")))))))))))</f>
        <v>LSD</v>
      </c>
      <c r="V5" s="2" t="str">
        <f>IF('full menu'!V5="MDC","MDC",IF('full menu'!V5="X","X",IF('full menu'!V5="UASC","UASC",IF(OR('full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menu'!V5="WSD","WSD","")))))))))))</f>
        <v>LSD</v>
      </c>
      <c r="W5" s="2" t="str">
        <f>IF('full menu'!W5="MDC","MDC",IF('full menu'!W5="X","X",IF('full menu'!W5="UASC","UASC",IF(OR('full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menu'!W5="WSD","WSD","")))))))))))</f>
        <v>LSD</v>
      </c>
      <c r="X5" s="2" t="str">
        <f>IF('full menu'!X5="MDC","MDC",IF('full menu'!X5="X","X",IF('full menu'!X5="UASC","UASC",IF(OR('full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menu'!X5="WSD","WSD","")))))))))))</f>
        <v>LSD</v>
      </c>
      <c r="Y5" s="2" t="str">
        <f>IF('full menu'!Y5="MDC","MDC",IF('full menu'!Y5="X","X",IF('full menu'!Y5="UASC","UASC",IF(OR('full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menu'!Y5="WSD","WSD","")))))))))))</f>
        <v>LSD</v>
      </c>
      <c r="Z5" s="2" t="str">
        <f>IF('full menu'!Z5="MDC","MDC",IF('full menu'!Z5="X","X",IF('full menu'!Z5="UASC","UASC",IF(OR('full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menu'!Z5="WSD","WSD","")))))))))))</f>
        <v>LSD</v>
      </c>
      <c r="AA5" s="2" t="str">
        <f>IF('full menu'!AA5="MDC","MDC",IF('full menu'!AA5="X","X",IF('full menu'!AA5="UASC","UASC",IF(OR('full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menu'!AA5="WSD","WSD","")))))))))))</f>
        <v>LSD</v>
      </c>
      <c r="AB5" s="2" t="str">
        <f>IF('full menu'!AB5="MDC","MDC",IF('full menu'!AB5="X","X",IF('full menu'!AB5="UASC","UASC",IF(OR('full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menu'!AB5="WSD","WSD","")))))))))))</f>
        <v>LSD</v>
      </c>
      <c r="AC5" s="2" t="str">
        <f>IF('full menu'!AC5="MDC","MDC",IF('full menu'!AC5="X","X",IF('full menu'!AC5="UASC","UASC",IF(OR('full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menu'!AC5="WSD","WSD","")))))))))))</f>
        <v>LSD</v>
      </c>
      <c r="AD5" s="2" t="str">
        <f>IF('full menu'!AD5="MDC","MDC",IF('full menu'!AD5="X","X",IF('full menu'!AD5="UASC","UASC",IF(OR('full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menu'!AD5="WSD","WSD","")))))))))))</f>
        <v>LSD</v>
      </c>
      <c r="AE5" s="2" t="str">
        <f>IF('full menu'!AE5="MDC","MDC",IF('full menu'!AE5="X","X",IF('full menu'!AE5="UASC","UASC",IF(OR('full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menu'!AE5="WSD","WSD","")))))))))))</f>
        <v>LSD</v>
      </c>
      <c r="AF5" s="2" t="str">
        <f>IF('full menu'!AF5="MDC","MDC",IF('full menu'!AF5="X","X",IF('full menu'!AF5="UASC","UASC",IF(OR('full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menu'!AF5="WSD","WSD","")))))))))))</f>
        <v>LSD</v>
      </c>
      <c r="AG5" s="2" t="str">
        <f>IF('full menu'!AG5="MDC","MDC",IF('full menu'!AG5="X","X",IF('full menu'!AG5="UASC","UASC",IF(OR('full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menu'!AG5="WSD","WSD","")))))))))))</f>
        <v>LSD</v>
      </c>
      <c r="AH5" s="2" t="str">
        <f>IF('full menu'!AH5="MDC","MDC",IF('full menu'!AH5="X","X",IF('full menu'!AH5="UASC","UASC",IF(OR('full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menu'!AH5="WSD","WSD","")))))))))))</f>
        <v>LSD</v>
      </c>
      <c r="AI5" s="2" t="str">
        <f>IF('full menu'!AI5="MDC","MDC",IF('full menu'!AI5="X","X",IF('full menu'!AI5="UASC","UASC",IF(OR('full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menu'!AI5="WSD","WSD","")))))))))))</f>
        <v>LSD</v>
      </c>
      <c r="AJ5" s="2" t="str">
        <f>IF('full menu'!AJ5="MDC","MDC",IF('full menu'!AJ5="X","X",IF('full menu'!AJ5="UASC","UASC",IF(OR('full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menu'!AJ5="WSD","WSD","")))))))))))</f>
        <v>LSD</v>
      </c>
      <c r="AK5" s="2" t="str">
        <f>IF('full menu'!AK5="MDC","MDC",IF('full menu'!AK5="X","X",IF('full menu'!AK5="UASC","UASC",IF(OR('full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menu'!AK5="WSD","WSD","")))))))))))</f>
        <v>LSD</v>
      </c>
      <c r="AL5" s="2" t="str">
        <f>IF('full menu'!AL5="MDC","MDC",IF('full menu'!AL5="X","X",IF('full menu'!AL5="UASC","UASC",IF(OR('full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menu'!AL5="WSD","WSD","")))))))))))</f>
        <v>LSD</v>
      </c>
      <c r="AM5" s="2" t="str">
        <f>IF('full menu'!AM5="MDC","MDC",IF('full menu'!AM5="X","X",IF('full menu'!AM5="UASC","UASC",IF(OR('full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menu'!AM5="WSD","WSD","")))))))))))</f>
        <v>LSD</v>
      </c>
      <c r="AN5" s="2" t="str">
        <f>IF('full menu'!AN5="MDC","MDC",IF('full menu'!AN5="X","X",IF('full menu'!AN5="UASC","UASC",IF(OR('full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menu'!AN5="WSD","WSD","")))))))))))</f>
        <v>LSD</v>
      </c>
      <c r="AO5" s="2" t="str">
        <f>IF('full menu'!AO5="MDC","MDC",IF('full menu'!AO5="X","X",IF('full menu'!AO5="UASC","UASC",IF(OR('full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menu'!AO5="WSD","WSD","")))))))))))</f>
        <v>LSD</v>
      </c>
      <c r="AP5" s="2" t="str">
        <f>IF('full menu'!AP5="MDC","MDC",IF('full menu'!AP5="X","X",IF('full menu'!AP5="UASC","UASC",IF(OR('full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menu'!AP5="WSD","WSD","")))))))))))</f>
        <v>LSD</v>
      </c>
      <c r="AQ5" s="2" t="str">
        <f>IF('full menu'!AQ5="MDC","MDC",IF('full menu'!AQ5="X","X",IF('full menu'!AQ5="UASC","UASC",IF(OR('full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menu'!AQ5="WSD","WSD","")))))))))))</f>
        <v>LSD</v>
      </c>
      <c r="AR5" s="2" t="str">
        <f>IF('full menu'!AR5="MDC","MDC",IF('full menu'!AR5="X","X",IF('full menu'!AR5="UASC","UASC",IF(OR('full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menu'!AR5="WSD","WSD","")))))))))))</f>
        <v>LSD</v>
      </c>
      <c r="AS5" s="2" t="str">
        <f>IF('full menu'!AS5="MDC","MDC",IF('full menu'!AS5="X","X",IF('full menu'!AS5="UASC","UASC",IF(OR('full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menu'!AS5="WSD","WSD","")))))))))))</f>
        <v>LSD</v>
      </c>
    </row>
    <row r="6" spans="1:45" ht="15.5" x14ac:dyDescent="0.35">
      <c r="A6" t="s">
        <v>21</v>
      </c>
      <c r="B6" s="2" t="str">
        <f>IF('full menu'!B6="MDC","MDC",IF('full menu'!B6="X","X",IF('full menu'!B6="UASC","UASC",IF(OR('full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menu'!B6="WSD","WSD","")))))))))))</f>
        <v>UD</v>
      </c>
      <c r="C6" s="2" t="str">
        <f>IF('full menu'!C6="MDC","MDC",IF('full menu'!C6="X","X",IF('full menu'!C6="UASC","UASC",IF(OR('full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menu'!C6="WSD","WSD","")))))))))))</f>
        <v>UD</v>
      </c>
      <c r="D6" s="2" t="str">
        <f>IF('full menu'!D6="MDC","MDC",IF('full menu'!D6="X","X",IF('full menu'!D6="UASC","UASC",IF(OR('full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menu'!D6="WSD","WSD","")))))))))))</f>
        <v>UD</v>
      </c>
      <c r="E6" s="2" t="str">
        <f>IF('full menu'!E6="MDC","MDC",IF('full menu'!E6="X","X",IF('full menu'!E6="UASC","UASC",IF(OR('full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menu'!E6="WSD","WSD","")))))))))))</f>
        <v>UD</v>
      </c>
      <c r="F6" s="2" t="str">
        <f>IF('full menu'!F6="MDC","MDC",IF('full menu'!F6="X","X",IF('full menu'!F6="UASC","UASC",IF(OR('full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menu'!F6="WSD","WSD","")))))))))))</f>
        <v>UD</v>
      </c>
      <c r="G6" s="2" t="str">
        <f>IF('full menu'!G6="MDC","MDC",IF('full menu'!G6="X","X",IF('full menu'!G6="UASC","UASC",IF(OR('full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menu'!G6="WSD","WSD","")))))))))))</f>
        <v>UD</v>
      </c>
      <c r="H6" s="2" t="str">
        <f>IF('full menu'!H6="MDC","MDC",IF('full menu'!H6="X","X",IF('full menu'!H6="UASC","UASC",IF(OR('full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menu'!H6="WSD","WSD","")))))))))))</f>
        <v>UD</v>
      </c>
      <c r="I6" s="2" t="str">
        <f>IF('full menu'!I6="MDC","MDC",IF('full menu'!I6="X","X",IF('full menu'!I6="UASC","UASC",IF(OR('full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menu'!I6="WSD","WSD","")))))))))))</f>
        <v>UD</v>
      </c>
      <c r="J6" s="2" t="str">
        <f>IF('full menu'!J6="MDC","MDC",IF('full menu'!J6="X","X",IF('full menu'!J6="UASC","UASC",IF(OR('full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menu'!J6="WSD","WSD","")))))))))))</f>
        <v>UD</v>
      </c>
      <c r="K6" s="2" t="str">
        <f>IF('full menu'!K6="MDC","MDC",IF('full menu'!K6="X","X",IF('full menu'!K6="UASC","UASC",IF(OR('full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menu'!K6="WSD","WSD","")))))))))))</f>
        <v>UD</v>
      </c>
      <c r="L6" s="2" t="str">
        <f>IF('full menu'!L6="MDC","MDC",IF('full menu'!L6="X","X",IF('full menu'!L6="UASC","UASC",IF(OR('full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menu'!L6="WSD","WSD","")))))))))))</f>
        <v>UD</v>
      </c>
      <c r="M6" s="2" t="str">
        <f>IF('full menu'!M6="MDC","MDC",IF('full menu'!M6="X","X",IF('full menu'!M6="UASC","UASC",IF(OR('full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menu'!M6="WSD","WSD","")))))))))))</f>
        <v>UD</v>
      </c>
      <c r="N6" s="2" t="str">
        <f>IF('full menu'!N6="MDC","MDC",IF('full menu'!N6="X","X",IF('full menu'!N6="UASC","UASC",IF(OR('full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menu'!N6="WSD","WSD","")))))))))))</f>
        <v>UD</v>
      </c>
      <c r="O6" s="2" t="str">
        <f>IF('full menu'!O6="MDC","MDC",IF('full menu'!O6="X","X",IF('full menu'!O6="UASC","UASC",IF(OR('full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menu'!O6="WSD","WSD","")))))))))))</f>
        <v>LSD</v>
      </c>
      <c r="P6" s="2" t="str">
        <f>IF('full menu'!P6="MDC","MDC",IF('full menu'!P6="X","X",IF('full menu'!P6="UASC","UASC",IF(OR('full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menu'!P6="WSD","WSD","")))))))))))</f>
        <v>LSD</v>
      </c>
      <c r="Q6" s="2" t="str">
        <f>IF('full menu'!Q6="MDC","MDC",IF('full menu'!Q6="X","X",IF('full menu'!Q6="UASC","UASC",IF(OR('full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menu'!Q6="WSD","WSD","")))))))))))</f>
        <v>LSD</v>
      </c>
      <c r="R6" s="2" t="str">
        <f>IF('full menu'!R6="MDC","MDC",IF('full menu'!R6="X","X",IF('full menu'!R6="UASC","UASC",IF(OR('full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menu'!R6="WSD","WSD","")))))))))))</f>
        <v>LSD</v>
      </c>
      <c r="S6" s="2" t="str">
        <f>IF('full menu'!S6="MDC","MDC",IF('full menu'!S6="X","X",IF('full menu'!S6="UASC","UASC",IF(OR('full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menu'!S6="WSD","WSD","")))))))))))</f>
        <v>ITs</v>
      </c>
      <c r="T6" s="2" t="str">
        <f>IF('full menu'!T6="MDC","MDC",IF('full menu'!T6="X","X",IF('full menu'!T6="UASC","UASC",IF(OR('full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menu'!T6="WSD","WSD","")))))))))))</f>
        <v>ITs</v>
      </c>
      <c r="U6" s="2" t="str">
        <f>IF('full menu'!U6="MDC","MDC",IF('full menu'!U6="X","X",IF('full menu'!U6="UASC","UASC",IF(OR('full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menu'!U6="WSD","WSD","")))))))))))</f>
        <v>ITs</v>
      </c>
      <c r="V6" s="2" t="str">
        <f>IF('full menu'!V6="MDC","MDC",IF('full menu'!V6="X","X",IF('full menu'!V6="UASC","UASC",IF(OR('full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menu'!V6="WSD","WSD","")))))))))))</f>
        <v>ITs</v>
      </c>
      <c r="W6" s="2" t="str">
        <f>IF('full menu'!W6="MDC","MDC",IF('full menu'!W6="X","X",IF('full menu'!W6="UASC","UASC",IF(OR('full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menu'!W6="WSD","WSD","")))))))))))</f>
        <v>ITs</v>
      </c>
      <c r="X6" s="2" t="str">
        <f>IF('full menu'!X6="MDC","MDC",IF('full menu'!X6="X","X",IF('full menu'!X6="UASC","UASC",IF(OR('full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menu'!X6="WSD","WSD","")))))))))))</f>
        <v>ITs</v>
      </c>
      <c r="Y6" s="2" t="str">
        <f>IF('full menu'!Y6="MDC","MDC",IF('full menu'!Y6="X","X",IF('full menu'!Y6="UASC","UASC",IF(OR('full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menu'!Y6="WSD","WSD","")))))))))))</f>
        <v>ITs</v>
      </c>
      <c r="Z6" s="2" t="str">
        <f>IF('full menu'!Z6="MDC","MDC",IF('full menu'!Z6="X","X",IF('full menu'!Z6="UASC","UASC",IF(OR('full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menu'!Z6="WSD","WSD","")))))))))))</f>
        <v>ITs</v>
      </c>
      <c r="AA6" s="2" t="str">
        <f>IF('full menu'!AA6="MDC","MDC",IF('full menu'!AA6="X","X",IF('full menu'!AA6="UASC","UASC",IF(OR('full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menu'!AA6="WSD","WSD","")))))))))))</f>
        <v>ITs</v>
      </c>
      <c r="AB6" s="2" t="str">
        <f>IF('full menu'!AB6="MDC","MDC",IF('full menu'!AB6="X","X",IF('full menu'!AB6="UASC","UASC",IF(OR('full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menu'!AB6="WSD","WSD","")))))))))))</f>
        <v>ITs</v>
      </c>
      <c r="AC6" s="2" t="str">
        <f>IF('full menu'!AC6="MDC","MDC",IF('full menu'!AC6="X","X",IF('full menu'!AC6="UASC","UASC",IF(OR('full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menu'!AC6="WSD","WSD","")))))))))))</f>
        <v>ITs</v>
      </c>
      <c r="AD6" s="2" t="str">
        <f>IF('full menu'!AD6="MDC","MDC",IF('full menu'!AD6="X","X",IF('full menu'!AD6="UASC","UASC",IF(OR('full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menu'!AD6="WSD","WSD","")))))))))))</f>
        <v>ITs</v>
      </c>
      <c r="AE6" s="2" t="str">
        <f>IF('full menu'!AE6="MDC","MDC",IF('full menu'!AE6="X","X",IF('full menu'!AE6="UASC","UASC",IF(OR('full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menu'!AE6="WSD","WSD","")))))))))))</f>
        <v>ITs</v>
      </c>
      <c r="AF6" s="2" t="str">
        <f>IF('full menu'!AF6="MDC","MDC",IF('full menu'!AF6="X","X",IF('full menu'!AF6="UASC","UASC",IF(OR('full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menu'!AF6="WSD","WSD","")))))))))))</f>
        <v>ITs</v>
      </c>
      <c r="AG6" s="2" t="str">
        <f>IF('full menu'!AG6="MDC","MDC",IF('full menu'!AG6="X","X",IF('full menu'!AG6="UASC","UASC",IF(OR('full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menu'!AG6="WSD","WSD","")))))))))))</f>
        <v>ITs</v>
      </c>
      <c r="AH6" s="2" t="str">
        <f>IF('full menu'!AH6="MDC","MDC",IF('full menu'!AH6="X","X",IF('full menu'!AH6="UASC","UASC",IF(OR('full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menu'!AH6="WSD","WSD","")))))))))))</f>
        <v>ITs</v>
      </c>
      <c r="AI6" s="2" t="str">
        <f>IF('full menu'!AI6="MDC","MDC",IF('full menu'!AI6="X","X",IF('full menu'!AI6="UASC","UASC",IF(OR('full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menu'!AI6="WSD","WSD","")))))))))))</f>
        <v>ITs</v>
      </c>
      <c r="AJ6" s="2" t="str">
        <f>IF('full menu'!AJ6="MDC","MDC",IF('full menu'!AJ6="X","X",IF('full menu'!AJ6="UASC","UASC",IF(OR('full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menu'!AJ6="WSD","WSD","")))))))))))</f>
        <v>ITs</v>
      </c>
      <c r="AK6" s="2" t="str">
        <f>IF('full menu'!AK6="MDC","MDC",IF('full menu'!AK6="X","X",IF('full menu'!AK6="UASC","UASC",IF(OR('full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menu'!AK6="WSD","WSD","")))))))))))</f>
        <v>ITs</v>
      </c>
      <c r="AL6" s="2" t="str">
        <f>IF('full menu'!AL6="MDC","MDC",IF('full menu'!AL6="X","X",IF('full menu'!AL6="UASC","UASC",IF(OR('full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menu'!AL6="WSD","WSD","")))))))))))</f>
        <v>ITs</v>
      </c>
      <c r="AM6" s="2" t="str">
        <f>IF('full menu'!AM6="MDC","MDC",IF('full menu'!AM6="X","X",IF('full menu'!AM6="UASC","UASC",IF(OR('full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menu'!AM6="WSD","WSD","")))))))))))</f>
        <v>ITs</v>
      </c>
      <c r="AN6" s="2" t="str">
        <f>IF('full menu'!AN6="MDC","MDC",IF('full menu'!AN6="X","X",IF('full menu'!AN6="UASC","UASC",IF(OR('full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menu'!AN6="WSD","WSD","")))))))))))</f>
        <v>ITs</v>
      </c>
      <c r="AO6" s="2" t="str">
        <f>IF('full menu'!AO6="MDC","MDC",IF('full menu'!AO6="X","X",IF('full menu'!AO6="UASC","UASC",IF(OR('full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menu'!AO6="WSD","WSD","")))))))))))</f>
        <v>ITs</v>
      </c>
      <c r="AP6" s="2" t="str">
        <f>IF('full menu'!AP6="MDC","MDC",IF('full menu'!AP6="X","X",IF('full menu'!AP6="UASC","UASC",IF(OR('full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menu'!AP6="WSD","WSD","")))))))))))</f>
        <v>ITs</v>
      </c>
      <c r="AQ6" s="2" t="str">
        <f>IF('full menu'!AQ6="MDC","MDC",IF('full menu'!AQ6="X","X",IF('full menu'!AQ6="UASC","UASC",IF(OR('full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menu'!AQ6="WSD","WSD","")))))))))))</f>
        <v>ITs</v>
      </c>
      <c r="AR6" s="2" t="str">
        <f>IF('full menu'!AR6="MDC","MDC",IF('full menu'!AR6="X","X",IF('full menu'!AR6="UASC","UASC",IF(OR('full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menu'!AR6="WSD","WSD","")))))))))))</f>
        <v>ITs</v>
      </c>
      <c r="AS6" s="2" t="str">
        <f>IF('full menu'!AS6="MDC","MDC",IF('full menu'!AS6="X","X",IF('full menu'!AS6="UASC","UASC",IF(OR('full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menu'!AS6="WSD","WSD","")))))))))))</f>
        <v>ITs</v>
      </c>
    </row>
    <row r="7" spans="1:45" ht="15.5" x14ac:dyDescent="0.35">
      <c r="A7" t="s">
        <v>23</v>
      </c>
      <c r="B7" s="2" t="str">
        <f>IF('full menu'!B7="MDC","MDC",IF('full menu'!B7="X","X",IF('full menu'!B7="UASC","UASC",IF(OR('full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menu'!B7="WSD","WSD","")))))))))))</f>
        <v>ERfix</v>
      </c>
      <c r="C7" s="2" t="str">
        <f>IF('full menu'!C7="MDC","MDC",IF('full menu'!C7="X","X",IF('full menu'!C7="UASC","UASC",IF(OR('full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menu'!C7="WSD","WSD","")))))))))))</f>
        <v>ERfix</v>
      </c>
      <c r="D7" s="2" t="str">
        <f>IF('full menu'!D7="MDC","MDC",IF('full menu'!D7="X","X",IF('full menu'!D7="UASC","UASC",IF(OR('full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menu'!D7="WSD","WSD","")))))))))))</f>
        <v>ERfix</v>
      </c>
      <c r="E7" s="2" t="str">
        <f>IF('full menu'!E7="MDC","MDC",IF('full menu'!E7="X","X",IF('full menu'!E7="UASC","UASC",IF(OR('full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menu'!E7="WSD","WSD","")))))))))))</f>
        <v>ERfix</v>
      </c>
      <c r="F7" s="2" t="str">
        <f>IF('full menu'!F7="MDC","MDC",IF('full menu'!F7="X","X",IF('full menu'!F7="UASC","UASC",IF(OR('full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menu'!F7="WSD","WSD","")))))))))))</f>
        <v>ERfix</v>
      </c>
      <c r="G7" s="2" t="str">
        <f>IF('full menu'!G7="MDC","MDC",IF('full menu'!G7="X","X",IF('full menu'!G7="UASC","UASC",IF(OR('full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menu'!G7="WSD","WSD","")))))))))))</f>
        <v>ERfix</v>
      </c>
      <c r="H7" s="2" t="str">
        <f>IF('full menu'!H7="MDC","MDC",IF('full menu'!H7="X","X",IF('full menu'!H7="UASC","UASC",IF(OR('full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menu'!H7="WSD","WSD","")))))))))))</f>
        <v>ERfix</v>
      </c>
      <c r="I7" s="2" t="str">
        <f>IF('full menu'!I7="MDC","MDC",IF('full menu'!I7="X","X",IF('full menu'!I7="UASC","UASC",IF(OR('full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menu'!I7="WSD","WSD","")))))))))))</f>
        <v>LSD</v>
      </c>
      <c r="J7" s="2" t="str">
        <f>IF('full menu'!J7="MDC","MDC",IF('full menu'!J7="X","X",IF('full menu'!J7="UASC","UASC",IF(OR('full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menu'!J7="WSD","WSD","")))))))))))</f>
        <v>LSD</v>
      </c>
      <c r="K7" s="2" t="str">
        <f>IF('full menu'!K7="MDC","MDC",IF('full menu'!K7="X","X",IF('full menu'!K7="UASC","UASC",IF(OR('full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menu'!K7="WSD","WSD","")))))))))))</f>
        <v>LSD</v>
      </c>
      <c r="L7" s="2" t="str">
        <f>IF('full menu'!L7="MDC","MDC",IF('full menu'!L7="X","X",IF('full menu'!L7="UASC","UASC",IF(OR('full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menu'!L7="WSD","WSD","")))))))))))</f>
        <v>LSD</v>
      </c>
      <c r="M7" s="2" t="str">
        <f>IF('full menu'!M7="MDC","MDC",IF('full menu'!M7="X","X",IF('full menu'!M7="UASC","UASC",IF(OR('full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menu'!M7="WSD","WSD","")))))))))))</f>
        <v>LSD</v>
      </c>
      <c r="N7" s="2" t="str">
        <f>IF('full menu'!N7="MDC","MDC",IF('full menu'!N7="X","X",IF('full menu'!N7="UASC","UASC",IF(OR('full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menu'!N7="WSD","WSD","")))))))))))</f>
        <v>LSD</v>
      </c>
      <c r="O7" s="2" t="str">
        <f>IF('full menu'!O7="MDC","MDC",IF('full menu'!O7="X","X",IF('full menu'!O7="UASC","UASC",IF(OR('full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menu'!O7="WSD","WSD","")))))))))))</f>
        <v>LSD</v>
      </c>
      <c r="P7" s="2" t="str">
        <f>IF('full menu'!P7="MDC","MDC",IF('full menu'!P7="X","X",IF('full menu'!P7="UASC","UASC",IF(OR('full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menu'!P7="WSD","WSD","")))))))))))</f>
        <v>LSD</v>
      </c>
      <c r="Q7" s="2" t="str">
        <f>IF('full menu'!Q7="MDC","MDC",IF('full menu'!Q7="X","X",IF('full menu'!Q7="UASC","UASC",IF(OR('full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menu'!Q7="WSD","WSD","")))))))))))</f>
        <v>LSD</v>
      </c>
      <c r="R7" s="2" t="str">
        <f>IF('full menu'!R7="MDC","MDC",IF('full menu'!R7="X","X",IF('full menu'!R7="UASC","UASC",IF(OR('full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menu'!R7="WSD","WSD","")))))))))))</f>
        <v>LSD</v>
      </c>
      <c r="S7" s="2" t="str">
        <f>IF('full menu'!S7="MDC","MDC",IF('full menu'!S7="X","X",IF('full menu'!S7="UASC","UASC",IF(OR('full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menu'!S7="WSD","WSD","")))))))))))</f>
        <v>LSD</v>
      </c>
      <c r="T7" s="2" t="str">
        <f>IF('full menu'!T7="MDC","MDC",IF('full menu'!T7="X","X",IF('full menu'!T7="UASC","UASC",IF(OR('full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menu'!T7="WSD","WSD","")))))))))))</f>
        <v>LSD</v>
      </c>
      <c r="U7" s="2" t="str">
        <f>IF('full menu'!U7="MDC","MDC",IF('full menu'!U7="X","X",IF('full menu'!U7="UASC","UASC",IF(OR('full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menu'!U7="WSD","WSD","")))))))))))</f>
        <v>LSD</v>
      </c>
      <c r="V7" s="2" t="str">
        <f>IF('full menu'!V7="MDC","MDC",IF('full menu'!V7="X","X",IF('full menu'!V7="UASC","UASC",IF(OR('full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menu'!V7="WSD","WSD","")))))))))))</f>
        <v>LSD</v>
      </c>
      <c r="W7" s="2" t="str">
        <f>IF('full menu'!W7="MDC","MDC",IF('full menu'!W7="X","X",IF('full menu'!W7="UASC","UASC",IF(OR('full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menu'!W7="WSD","WSD","")))))))))))</f>
        <v>LSD</v>
      </c>
      <c r="X7" s="2" t="str">
        <f>IF('full menu'!X7="MDC","MDC",IF('full menu'!X7="X","X",IF('full menu'!X7="UASC","UASC",IF(OR('full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menu'!X7="WSD","WSD","")))))))))))</f>
        <v>LSD</v>
      </c>
      <c r="Y7" s="2" t="str">
        <f>IF('full menu'!Y7="MDC","MDC",IF('full menu'!Y7="X","X",IF('full menu'!Y7="UASC","UASC",IF(OR('full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menu'!Y7="WSD","WSD","")))))))))))</f>
        <v>LSD</v>
      </c>
      <c r="Z7" s="2" t="str">
        <f>IF('full menu'!Z7="MDC","MDC",IF('full menu'!Z7="X","X",IF('full menu'!Z7="UASC","UASC",IF(OR('full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menu'!Z7="WSD","WSD","")))))))))))</f>
        <v>LSD</v>
      </c>
      <c r="AA7" s="2" t="str">
        <f>IF('full menu'!AA7="MDC","MDC",IF('full menu'!AA7="X","X",IF('full menu'!AA7="UASC","UASC",IF(OR('full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menu'!AA7="WSD","WSD","")))))))))))</f>
        <v>LSD</v>
      </c>
      <c r="AB7" s="2" t="str">
        <f>IF('full menu'!AB7="MDC","MDC",IF('full menu'!AB7="X","X",IF('full menu'!AB7="UASC","UASC",IF(OR('full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menu'!AB7="WSD","WSD","")))))))))))</f>
        <v>LSD</v>
      </c>
      <c r="AC7" s="2" t="str">
        <f>IF('full menu'!AC7="MDC","MDC",IF('full menu'!AC7="X","X",IF('full menu'!AC7="UASC","UASC",IF(OR('full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menu'!AC7="WSD","WSD","")))))))))))</f>
        <v>LSD</v>
      </c>
      <c r="AD7" s="2" t="str">
        <f>IF('full menu'!AD7="MDC","MDC",IF('full menu'!AD7="X","X",IF('full menu'!AD7="UASC","UASC",IF(OR('full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menu'!AD7="WSD","WSD","")))))))))))</f>
        <v>LSD</v>
      </c>
      <c r="AE7" s="2" t="str">
        <f>IF('full menu'!AE7="MDC","MDC",IF('full menu'!AE7="X","X",IF('full menu'!AE7="UASC","UASC",IF(OR('full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menu'!AE7="WSD","WSD","")))))))))))</f>
        <v>LSD</v>
      </c>
      <c r="AF7" s="2" t="str">
        <f>IF('full menu'!AF7="MDC","MDC",IF('full menu'!AF7="X","X",IF('full menu'!AF7="UASC","UASC",IF(OR('full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menu'!AF7="WSD","WSD","")))))))))))</f>
        <v>LSD</v>
      </c>
      <c r="AG7" s="2" t="str">
        <f>IF('full menu'!AG7="MDC","MDC",IF('full menu'!AG7="X","X",IF('full menu'!AG7="UASC","UASC",IF(OR('full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menu'!AG7="WSD","WSD","")))))))))))</f>
        <v>LSD</v>
      </c>
      <c r="AH7" s="2" t="str">
        <f>IF('full menu'!AH7="MDC","MDC",IF('full menu'!AH7="X","X",IF('full menu'!AH7="UASC","UASC",IF(OR('full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menu'!AH7="WSD","WSD","")))))))))))</f>
        <v>LSD</v>
      </c>
      <c r="AI7" s="2" t="str">
        <f>IF('full menu'!AI7="MDC","MDC",IF('full menu'!AI7="X","X",IF('full menu'!AI7="UASC","UASC",IF(OR('full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menu'!AI7="WSD","WSD","")))))))))))</f>
        <v>LSD</v>
      </c>
      <c r="AJ7" s="2" t="str">
        <f>IF('full menu'!AJ7="MDC","MDC",IF('full menu'!AJ7="X","X",IF('full menu'!AJ7="UASC","UASC",IF(OR('full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menu'!AJ7="WSD","WSD","")))))))))))</f>
        <v>LSD</v>
      </c>
      <c r="AK7" s="2" t="str">
        <f>IF('full menu'!AK7="MDC","MDC",IF('full menu'!AK7="X","X",IF('full menu'!AK7="UASC","UASC",IF(OR('full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menu'!AK7="WSD","WSD","")))))))))))</f>
        <v>LSD</v>
      </c>
      <c r="AL7" s="2" t="str">
        <f>IF('full menu'!AL7="MDC","MDC",IF('full menu'!AL7="X","X",IF('full menu'!AL7="UASC","UASC",IF(OR('full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menu'!AL7="WSD","WSD","")))))))))))</f>
        <v>MixedTs</v>
      </c>
      <c r="AM7" s="2" t="str">
        <f>IF('full menu'!AM7="MDC","MDC",IF('full menu'!AM7="X","X",IF('full menu'!AM7="UASC","UASC",IF(OR('full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menu'!AM7="WSD","WSD","")))))))))))</f>
        <v>MixedTs</v>
      </c>
      <c r="AN7" s="2" t="str">
        <f>IF('full menu'!AN7="MDC","MDC",IF('full menu'!AN7="X","X",IF('full menu'!AN7="UASC","UASC",IF(OR('full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menu'!AN7="WSD","WSD","")))))))))))</f>
        <v>MixedTs</v>
      </c>
      <c r="AO7" s="2" t="str">
        <f>IF('full menu'!AO7="MDC","MDC",IF('full menu'!AO7="X","X",IF('full menu'!AO7="UASC","UASC",IF(OR('full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menu'!AO7="WSD","WSD","")))))))))))</f>
        <v>MixedTs</v>
      </c>
      <c r="AP7" s="2" t="str">
        <f>IF('full menu'!AP7="MDC","MDC",IF('full menu'!AP7="X","X",IF('full menu'!AP7="UASC","UASC",IF(OR('full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menu'!AP7="WSD","WSD","")))))))))))</f>
        <v>MixedTs</v>
      </c>
      <c r="AQ7" s="2" t="str">
        <f>IF('full menu'!AQ7="MDC","MDC",IF('full menu'!AQ7="X","X",IF('full menu'!AQ7="UASC","UASC",IF(OR('full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menu'!AQ7="WSD","WSD","")))))))))))</f>
        <v>ITs</v>
      </c>
      <c r="AR7" s="2" t="str">
        <f>IF('full menu'!AR7="MDC","MDC",IF('full menu'!AR7="X","X",IF('full menu'!AR7="UASC","UASC",IF(OR('full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menu'!AR7="WSD","WSD","")))))))))))</f>
        <v>ITs</v>
      </c>
      <c r="AS7" s="2" t="str">
        <f>IF('full menu'!AS7="MDC","MDC",IF('full menu'!AS7="X","X",IF('full menu'!AS7="UASC","UASC",IF(OR('full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menu'!AS7="WSD","WSD","")))))))))))</f>
        <v>ITs</v>
      </c>
    </row>
    <row r="8" spans="1:45" ht="15.5" x14ac:dyDescent="0.35">
      <c r="A8" t="s">
        <v>25</v>
      </c>
      <c r="B8" s="2" t="str">
        <f>IF('full menu'!B8="MDC","MDC",IF('full menu'!B8="X","X",IF('full menu'!B8="UASC","UASC",IF(OR('full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menu'!B8="WSD","WSD","")))))))))))</f>
        <v>X</v>
      </c>
      <c r="C8" s="2" t="str">
        <f>IF('full menu'!C8="MDC","MDC",IF('full menu'!C8="X","X",IF('full menu'!C8="UASC","UASC",IF(OR('full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menu'!C8="WSD","WSD","")))))))))))</f>
        <v>X</v>
      </c>
      <c r="D8" s="2" t="str">
        <f>IF('full menu'!D8="MDC","MDC",IF('full menu'!D8="X","X",IF('full menu'!D8="UASC","UASC",IF(OR('full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menu'!D8="WSD","WSD","")))))))))))</f>
        <v>X</v>
      </c>
      <c r="E8" s="2" t="str">
        <f>IF('full menu'!E8="MDC","MDC",IF('full menu'!E8="X","X",IF('full menu'!E8="UASC","UASC",IF(OR('full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menu'!E8="WSD","WSD","")))))))))))</f>
        <v>X</v>
      </c>
      <c r="F8" s="2" t="str">
        <f>IF('full menu'!F8="MDC","MDC",IF('full menu'!F8="X","X",IF('full menu'!F8="UASC","UASC",IF(OR('full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menu'!F8="WSD","WSD","")))))))))))</f>
        <v>X</v>
      </c>
      <c r="G8" s="2" t="str">
        <f>IF('full menu'!G8="MDC","MDC",IF('full menu'!G8="X","X",IF('full menu'!G8="UASC","UASC",IF(OR('full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menu'!G8="WSD","WSD","")))))))))))</f>
        <v>X</v>
      </c>
      <c r="H8" s="2" t="str">
        <f>IF('full menu'!H8="MDC","MDC",IF('full menu'!H8="X","X",IF('full menu'!H8="UASC","UASC",IF(OR('full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menu'!H8="WSD","WSD","")))))))))))</f>
        <v>X</v>
      </c>
      <c r="I8" s="2" t="str">
        <f>IF('full menu'!I8="MDC","MDC",IF('full menu'!I8="X","X",IF('full menu'!I8="UASC","UASC",IF(OR('full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menu'!I8="WSD","WSD","")))))))))))</f>
        <v>X</v>
      </c>
      <c r="J8" s="2" t="str">
        <f>IF('full menu'!J8="MDC","MDC",IF('full menu'!J8="X","X",IF('full menu'!J8="UASC","UASC",IF(OR('full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menu'!J8="WSD","WSD","")))))))))))</f>
        <v>X</v>
      </c>
      <c r="K8" s="2" t="str">
        <f>IF('full menu'!K8="MDC","MDC",IF('full menu'!K8="X","X",IF('full menu'!K8="UASC","UASC",IF(OR('full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menu'!K8="WSD","WSD","")))))))))))</f>
        <v>X</v>
      </c>
      <c r="L8" s="2" t="str">
        <f>IF('full menu'!L8="MDC","MDC",IF('full menu'!L8="X","X",IF('full menu'!L8="UASC","UASC",IF(OR('full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menu'!L8="WSD","WSD","")))))))))))</f>
        <v>X</v>
      </c>
      <c r="M8" s="2" t="str">
        <f>IF('full menu'!M8="MDC","MDC",IF('full menu'!M8="X","X",IF('full menu'!M8="UASC","UASC",IF(OR('full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menu'!M8="WSD","WSD","")))))))))))</f>
        <v>X</v>
      </c>
      <c r="N8" s="2" t="str">
        <f>IF('full menu'!N8="MDC","MDC",IF('full menu'!N8="X","X",IF('full menu'!N8="UASC","UASC",IF(OR('full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menu'!N8="WSD","WSD","")))))))))))</f>
        <v>X</v>
      </c>
      <c r="O8" s="2" t="str">
        <f>IF('full menu'!O8="MDC","MDC",IF('full menu'!O8="X","X",IF('full menu'!O8="UASC","UASC",IF(OR('full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menu'!O8="WSD","WSD","")))))))))))</f>
        <v>X</v>
      </c>
      <c r="P8" s="2" t="str">
        <f>IF('full menu'!P8="MDC","MDC",IF('full menu'!P8="X","X",IF('full menu'!P8="UASC","UASC",IF(OR('full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menu'!P8="WSD","WSD","")))))))))))</f>
        <v>X</v>
      </c>
      <c r="Q8" s="2" t="str">
        <f>IF('full menu'!Q8="MDC","MDC",IF('full menu'!Q8="X","X",IF('full menu'!Q8="UASC","UASC",IF(OR('full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menu'!Q8="WSD","WSD","")))))))))))</f>
        <v>X</v>
      </c>
      <c r="R8" s="2" t="str">
        <f>IF('full menu'!R8="MDC","MDC",IF('full menu'!R8="X","X",IF('full menu'!R8="UASC","UASC",IF(OR('full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menu'!R8="WSD","WSD","")))))))))))</f>
        <v>X</v>
      </c>
      <c r="S8" s="2" t="str">
        <f>IF('full menu'!S8="MDC","MDC",IF('full menu'!S8="X","X",IF('full menu'!S8="UASC","UASC",IF(OR('full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menu'!S8="WSD","WSD","")))))))))))</f>
        <v>X</v>
      </c>
      <c r="T8" s="2" t="str">
        <f>IF('full menu'!T8="MDC","MDC",IF('full menu'!T8="X","X",IF('full menu'!T8="UASC","UASC",IF(OR('full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menu'!T8="WSD","WSD","")))))))))))</f>
        <v>UD</v>
      </c>
      <c r="U8" s="2" t="str">
        <f>IF('full menu'!U8="MDC","MDC",IF('full menu'!U8="X","X",IF('full menu'!U8="UASC","UASC",IF(OR('full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menu'!U8="WSD","WSD","")))))))))))</f>
        <v>UD</v>
      </c>
      <c r="V8" s="2" t="str">
        <f>IF('full menu'!V8="MDC","MDC",IF('full menu'!V8="X","X",IF('full menu'!V8="UASC","UASC",IF(OR('full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menu'!V8="WSD","WSD","")))))))))))</f>
        <v>LSD</v>
      </c>
      <c r="W8" s="2" t="str">
        <f>IF('full menu'!W8="MDC","MDC",IF('full menu'!W8="X","X",IF('full menu'!W8="UASC","UASC",IF(OR('full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menu'!W8="WSD","WSD","")))))))))))</f>
        <v>LSD</v>
      </c>
      <c r="X8" s="2" t="str">
        <f>IF('full menu'!X8="MDC","MDC",IF('full menu'!X8="X","X",IF('full menu'!X8="UASC","UASC",IF(OR('full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menu'!X8="WSD","WSD","")))))))))))</f>
        <v>LSD</v>
      </c>
      <c r="Y8" s="2" t="str">
        <f>IF('full menu'!Y8="MDC","MDC",IF('full menu'!Y8="X","X",IF('full menu'!Y8="UASC","UASC",IF(OR('full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menu'!Y8="WSD","WSD","")))))))))))</f>
        <v>LSD</v>
      </c>
      <c r="Z8" s="2" t="str">
        <f>IF('full menu'!Z8="MDC","MDC",IF('full menu'!Z8="X","X",IF('full menu'!Z8="UASC","UASC",IF(OR('full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menu'!Z8="WSD","WSD","")))))))))))</f>
        <v>LSD</v>
      </c>
      <c r="AA8" s="2" t="str">
        <f>IF('full menu'!AA8="MDC","MDC",IF('full menu'!AA8="X","X",IF('full menu'!AA8="UASC","UASC",IF(OR('full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menu'!AA8="WSD","WSD","")))))))))))</f>
        <v>LSD</v>
      </c>
      <c r="AB8" s="2" t="str">
        <f>IF('full menu'!AB8="MDC","MDC",IF('full menu'!AB8="X","X",IF('full menu'!AB8="UASC","UASC",IF(OR('full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menu'!AB8="WSD","WSD","")))))))))))</f>
        <v>LSD</v>
      </c>
      <c r="AC8" s="2" t="str">
        <f>IF('full menu'!AC8="MDC","MDC",IF('full menu'!AC8="X","X",IF('full menu'!AC8="UASC","UASC",IF(OR('full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menu'!AC8="WSD","WSD","")))))))))))</f>
        <v>LSD</v>
      </c>
      <c r="AD8" s="2" t="str">
        <f>IF('full menu'!AD8="MDC","MDC",IF('full menu'!AD8="X","X",IF('full menu'!AD8="UASC","UASC",IF(OR('full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menu'!AD8="WSD","WSD","")))))))))))</f>
        <v>LSD</v>
      </c>
      <c r="AE8" s="2" t="str">
        <f>IF('full menu'!AE8="MDC","MDC",IF('full menu'!AE8="X","X",IF('full menu'!AE8="UASC","UASC",IF(OR('full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menu'!AE8="WSD","WSD","")))))))))))</f>
        <v>LSD</v>
      </c>
      <c r="AF8" s="2" t="str">
        <f>IF('full menu'!AF8="MDC","MDC",IF('full menu'!AF8="X","X",IF('full menu'!AF8="UASC","UASC",IF(OR('full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menu'!AF8="WSD","WSD","")))))))))))</f>
        <v>LSD</v>
      </c>
      <c r="AG8" s="2" t="str">
        <f>IF('full menu'!AG8="MDC","MDC",IF('full menu'!AG8="X","X",IF('full menu'!AG8="UASC","UASC",IF(OR('full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menu'!AG8="WSD","WSD","")))))))))))</f>
        <v>LSD</v>
      </c>
      <c r="AH8" s="2" t="str">
        <f>IF('full menu'!AH8="MDC","MDC",IF('full menu'!AH8="X","X",IF('full menu'!AH8="UASC","UASC",IF(OR('full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menu'!AH8="WSD","WSD","")))))))))))</f>
        <v>LSD</v>
      </c>
      <c r="AI8" s="2" t="str">
        <f>IF('full menu'!AI8="MDC","MDC",IF('full menu'!AI8="X","X",IF('full menu'!AI8="UASC","UASC",IF(OR('full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menu'!AI8="WSD","WSD","")))))))))))</f>
        <v>LSD</v>
      </c>
      <c r="AJ8" s="2" t="str">
        <f>IF('full menu'!AJ8="MDC","MDC",IF('full menu'!AJ8="X","X",IF('full menu'!AJ8="UASC","UASC",IF(OR('full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menu'!AJ8="WSD","WSD","")))))))))))</f>
        <v>LSD</v>
      </c>
      <c r="AK8" s="2" t="str">
        <f>IF('full menu'!AK8="MDC","MDC",IF('full menu'!AK8="X","X",IF('full menu'!AK8="UASC","UASC",IF(OR('full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menu'!AK8="WSD","WSD","")))))))))))</f>
        <v>LSD</v>
      </c>
      <c r="AL8" s="2" t="str">
        <f>IF('full menu'!AL8="MDC","MDC",IF('full menu'!AL8="X","X",IF('full menu'!AL8="UASC","UASC",IF(OR('full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menu'!AL8="WSD","WSD","")))))))))))</f>
        <v>LSD</v>
      </c>
      <c r="AM8" s="2" t="str">
        <f>IF('full menu'!AM8="MDC","MDC",IF('full menu'!AM8="X","X",IF('full menu'!AM8="UASC","UASC",IF(OR('full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menu'!AM8="WSD","WSD","")))))))))))</f>
        <v>LSD</v>
      </c>
      <c r="AN8" s="2" t="str">
        <f>IF('full menu'!AN8="MDC","MDC",IF('full menu'!AN8="X","X",IF('full menu'!AN8="UASC","UASC",IF(OR('full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menu'!AN8="WSD","WSD","")))))))))))</f>
        <v>LSD</v>
      </c>
      <c r="AO8" s="2" t="str">
        <f>IF('full menu'!AO8="MDC","MDC",IF('full menu'!AO8="X","X",IF('full menu'!AO8="UASC","UASC",IF(OR('full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menu'!AO8="WSD","WSD","")))))))))))</f>
        <v>LSD</v>
      </c>
      <c r="AP8" s="2" t="str">
        <f>IF('full menu'!AP8="MDC","MDC",IF('full menu'!AP8="X","X",IF('full menu'!AP8="UASC","UASC",IF(OR('full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menu'!AP8="WSD","WSD","")))))))))))</f>
        <v>LSD</v>
      </c>
      <c r="AQ8" s="2" t="str">
        <f>IF('full menu'!AQ8="MDC","MDC",IF('full menu'!AQ8="X","X",IF('full menu'!AQ8="UASC","UASC",IF(OR('full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menu'!AQ8="WSD","WSD","")))))))))))</f>
        <v>LSD</v>
      </c>
      <c r="AR8" s="2" t="str">
        <f>IF('full menu'!AR8="MDC","MDC",IF('full menu'!AR8="X","X",IF('full menu'!AR8="UASC","UASC",IF(OR('full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menu'!AR8="WSD","WSD","")))))))))))</f>
        <v>LSD</v>
      </c>
      <c r="AS8" s="2" t="str">
        <f>IF('full menu'!AS8="MDC","MDC",IF('full menu'!AS8="X","X",IF('full menu'!AS8="UASC","UASC",IF(OR('full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menu'!AS8="WSD","WSD","")))))))))))</f>
        <v>LSD</v>
      </c>
    </row>
    <row r="9" spans="1:45" ht="15.5" x14ac:dyDescent="0.35">
      <c r="A9" t="s">
        <v>26</v>
      </c>
      <c r="B9" s="2" t="str">
        <f>IF('full menu'!B9="MDC","MDC",IF('full menu'!B9="X","X",IF('full menu'!B9="UASC","UASC",IF(OR('full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menu'!B9="WSD","WSD","")))))))))))</f>
        <v>X</v>
      </c>
      <c r="C9" s="2" t="str">
        <f>IF('full menu'!C9="MDC","MDC",IF('full menu'!C9="X","X",IF('full menu'!C9="UASC","UASC",IF(OR('full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menu'!C9="WSD","WSD","")))))))))))</f>
        <v>X</v>
      </c>
      <c r="D9" s="2" t="str">
        <f>IF('full menu'!D9="MDC","MDC",IF('full menu'!D9="X","X",IF('full menu'!D9="UASC","UASC",IF(OR('full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menu'!D9="WSD","WSD","")))))))))))</f>
        <v>X</v>
      </c>
      <c r="E9" s="2" t="str">
        <f>IF('full menu'!E9="MDC","MDC",IF('full menu'!E9="X","X",IF('full menu'!E9="UASC","UASC",IF(OR('full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menu'!E9="WSD","WSD","")))))))))))</f>
        <v>X</v>
      </c>
      <c r="F9" s="2" t="str">
        <f>IF('full menu'!F9="MDC","MDC",IF('full menu'!F9="X","X",IF('full menu'!F9="UASC","UASC",IF(OR('full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menu'!F9="WSD","WSD","")))))))))))</f>
        <v>X</v>
      </c>
      <c r="G9" s="2" t="str">
        <f>IF('full menu'!G9="MDC","MDC",IF('full menu'!G9="X","X",IF('full menu'!G9="UASC","UASC",IF(OR('full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menu'!G9="WSD","WSD","")))))))))))</f>
        <v>X</v>
      </c>
      <c r="H9" s="2" t="str">
        <f>IF('full menu'!H9="MDC","MDC",IF('full menu'!H9="X","X",IF('full menu'!H9="UASC","UASC",IF(OR('full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menu'!H9="WSD","WSD","")))))))))))</f>
        <v>X</v>
      </c>
      <c r="I9" s="2" t="str">
        <f>IF('full menu'!I9="MDC","MDC",IF('full menu'!I9="X","X",IF('full menu'!I9="UASC","UASC",IF(OR('full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menu'!I9="WSD","WSD","")))))))))))</f>
        <v>X</v>
      </c>
      <c r="J9" s="2" t="str">
        <f>IF('full menu'!J9="MDC","MDC",IF('full menu'!J9="X","X",IF('full menu'!J9="UASC","UASC",IF(OR('full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menu'!J9="WSD","WSD","")))))))))))</f>
        <v>X</v>
      </c>
      <c r="K9" s="2" t="str">
        <f>IF('full menu'!K9="MDC","MDC",IF('full menu'!K9="X","X",IF('full menu'!K9="UASC","UASC",IF(OR('full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menu'!K9="WSD","WSD","")))))))))))</f>
        <v>X</v>
      </c>
      <c r="L9" s="2" t="str">
        <f>IF('full menu'!L9="MDC","MDC",IF('full menu'!L9="X","X",IF('full menu'!L9="UASC","UASC",IF(OR('full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menu'!L9="WSD","WSD","")))))))))))</f>
        <v>X</v>
      </c>
      <c r="M9" s="2" t="str">
        <f>IF('full menu'!M9="MDC","MDC",IF('full menu'!M9="X","X",IF('full menu'!M9="UASC","UASC",IF(OR('full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menu'!M9="WSD","WSD","")))))))))))</f>
        <v>X</v>
      </c>
      <c r="N9" s="2" t="str">
        <f>IF('full menu'!N9="MDC","MDC",IF('full menu'!N9="X","X",IF('full menu'!N9="UASC","UASC",IF(OR('full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menu'!N9="WSD","WSD","")))))))))))</f>
        <v>X</v>
      </c>
      <c r="O9" s="2" t="str">
        <f>IF('full menu'!O9="MDC","MDC",IF('full menu'!O9="X","X",IF('full menu'!O9="UASC","UASC",IF(OR('full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menu'!O9="WSD","WSD","")))))))))))</f>
        <v>X</v>
      </c>
      <c r="P9" s="2" t="str">
        <f>IF('full menu'!P9="MDC","MDC",IF('full menu'!P9="X","X",IF('full menu'!P9="UASC","UASC",IF(OR('full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menu'!P9="WSD","WSD","")))))))))))</f>
        <v>X</v>
      </c>
      <c r="Q9" s="2" t="str">
        <f>IF('full menu'!Q9="MDC","MDC",IF('full menu'!Q9="X","X",IF('full menu'!Q9="UASC","UASC",IF(OR('full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menu'!Q9="WSD","WSD","")))))))))))</f>
        <v>X</v>
      </c>
      <c r="R9" s="2" t="str">
        <f>IF('full menu'!R9="MDC","MDC",IF('full menu'!R9="X","X",IF('full menu'!R9="UASC","UASC",IF(OR('full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menu'!R9="WSD","WSD","")))))))))))</f>
        <v>X</v>
      </c>
      <c r="S9" s="2" t="str">
        <f>IF('full menu'!S9="MDC","MDC",IF('full menu'!S9="X","X",IF('full menu'!S9="UASC","UASC",IF(OR('full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menu'!S9="WSD","WSD","")))))))))))</f>
        <v>X</v>
      </c>
      <c r="T9" s="2" t="str">
        <f>IF('full menu'!T9="MDC","MDC",IF('full menu'!T9="X","X",IF('full menu'!T9="UASC","UASC",IF(OR('full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menu'!T9="WSD","WSD","")))))))))))</f>
        <v>X</v>
      </c>
      <c r="U9" s="2" t="str">
        <f>IF('full menu'!U9="MDC","MDC",IF('full menu'!U9="X","X",IF('full menu'!U9="UASC","UASC",IF(OR('full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menu'!U9="WSD","WSD","")))))))))))</f>
        <v>ERfix</v>
      </c>
      <c r="V9" s="2" t="str">
        <f>IF('full menu'!V9="MDC","MDC",IF('full menu'!V9="X","X",IF('full menu'!V9="UASC","UASC",IF(OR('full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menu'!V9="WSD","WSD","")))))))))))</f>
        <v>ERfix</v>
      </c>
      <c r="W9" s="2" t="str">
        <f>IF('full menu'!W9="MDC","MDC",IF('full menu'!W9="X","X",IF('full menu'!W9="UASC","UASC",IF(OR('full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menu'!W9="WSD","WSD","")))))))))))</f>
        <v>ERfix</v>
      </c>
      <c r="X9" s="2" t="str">
        <f>IF('full menu'!X9="MDC","MDC",IF('full menu'!X9="X","X",IF('full menu'!X9="UASC","UASC",IF(OR('full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menu'!X9="WSD","WSD","")))))))))))</f>
        <v>LSD</v>
      </c>
      <c r="Y9" s="2" t="str">
        <f>IF('full menu'!Y9="MDC","MDC",IF('full menu'!Y9="X","X",IF('full menu'!Y9="UASC","UASC",IF(OR('full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menu'!Y9="WSD","WSD","")))))))))))</f>
        <v>LSD</v>
      </c>
      <c r="Z9" s="2" t="str">
        <f>IF('full menu'!Z9="MDC","MDC",IF('full menu'!Z9="X","X",IF('full menu'!Z9="UASC","UASC",IF(OR('full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menu'!Z9="WSD","WSD","")))))))))))</f>
        <v>ITs</v>
      </c>
      <c r="AA9" s="2" t="str">
        <f>IF('full menu'!AA9="MDC","MDC",IF('full menu'!AA9="X","X",IF('full menu'!AA9="UASC","UASC",IF(OR('full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menu'!AA9="WSD","WSD","")))))))))))</f>
        <v>ITs</v>
      </c>
      <c r="AB9" s="2" t="str">
        <f>IF('full menu'!AB9="MDC","MDC",IF('full menu'!AB9="X","X",IF('full menu'!AB9="UASC","UASC",IF(OR('full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menu'!AB9="WSD","WSD","")))))))))))</f>
        <v>ITs</v>
      </c>
      <c r="AC9" s="2" t="str">
        <f>IF('full menu'!AC9="MDC","MDC",IF('full menu'!AC9="X","X",IF('full menu'!AC9="UASC","UASC",IF(OR('full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menu'!AC9="WSD","WSD","")))))))))))</f>
        <v>ITs</v>
      </c>
      <c r="AD9" s="2" t="str">
        <f>IF('full menu'!AD9="MDC","MDC",IF('full menu'!AD9="X","X",IF('full menu'!AD9="UASC","UASC",IF(OR('full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menu'!AD9="WSD","WSD","")))))))))))</f>
        <v>ITs</v>
      </c>
      <c r="AE9" s="2" t="str">
        <f>IF('full menu'!AE9="MDC","MDC",IF('full menu'!AE9="X","X",IF('full menu'!AE9="UASC","UASC",IF(OR('full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menu'!AE9="WSD","WSD","")))))))))))</f>
        <v>ITs</v>
      </c>
      <c r="AF9" s="2" t="str">
        <f>IF('full menu'!AF9="MDC","MDC",IF('full menu'!AF9="X","X",IF('full menu'!AF9="UASC","UASC",IF(OR('full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menu'!AF9="WSD","WSD","")))))))))))</f>
        <v>ITs</v>
      </c>
      <c r="AG9" s="2" t="str">
        <f>IF('full menu'!AG9="MDC","MDC",IF('full menu'!AG9="X","X",IF('full menu'!AG9="UASC","UASC",IF(OR('full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menu'!AG9="WSD","WSD","")))))))))))</f>
        <v>ITs</v>
      </c>
      <c r="AH9" s="2" t="str">
        <f>IF('full menu'!AH9="MDC","MDC",IF('full menu'!AH9="X","X",IF('full menu'!AH9="UASC","UASC",IF(OR('full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menu'!AH9="WSD","WSD","")))))))))))</f>
        <v>ITs</v>
      </c>
      <c r="AI9" s="2" t="str">
        <f>IF('full menu'!AI9="MDC","MDC",IF('full menu'!AI9="X","X",IF('full menu'!AI9="UASC","UASC",IF(OR('full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menu'!AI9="WSD","WSD","")))))))))))</f>
        <v>ITs</v>
      </c>
      <c r="AJ9" s="2" t="str">
        <f>IF('full menu'!AJ9="MDC","MDC",IF('full menu'!AJ9="X","X",IF('full menu'!AJ9="UASC","UASC",IF(OR('full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menu'!AJ9="WSD","WSD","")))))))))))</f>
        <v>ITs</v>
      </c>
      <c r="AK9" s="2" t="str">
        <f>IF('full menu'!AK9="MDC","MDC",IF('full menu'!AK9="X","X",IF('full menu'!AK9="UASC","UASC",IF(OR('full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menu'!AK9="WSD","WSD","")))))))))))</f>
        <v>ITs</v>
      </c>
      <c r="AL9" s="2" t="str">
        <f>IF('full menu'!AL9="MDC","MDC",IF('full menu'!AL9="X","X",IF('full menu'!AL9="UASC","UASC",IF(OR('full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menu'!AL9="WSD","WSD","")))))))))))</f>
        <v>ITs</v>
      </c>
      <c r="AM9" s="2" t="str">
        <f>IF('full menu'!AM9="MDC","MDC",IF('full menu'!AM9="X","X",IF('full menu'!AM9="UASC","UASC",IF(OR('full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menu'!AM9="WSD","WSD","")))))))))))</f>
        <v>ITs</v>
      </c>
      <c r="AN9" s="2" t="str">
        <f>IF('full menu'!AN9="MDC","MDC",IF('full menu'!AN9="X","X",IF('full menu'!AN9="UASC","UASC",IF(OR('full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menu'!AN9="WSD","WSD","")))))))))))</f>
        <v>ITs</v>
      </c>
      <c r="AO9" s="2" t="str">
        <f>IF('full menu'!AO9="MDC","MDC",IF('full menu'!AO9="X","X",IF('full menu'!AO9="UASC","UASC",IF(OR('full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menu'!AO9="WSD","WSD","")))))))))))</f>
        <v>ITs</v>
      </c>
      <c r="AP9" s="2" t="str">
        <f>IF('full menu'!AP9="MDC","MDC",IF('full menu'!AP9="X","X",IF('full menu'!AP9="UASC","UASC",IF(OR('full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menu'!AP9="WSD","WSD","")))))))))))</f>
        <v>ITs</v>
      </c>
      <c r="AQ9" s="2" t="str">
        <f>IF('full menu'!AQ9="MDC","MDC",IF('full menu'!AQ9="X","X",IF('full menu'!AQ9="UASC","UASC",IF(OR('full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menu'!AQ9="WSD","WSD","")))))))))))</f>
        <v>ITs</v>
      </c>
      <c r="AR9" s="2" t="str">
        <f>IF('full menu'!AR9="MDC","MDC",IF('full menu'!AR9="X","X",IF('full menu'!AR9="UASC","UASC",IF(OR('full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menu'!AR9="WSD","WSD","")))))))))))</f>
        <v>ITs</v>
      </c>
      <c r="AS9" s="2" t="str">
        <f>IF('full menu'!AS9="MDC","MDC",IF('full menu'!AS9="X","X",IF('full menu'!AS9="UASC","UASC",IF(OR('full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menu'!AS9="WSD","WSD","")))))))))))</f>
        <v>ITs</v>
      </c>
    </row>
    <row r="10" spans="1:45" ht="15.5" x14ac:dyDescent="0.35">
      <c r="A10" t="s">
        <v>27</v>
      </c>
      <c r="B10" s="2" t="str">
        <f>IF('full menu'!B10="MDC","MDC",IF('full menu'!B10="X","X",IF('full menu'!B10="UASC","UASC",IF(OR('full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menu'!B10="WSD","WSD","")))))))))))</f>
        <v>MDC</v>
      </c>
      <c r="C10" s="2" t="str">
        <f>IF('full menu'!C10="MDC","MDC",IF('full menu'!C10="X","X",IF('full menu'!C10="UASC","UASC",IF(OR('full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menu'!C10="WSD","WSD","")))))))))))</f>
        <v>MDC</v>
      </c>
      <c r="D10" s="2" t="str">
        <f>IF('full menu'!D10="MDC","MDC",IF('full menu'!D10="X","X",IF('full menu'!D10="UASC","UASC",IF(OR('full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menu'!D10="WSD","WSD","")))))))))))</f>
        <v>MDC</v>
      </c>
      <c r="E10" s="2" t="str">
        <f>IF('full menu'!E10="MDC","MDC",IF('full menu'!E10="X","X",IF('full menu'!E10="UASC","UASC",IF(OR('full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menu'!E10="WSD","WSD","")))))))))))</f>
        <v>MDC</v>
      </c>
      <c r="F10" s="2" t="str">
        <f>IF('full menu'!F10="MDC","MDC",IF('full menu'!F10="X","X",IF('full menu'!F10="UASC","UASC",IF(OR('full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menu'!F10="WSD","WSD","")))))))))))</f>
        <v>MDC</v>
      </c>
      <c r="G10" s="2" t="str">
        <f>IF('full menu'!G10="MDC","MDC",IF('full menu'!G10="X","X",IF('full menu'!G10="UASC","UASC",IF(OR('full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menu'!G10="WSD","WSD","")))))))))))</f>
        <v>MDC</v>
      </c>
      <c r="H10" s="2" t="str">
        <f>IF('full menu'!H10="MDC","MDC",IF('full menu'!H10="X","X",IF('full menu'!H10="UASC","UASC",IF(OR('full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menu'!H10="WSD","WSD","")))))))))))</f>
        <v>MDC</v>
      </c>
      <c r="I10" s="2" t="str">
        <f>IF('full menu'!I10="MDC","MDC",IF('full menu'!I10="X","X",IF('full menu'!I10="UASC","UASC",IF(OR('full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menu'!I10="WSD","WSD","")))))))))))</f>
        <v>MDC</v>
      </c>
      <c r="J10" s="2" t="str">
        <f>IF('full menu'!J10="MDC","MDC",IF('full menu'!J10="X","X",IF('full menu'!J10="UASC","UASC",IF(OR('full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menu'!J10="WSD","WSD","")))))))))))</f>
        <v>MDC</v>
      </c>
      <c r="K10" s="2" t="str">
        <f>IF('full menu'!K10="MDC","MDC",IF('full menu'!K10="X","X",IF('full menu'!K10="UASC","UASC",IF(OR('full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menu'!K10="WSD","WSD","")))))))))))</f>
        <v>MDC</v>
      </c>
      <c r="L10" s="2" t="str">
        <f>IF('full menu'!L10="MDC","MDC",IF('full menu'!L10="X","X",IF('full menu'!L10="UASC","UASC",IF(OR('full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menu'!L10="WSD","WSD","")))))))))))</f>
        <v>MDC</v>
      </c>
      <c r="M10" s="2" t="str">
        <f>IF('full menu'!M10="MDC","MDC",IF('full menu'!M10="X","X",IF('full menu'!M10="UASC","UASC",IF(OR('full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menu'!M10="WSD","WSD","")))))))))))</f>
        <v>MDC</v>
      </c>
      <c r="N10" s="2" t="str">
        <f>IF('full menu'!N10="MDC","MDC",IF('full menu'!N10="X","X",IF('full menu'!N10="UASC","UASC",IF(OR('full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menu'!N10="WSD","WSD","")))))))))))</f>
        <v>MDC</v>
      </c>
      <c r="O10" s="2" t="str">
        <f>IF('full menu'!O10="MDC","MDC",IF('full menu'!O10="X","X",IF('full menu'!O10="UASC","UASC",IF(OR('full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menu'!O10="WSD","WSD","")))))))))))</f>
        <v>LSD</v>
      </c>
      <c r="P10" s="2" t="str">
        <f>IF('full menu'!P10="MDC","MDC",IF('full menu'!P10="X","X",IF('full menu'!P10="UASC","UASC",IF(OR('full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menu'!P10="WSD","WSD","")))))))))))</f>
        <v>LSD</v>
      </c>
      <c r="Q10" s="2" t="str">
        <f>IF('full menu'!Q10="MDC","MDC",IF('full menu'!Q10="X","X",IF('full menu'!Q10="UASC","UASC",IF(OR('full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menu'!Q10="WSD","WSD","")))))))))))</f>
        <v>LSD</v>
      </c>
      <c r="R10" s="2" t="str">
        <f>IF('full menu'!R10="MDC","MDC",IF('full menu'!R10="X","X",IF('full menu'!R10="UASC","UASC",IF(OR('full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menu'!R10="WSD","WSD","")))))))))))</f>
        <v>LSD</v>
      </c>
      <c r="S10" s="2" t="str">
        <f>IF('full menu'!S10="MDC","MDC",IF('full menu'!S10="X","X",IF('full menu'!S10="UASC","UASC",IF(OR('full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menu'!S10="WSD","WSD","")))))))))))</f>
        <v>LSD</v>
      </c>
      <c r="T10" s="2" t="str">
        <f>IF('full menu'!T10="MDC","MDC",IF('full menu'!T10="X","X",IF('full menu'!T10="UASC","UASC",IF(OR('full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menu'!T10="WSD","WSD","")))))))))))</f>
        <v>LSD</v>
      </c>
      <c r="U10" s="2" t="str">
        <f>IF('full menu'!U10="MDC","MDC",IF('full menu'!U10="X","X",IF('full menu'!U10="UASC","UASC",IF(OR('full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menu'!U10="WSD","WSD","")))))))))))</f>
        <v>X</v>
      </c>
      <c r="V10" s="2" t="str">
        <f>IF('full menu'!V10="MDC","MDC",IF('full menu'!V10="X","X",IF('full menu'!V10="UASC","UASC",IF(OR('full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menu'!V10="WSD","WSD","")))))))))))</f>
        <v>X</v>
      </c>
      <c r="W10" s="2" t="str">
        <f>IF('full menu'!W10="MDC","MDC",IF('full menu'!W10="X","X",IF('full menu'!W10="UASC","UASC",IF(OR('full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menu'!W10="WSD","WSD","")))))))))))</f>
        <v>X</v>
      </c>
      <c r="X10" s="2" t="str">
        <f>IF('full menu'!X10="MDC","MDC",IF('full menu'!X10="X","X",IF('full menu'!X10="UASC","UASC",IF(OR('full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menu'!X10="WSD","WSD","")))))))))))</f>
        <v>X</v>
      </c>
      <c r="Y10" s="2" t="str">
        <f>IF('full menu'!Y10="MDC","MDC",IF('full menu'!Y10="X","X",IF('full menu'!Y10="UASC","UASC",IF(OR('full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menu'!Y10="WSD","WSD","")))))))))))</f>
        <v>X</v>
      </c>
      <c r="Z10" s="2" t="str">
        <f>IF('full menu'!Z10="MDC","MDC",IF('full menu'!Z10="X","X",IF('full menu'!Z10="UASC","UASC",IF(OR('full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menu'!Z10="WSD","WSD","")))))))))))</f>
        <v>X</v>
      </c>
      <c r="AA10" s="2" t="str">
        <f>IF('full menu'!AA10="MDC","MDC",IF('full menu'!AA10="X","X",IF('full menu'!AA10="UASC","UASC",IF(OR('full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menu'!AA10="WSD","WSD","")))))))))))</f>
        <v>X</v>
      </c>
      <c r="AB10" s="2" t="str">
        <f>IF('full menu'!AB10="MDC","MDC",IF('full menu'!AB10="X","X",IF('full menu'!AB10="UASC","UASC",IF(OR('full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menu'!AB10="WSD","WSD","")))))))))))</f>
        <v>X</v>
      </c>
      <c r="AC10" s="2" t="str">
        <f>IF('full menu'!AC10="MDC","MDC",IF('full menu'!AC10="X","X",IF('full menu'!AC10="UASC","UASC",IF(OR('full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menu'!AC10="WSD","WSD","")))))))))))</f>
        <v>X</v>
      </c>
      <c r="AD10" s="2" t="str">
        <f>IF('full menu'!AD10="MDC","MDC",IF('full menu'!AD10="X","X",IF('full menu'!AD10="UASC","UASC",IF(OR('full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menu'!AD10="WSD","WSD","")))))))))))</f>
        <v>X</v>
      </c>
      <c r="AE10" s="2" t="str">
        <f>IF('full menu'!AE10="MDC","MDC",IF('full menu'!AE10="X","X",IF('full menu'!AE10="UASC","UASC",IF(OR('full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menu'!AE10="WSD","WSD","")))))))))))</f>
        <v>X</v>
      </c>
      <c r="AF10" s="2" t="str">
        <f>IF('full menu'!AF10="MDC","MDC",IF('full menu'!AF10="X","X",IF('full menu'!AF10="UASC","UASC",IF(OR('full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menu'!AF10="WSD","WSD","")))))))))))</f>
        <v>X</v>
      </c>
      <c r="AG10" s="2" t="str">
        <f>IF('full menu'!AG10="MDC","MDC",IF('full menu'!AG10="X","X",IF('full menu'!AG10="UASC","UASC",IF(OR('full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menu'!AG10="WSD","WSD","")))))))))))</f>
        <v>X</v>
      </c>
      <c r="AH10" s="2" t="str">
        <f>IF('full menu'!AH10="MDC","MDC",IF('full menu'!AH10="X","X",IF('full menu'!AH10="UASC","UASC",IF(OR('full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menu'!AH10="WSD","WSD","")))))))))))</f>
        <v>X</v>
      </c>
      <c r="AI10" s="2" t="str">
        <f>IF('full menu'!AI10="MDC","MDC",IF('full menu'!AI10="X","X",IF('full menu'!AI10="UASC","UASC",IF(OR('full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menu'!AI10="WSD","WSD","")))))))))))</f>
        <v>X</v>
      </c>
      <c r="AJ10" s="2" t="str">
        <f>IF('full menu'!AJ10="MDC","MDC",IF('full menu'!AJ10="X","X",IF('full menu'!AJ10="UASC","UASC",IF(OR('full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menu'!AJ10="WSD","WSD","")))))))))))</f>
        <v>X</v>
      </c>
      <c r="AK10" s="2" t="str">
        <f>IF('full menu'!AK10="MDC","MDC",IF('full menu'!AK10="X","X",IF('full menu'!AK10="UASC","UASC",IF(OR('full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menu'!AK10="WSD","WSD","")))))))))))</f>
        <v>X</v>
      </c>
      <c r="AL10" s="2" t="str">
        <f>IF('full menu'!AL10="MDC","MDC",IF('full menu'!AL10="X","X",IF('full menu'!AL10="UASC","UASC",IF(OR('full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menu'!AL10="WSD","WSD","")))))))))))</f>
        <v>X</v>
      </c>
      <c r="AM10" s="2" t="str">
        <f>IF('full menu'!AM10="MDC","MDC",IF('full menu'!AM10="X","X",IF('full menu'!AM10="UASC","UASC",IF(OR('full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menu'!AM10="WSD","WSD","")))))))))))</f>
        <v>X</v>
      </c>
      <c r="AN10" s="2" t="str">
        <f>IF('full menu'!AN10="MDC","MDC",IF('full menu'!AN10="X","X",IF('full menu'!AN10="UASC","UASC",IF(OR('full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menu'!AN10="WSD","WSD","")))))))))))</f>
        <v>X</v>
      </c>
      <c r="AO10" s="2" t="str">
        <f>IF('full menu'!AO10="MDC","MDC",IF('full menu'!AO10="X","X",IF('full menu'!AO10="UASC","UASC",IF(OR('full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menu'!AO10="WSD","WSD","")))))))))))</f>
        <v>X</v>
      </c>
      <c r="AP10" s="2" t="str">
        <f>IF('full menu'!AP10="MDC","MDC",IF('full menu'!AP10="X","X",IF('full menu'!AP10="UASC","UASC",IF(OR('full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menu'!AP10="WSD","WSD","")))))))))))</f>
        <v>X</v>
      </c>
      <c r="AQ10" s="2" t="str">
        <f>IF('full menu'!AQ10="MDC","MDC",IF('full menu'!AQ10="X","X",IF('full menu'!AQ10="UASC","UASC",IF(OR('full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menu'!AQ10="WSD","WSD","")))))))))))</f>
        <v>X</v>
      </c>
      <c r="AR10" s="2" t="str">
        <f>IF('full menu'!AR10="MDC","MDC",IF('full menu'!AR10="X","X",IF('full menu'!AR10="UASC","UASC",IF(OR('full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menu'!AR10="WSD","WSD","")))))))))))</f>
        <v>X</v>
      </c>
      <c r="AS10" s="2" t="str">
        <f>IF('full menu'!AS10="MDC","MDC",IF('full menu'!AS10="X","X",IF('full menu'!AS10="UASC","UASC",IF(OR('full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menu'!AS10="WSD","WSD","")))))))))))</f>
        <v>X</v>
      </c>
    </row>
    <row r="11" spans="1:45" ht="15.5" x14ac:dyDescent="0.35">
      <c r="A11" t="s">
        <v>28</v>
      </c>
      <c r="B11" s="2" t="str">
        <f>IF('full menu'!B11="MDC","MDC",IF('full menu'!B11="X","X",IF('full menu'!B11="UASC","UASC",IF(OR('full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menu'!B11="WSD","WSD","")))))))))))</f>
        <v>ERfix</v>
      </c>
      <c r="C11" s="2" t="str">
        <f>IF('full menu'!C11="MDC","MDC",IF('full menu'!C11="X","X",IF('full menu'!C11="UASC","UASC",IF(OR('full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menu'!C11="WSD","WSD","")))))))))))</f>
        <v>ERfix</v>
      </c>
      <c r="D11" s="2" t="str">
        <f>IF('full menu'!D11="MDC","MDC",IF('full menu'!D11="X","X",IF('full menu'!D11="UASC","UASC",IF(OR('full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menu'!D11="WSD","WSD","")))))))))))</f>
        <v>ERfix</v>
      </c>
      <c r="E11" s="2" t="str">
        <f>IF('full menu'!E11="MDC","MDC",IF('full menu'!E11="X","X",IF('full menu'!E11="UASC","UASC",IF(OR('full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menu'!E11="WSD","WSD","")))))))))))</f>
        <v>ERfix</v>
      </c>
      <c r="F11" s="2" t="str">
        <f>IF('full menu'!F11="MDC","MDC",IF('full menu'!F11="X","X",IF('full menu'!F11="UASC","UASC",IF(OR('full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menu'!F11="WSD","WSD","")))))))))))</f>
        <v>ERfix</v>
      </c>
      <c r="G11" s="2" t="str">
        <f>IF('full menu'!G11="MDC","MDC",IF('full menu'!G11="X","X",IF('full menu'!G11="UASC","UASC",IF(OR('full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menu'!G11="WSD","WSD","")))))))))))</f>
        <v>ERfix</v>
      </c>
      <c r="H11" s="2" t="str">
        <f>IF('full menu'!H11="MDC","MDC",IF('full menu'!H11="X","X",IF('full menu'!H11="UASC","UASC",IF(OR('full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menu'!H11="WSD","WSD","")))))))))))</f>
        <v>ERfix</v>
      </c>
      <c r="I11" s="2" t="str">
        <f>IF('full menu'!I11="MDC","MDC",IF('full menu'!I11="X","X",IF('full menu'!I11="UASC","UASC",IF(OR('full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menu'!I11="WSD","WSD","")))))))))))</f>
        <v>ERfix</v>
      </c>
      <c r="J11" s="2" t="str">
        <f>IF('full menu'!J11="MDC","MDC",IF('full menu'!J11="X","X",IF('full menu'!J11="UASC","UASC",IF(OR('full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menu'!J11="WSD","WSD","")))))))))))</f>
        <v>ERfix</v>
      </c>
      <c r="K11" s="2" t="str">
        <f>IF('full menu'!K11="MDC","MDC",IF('full menu'!K11="X","X",IF('full menu'!K11="UASC","UASC",IF(OR('full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menu'!K11="WSD","WSD","")))))))))))</f>
        <v>ERfix</v>
      </c>
      <c r="L11" s="2" t="str">
        <f>IF('full menu'!L11="MDC","MDC",IF('full menu'!L11="X","X",IF('full menu'!L11="UASC","UASC",IF(OR('full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menu'!L11="WSD","WSD","")))))))))))</f>
        <v>ERTs</v>
      </c>
      <c r="M11" s="2" t="str">
        <f>IF('full menu'!M11="MDC","MDC",IF('full menu'!M11="X","X",IF('full menu'!M11="UASC","UASC",IF(OR('full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menu'!M11="WSD","WSD","")))))))))))</f>
        <v>ERTs</v>
      </c>
      <c r="N11" s="2" t="str">
        <f>IF('full menu'!N11="MDC","MDC",IF('full menu'!N11="X","X",IF('full menu'!N11="UASC","UASC",IF(OR('full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menu'!N11="WSD","WSD","")))))))))))</f>
        <v>ERTs</v>
      </c>
      <c r="O11" s="2" t="str">
        <f>IF('full menu'!O11="MDC","MDC",IF('full menu'!O11="X","X",IF('full menu'!O11="UASC","UASC",IF(OR('full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menu'!O11="WSD","WSD","")))))))))))</f>
        <v>ERTs</v>
      </c>
      <c r="P11" s="2" t="str">
        <f>IF('full menu'!P11="MDC","MDC",IF('full menu'!P11="X","X",IF('full menu'!P11="UASC","UASC",IF(OR('full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menu'!P11="WSD","WSD","")))))))))))</f>
        <v>ERTs</v>
      </c>
      <c r="Q11" s="2" t="str">
        <f>IF('full menu'!Q11="MDC","MDC",IF('full menu'!Q11="X","X",IF('full menu'!Q11="UASC","UASC",IF(OR('full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menu'!Q11="WSD","WSD","")))))))))))</f>
        <v>ERTs</v>
      </c>
      <c r="R11" s="2" t="str">
        <f>IF('full menu'!R11="MDC","MDC",IF('full menu'!R11="X","X",IF('full menu'!R11="UASC","UASC",IF(OR('full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menu'!R11="WSD","WSD","")))))))))))</f>
        <v>ERTs</v>
      </c>
      <c r="S11" s="2" t="str">
        <f>IF('full menu'!S11="MDC","MDC",IF('full menu'!S11="X","X",IF('full menu'!S11="UASC","UASC",IF(OR('full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menu'!S11="WSD","WSD","")))))))))))</f>
        <v>ERTs</v>
      </c>
      <c r="T11" s="2" t="str">
        <f>IF('full menu'!T11="MDC","MDC",IF('full menu'!T11="X","X",IF('full menu'!T11="UASC","UASC",IF(OR('full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menu'!T11="WSD","WSD","")))))))))))</f>
        <v>ERTs</v>
      </c>
      <c r="U11" s="2" t="str">
        <f>IF('full menu'!U11="MDC","MDC",IF('full menu'!U11="X","X",IF('full menu'!U11="UASC","UASC",IF(OR('full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menu'!U11="WSD","WSD","")))))))))))</f>
        <v>ERTs</v>
      </c>
      <c r="V11" s="2" t="str">
        <f>IF('full menu'!V11="MDC","MDC",IF('full menu'!V11="X","X",IF('full menu'!V11="UASC","UASC",IF(OR('full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menu'!V11="WSD","WSD","")))))))))))</f>
        <v>ERTs</v>
      </c>
      <c r="W11" s="2" t="str">
        <f>IF('full menu'!W11="MDC","MDC",IF('full menu'!W11="X","X",IF('full menu'!W11="UASC","UASC",IF(OR('full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menu'!W11="WSD","WSD","")))))))))))</f>
        <v>ERTs</v>
      </c>
      <c r="X11" s="2" t="str">
        <f>IF('full menu'!X11="MDC","MDC",IF('full menu'!X11="X","X",IF('full menu'!X11="UASC","UASC",IF(OR('full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menu'!X11="WSD","WSD","")))))))))))</f>
        <v>ERTs</v>
      </c>
      <c r="Y11" s="2" t="str">
        <f>IF('full menu'!Y11="MDC","MDC",IF('full menu'!Y11="X","X",IF('full menu'!Y11="UASC","UASC",IF(OR('full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menu'!Y11="WSD","WSD","")))))))))))</f>
        <v>ERTs</v>
      </c>
      <c r="Z11" s="2" t="str">
        <f>IF('full menu'!Z11="MDC","MDC",IF('full menu'!Z11="X","X",IF('full menu'!Z11="UASC","UASC",IF(OR('full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menu'!Z11="WSD","WSD","")))))))))))</f>
        <v>ERTs</v>
      </c>
      <c r="AA11" s="2" t="str">
        <f>IF('full menu'!AA11="MDC","MDC",IF('full menu'!AA11="X","X",IF('full menu'!AA11="UASC","UASC",IF(OR('full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menu'!AA11="WSD","WSD","")))))))))))</f>
        <v>ERTs</v>
      </c>
      <c r="AB11" s="2" t="str">
        <f>IF('full menu'!AB11="MDC","MDC",IF('full menu'!AB11="X","X",IF('full menu'!AB11="UASC","UASC",IF(OR('full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menu'!AB11="WSD","WSD","")))))))))))</f>
        <v>ERTs</v>
      </c>
      <c r="AC11" s="2" t="str">
        <f>IF('full menu'!AC11="MDC","MDC",IF('full menu'!AC11="X","X",IF('full menu'!AC11="UASC","UASC",IF(OR('full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menu'!AC11="WSD","WSD","")))))))))))</f>
        <v>ERTs</v>
      </c>
      <c r="AD11" s="2" t="str">
        <f>IF('full menu'!AD11="MDC","MDC",IF('full menu'!AD11="X","X",IF('full menu'!AD11="UASC","UASC",IF(OR('full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menu'!AD11="WSD","WSD","")))))))))))</f>
        <v>ERTs</v>
      </c>
      <c r="AE11" s="2" t="str">
        <f>IF('full menu'!AE11="MDC","MDC",IF('full menu'!AE11="X","X",IF('full menu'!AE11="UASC","UASC",IF(OR('full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menu'!AE11="WSD","WSD","")))))))))))</f>
        <v>ERTs</v>
      </c>
      <c r="AF11" s="2" t="str">
        <f>IF('full menu'!AF11="MDC","MDC",IF('full menu'!AF11="X","X",IF('full menu'!AF11="UASC","UASC",IF(OR('full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menu'!AF11="WSD","WSD","")))))))))))</f>
        <v>ERTs</v>
      </c>
      <c r="AG11" s="2" t="str">
        <f>IF('full menu'!AG11="MDC","MDC",IF('full menu'!AG11="X","X",IF('full menu'!AG11="UASC","UASC",IF(OR('full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menu'!AG11="WSD","WSD","")))))))))))</f>
        <v>ERTs</v>
      </c>
      <c r="AH11" s="2" t="str">
        <f>IF('full menu'!AH11="MDC","MDC",IF('full menu'!AH11="X","X",IF('full menu'!AH11="UASC","UASC",IF(OR('full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menu'!AH11="WSD","WSD","")))))))))))</f>
        <v>ERTs</v>
      </c>
      <c r="AI11" s="2" t="str">
        <f>IF('full menu'!AI11="MDC","MDC",IF('full menu'!AI11="X","X",IF('full menu'!AI11="UASC","UASC",IF(OR('full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menu'!AI11="WSD","WSD","")))))))))))</f>
        <v>ERTs</v>
      </c>
      <c r="AJ11" s="2" t="str">
        <f>IF('full menu'!AJ11="MDC","MDC",IF('full menu'!AJ11="X","X",IF('full menu'!AJ11="UASC","UASC",IF(OR('full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menu'!AJ11="WSD","WSD","")))))))))))</f>
        <v>ERTs</v>
      </c>
      <c r="AK11" s="2" t="str">
        <f>IF('full menu'!AK11="MDC","MDC",IF('full menu'!AK11="X","X",IF('full menu'!AK11="UASC","UASC",IF(OR('full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menu'!AK11="WSD","WSD","")))))))))))</f>
        <v>ERTs</v>
      </c>
      <c r="AL11" s="2" t="str">
        <f>IF('full menu'!AL11="MDC","MDC",IF('full menu'!AL11="X","X",IF('full menu'!AL11="UASC","UASC",IF(OR('full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menu'!AL11="WSD","WSD","")))))))))))</f>
        <v>ERTs</v>
      </c>
      <c r="AM11" s="2" t="str">
        <f>IF('full menu'!AM11="MDC","MDC",IF('full menu'!AM11="X","X",IF('full menu'!AM11="UASC","UASC",IF(OR('full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menu'!AM11="WSD","WSD","")))))))))))</f>
        <v>ERTs</v>
      </c>
      <c r="AN11" s="2" t="str">
        <f>IF('full menu'!AN11="MDC","MDC",IF('full menu'!AN11="X","X",IF('full menu'!AN11="UASC","UASC",IF(OR('full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menu'!AN11="WSD","WSD","")))))))))))</f>
        <v>ERTs</v>
      </c>
      <c r="AO11" s="2" t="str">
        <f>IF('full menu'!AO11="MDC","MDC",IF('full menu'!AO11="X","X",IF('full menu'!AO11="UASC","UASC",IF(OR('full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menu'!AO11="WSD","WSD","")))))))))))</f>
        <v>ERTs</v>
      </c>
      <c r="AP11" s="2" t="str">
        <f>IF('full menu'!AP11="MDC","MDC",IF('full menu'!AP11="X","X",IF('full menu'!AP11="UASC","UASC",IF(OR('full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menu'!AP11="WSD","WSD","")))))))))))</f>
        <v>ERTs</v>
      </c>
      <c r="AQ11" s="2" t="str">
        <f>IF('full menu'!AQ11="MDC","MDC",IF('full menu'!AQ11="X","X",IF('full menu'!AQ11="UASC","UASC",IF(OR('full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menu'!AQ11="WSD","WSD","")))))))))))</f>
        <v>ERTs</v>
      </c>
      <c r="AR11" s="2" t="str">
        <f>IF('full menu'!AR11="MDC","MDC",IF('full menu'!AR11="X","X",IF('full menu'!AR11="UASC","UASC",IF(OR('full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menu'!AR11="WSD","WSD","")))))))))))</f>
        <v>ERTs</v>
      </c>
      <c r="AS11" s="2" t="str">
        <f>IF('full menu'!AS11="MDC","MDC",IF('full menu'!AS11="X","X",IF('full menu'!AS11="UASC","UASC",IF(OR('full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menu'!AS11="WSD","WSD","")))))))))))</f>
        <v>ERTs</v>
      </c>
    </row>
    <row r="12" spans="1:45" ht="15.5" x14ac:dyDescent="0.35">
      <c r="A12" t="s">
        <v>29</v>
      </c>
      <c r="B12" s="2" t="str">
        <f>IF('full menu'!B12="MDC","MDC",IF('full menu'!B12="X","X",IF('full menu'!B12="UASC","UASC",IF(OR('full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menu'!B12="WSD","WSD","")))))))))))</f>
        <v>ERfix</v>
      </c>
      <c r="C12" s="2" t="str">
        <f>IF('full menu'!C12="MDC","MDC",IF('full menu'!C12="X","X",IF('full menu'!C12="UASC","UASC",IF(OR('full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menu'!C12="WSD","WSD","")))))))))))</f>
        <v>ERfix</v>
      </c>
      <c r="D12" s="2" t="str">
        <f>IF('full menu'!D12="MDC","MDC",IF('full menu'!D12="X","X",IF('full menu'!D12="UASC","UASC",IF(OR('full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menu'!D12="WSD","WSD","")))))))))))</f>
        <v>ERfix</v>
      </c>
      <c r="E12" s="2" t="str">
        <f>IF('full menu'!E12="MDC","MDC",IF('full menu'!E12="X","X",IF('full menu'!E12="UASC","UASC",IF(OR('full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menu'!E12="WSD","WSD","")))))))))))</f>
        <v>ERfix</v>
      </c>
      <c r="F12" s="2" t="str">
        <f>IF('full menu'!F12="MDC","MDC",IF('full menu'!F12="X","X",IF('full menu'!F12="UASC","UASC",IF(OR('full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menu'!F12="WSD","WSD","")))))))))))</f>
        <v>UD</v>
      </c>
      <c r="G12" s="2" t="str">
        <f>IF('full menu'!G12="MDC","MDC",IF('full menu'!G12="X","X",IF('full menu'!G12="UASC","UASC",IF(OR('full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menu'!G12="WSD","WSD","")))))))))))</f>
        <v>UD</v>
      </c>
      <c r="H12" s="2" t="str">
        <f>IF('full menu'!H12="MDC","MDC",IF('full menu'!H12="X","X",IF('full menu'!H12="UASC","UASC",IF(OR('full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menu'!H12="WSD","WSD","")))))))))))</f>
        <v>UD</v>
      </c>
      <c r="I12" s="2" t="str">
        <f>IF('full menu'!I12="MDC","MDC",IF('full menu'!I12="X","X",IF('full menu'!I12="UASC","UASC",IF(OR('full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menu'!I12="WSD","WSD","")))))))))))</f>
        <v>UD</v>
      </c>
      <c r="J12" s="2" t="str">
        <f>IF('full menu'!J12="MDC","MDC",IF('full menu'!J12="X","X",IF('full menu'!J12="UASC","UASC",IF(OR('full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menu'!J12="WSD","WSD","")))))))))))</f>
        <v>UD</v>
      </c>
      <c r="K12" s="2" t="str">
        <f>IF('full menu'!K12="MDC","MDC",IF('full menu'!K12="X","X",IF('full menu'!K12="UASC","UASC",IF(OR('full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menu'!K12="WSD","WSD","")))))))))))</f>
        <v>UD</v>
      </c>
      <c r="L12" s="2" t="str">
        <f>IF('full menu'!L12="MDC","MDC",IF('full menu'!L12="X","X",IF('full menu'!L12="UASC","UASC",IF(OR('full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menu'!L12="WSD","WSD","")))))))))))</f>
        <v>UD</v>
      </c>
      <c r="M12" s="2" t="str">
        <f>IF('full menu'!M12="MDC","MDC",IF('full menu'!M12="X","X",IF('full menu'!M12="UASC","UASC",IF(OR('full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menu'!M12="WSD","WSD","")))))))))))</f>
        <v/>
      </c>
      <c r="N12" s="2" t="str">
        <f>IF('full menu'!N12="MDC","MDC",IF('full menu'!N12="X","X",IF('full menu'!N12="UASC","UASC",IF(OR('full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menu'!N12="WSD","WSD","")))))))))))</f>
        <v/>
      </c>
      <c r="O12" s="2" t="str">
        <f>IF('full menu'!O12="MDC","MDC",IF('full menu'!O12="X","X",IF('full menu'!O12="UASC","UASC",IF(OR('full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menu'!O12="WSD","WSD","")))))))))))</f>
        <v/>
      </c>
      <c r="P12" s="2" t="str">
        <f>IF('full menu'!P12="MDC","MDC",IF('full menu'!P12="X","X",IF('full menu'!P12="UASC","UASC",IF(OR('full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menu'!P12="WSD","WSD","")))))))))))</f>
        <v/>
      </c>
      <c r="Q12" s="2" t="str">
        <f>IF('full menu'!Q12="MDC","MDC",IF('full menu'!Q12="X","X",IF('full menu'!Q12="UASC","UASC",IF(OR('full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menu'!Q12="WSD","WSD","")))))))))))</f>
        <v/>
      </c>
      <c r="R12" s="2" t="str">
        <f>IF('full menu'!R12="MDC","MDC",IF('full menu'!R12="X","X",IF('full menu'!R12="UASC","UASC",IF(OR('full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menu'!R12="WSD","WSD","")))))))))))</f>
        <v/>
      </c>
      <c r="S12" s="2" t="str">
        <f>IF('full menu'!S12="MDC","MDC",IF('full menu'!S12="X","X",IF('full menu'!S12="UASC","UASC",IF(OR('full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menu'!S12="WSD","WSD","")))))))))))</f>
        <v/>
      </c>
      <c r="T12" s="2" t="str">
        <f>IF('full menu'!T12="MDC","MDC",IF('full menu'!T12="X","X",IF('full menu'!T12="UASC","UASC",IF(OR('full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menu'!T12="WSD","WSD","")))))))))))</f>
        <v/>
      </c>
      <c r="U12" s="2" t="str">
        <f>IF('full menu'!U12="MDC","MDC",IF('full menu'!U12="X","X",IF('full menu'!U12="UASC","UASC",IF(OR('full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menu'!U12="WSD","WSD","")))))))))))</f>
        <v/>
      </c>
      <c r="V12" s="2" t="str">
        <f>IF('full menu'!V12="MDC","MDC",IF('full menu'!V12="X","X",IF('full menu'!V12="UASC","UASC",IF(OR('full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menu'!V12="WSD","WSD","")))))))))))</f>
        <v/>
      </c>
      <c r="W12" s="2" t="str">
        <f>IF('full menu'!W12="MDC","MDC",IF('full menu'!W12="X","X",IF('full menu'!W12="UASC","UASC",IF(OR('full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menu'!W12="WSD","WSD","")))))))))))</f>
        <v/>
      </c>
      <c r="X12" s="2" t="str">
        <f>IF('full menu'!X12="MDC","MDC",IF('full menu'!X12="X","X",IF('full menu'!X12="UASC","UASC",IF(OR('full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menu'!X12="WSD","WSD","")))))))))))</f>
        <v/>
      </c>
      <c r="Y12" s="2" t="str">
        <f>IF('full menu'!Y12="MDC","MDC",IF('full menu'!Y12="X","X",IF('full menu'!Y12="UASC","UASC",IF(OR('full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menu'!Y12="WSD","WSD","")))))))))))</f>
        <v/>
      </c>
      <c r="Z12" s="2" t="str">
        <f>IF('full menu'!Z12="MDC","MDC",IF('full menu'!Z12="X","X",IF('full menu'!Z12="UASC","UASC",IF(OR('full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menu'!Z12="WSD","WSD","")))))))))))</f>
        <v/>
      </c>
      <c r="AA12" s="2" t="str">
        <f>IF('full menu'!AA12="MDC","MDC",IF('full menu'!AA12="X","X",IF('full menu'!AA12="UASC","UASC",IF(OR('full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menu'!AA12="WSD","WSD","")))))))))))</f>
        <v/>
      </c>
      <c r="AB12" s="2" t="str">
        <f>IF('full menu'!AB12="MDC","MDC",IF('full menu'!AB12="X","X",IF('full menu'!AB12="UASC","UASC",IF(OR('full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menu'!AB12="WSD","WSD","")))))))))))</f>
        <v/>
      </c>
      <c r="AC12" s="2" t="str">
        <f>IF('full menu'!AC12="MDC","MDC",IF('full menu'!AC12="X","X",IF('full menu'!AC12="UASC","UASC",IF(OR('full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menu'!AC12="WSD","WSD","")))))))))))</f>
        <v/>
      </c>
      <c r="AD12" s="2" t="str">
        <f>IF('full menu'!AD12="MDC","MDC",IF('full menu'!AD12="X","X",IF('full menu'!AD12="UASC","UASC",IF(OR('full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menu'!AD12="WSD","WSD","")))))))))))</f>
        <v/>
      </c>
      <c r="AE12" s="2" t="str">
        <f>IF('full menu'!AE12="MDC","MDC",IF('full menu'!AE12="X","X",IF('full menu'!AE12="UASC","UASC",IF(OR('full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menu'!AE12="WSD","WSD","")))))))))))</f>
        <v/>
      </c>
      <c r="AF12" s="2" t="str">
        <f>IF('full menu'!AF12="MDC","MDC",IF('full menu'!AF12="X","X",IF('full menu'!AF12="UASC","UASC",IF(OR('full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menu'!AF12="WSD","WSD","")))))))))))</f>
        <v/>
      </c>
      <c r="AG12" s="2" t="str">
        <f>IF('full menu'!AG12="MDC","MDC",IF('full menu'!AG12="X","X",IF('full menu'!AG12="UASC","UASC",IF(OR('full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menu'!AG12="WSD","WSD","")))))))))))</f>
        <v/>
      </c>
      <c r="AH12" s="2" t="str">
        <f>IF('full menu'!AH12="MDC","MDC",IF('full menu'!AH12="X","X",IF('full menu'!AH12="UASC","UASC",IF(OR('full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menu'!AH12="WSD","WSD","")))))))))))</f>
        <v/>
      </c>
      <c r="AI12" s="2" t="str">
        <f>IF('full menu'!AI12="MDC","MDC",IF('full menu'!AI12="X","X",IF('full menu'!AI12="UASC","UASC",IF(OR('full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menu'!AI12="WSD","WSD","")))))))))))</f>
        <v/>
      </c>
      <c r="AJ12" s="2" t="str">
        <f>IF('full menu'!AJ12="MDC","MDC",IF('full menu'!AJ12="X","X",IF('full menu'!AJ12="UASC","UASC",IF(OR('full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menu'!AJ12="WSD","WSD","")))))))))))</f>
        <v/>
      </c>
      <c r="AK12" s="2" t="str">
        <f>IF('full menu'!AK12="MDC","MDC",IF('full menu'!AK12="X","X",IF('full menu'!AK12="UASC","UASC",IF(OR('full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menu'!AK12="WSD","WSD","")))))))))))</f>
        <v/>
      </c>
      <c r="AL12" s="2" t="str">
        <f>IF('full menu'!AL12="MDC","MDC",IF('full menu'!AL12="X","X",IF('full menu'!AL12="UASC","UASC",IF(OR('full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menu'!AL12="WSD","WSD","")))))))))))</f>
        <v/>
      </c>
      <c r="AM12" s="2" t="str">
        <f>IF('full menu'!AM12="MDC","MDC",IF('full menu'!AM12="X","X",IF('full menu'!AM12="UASC","UASC",IF(OR('full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menu'!AM12="WSD","WSD","")))))))))))</f>
        <v/>
      </c>
      <c r="AN12" s="2" t="str">
        <f>IF('full menu'!AN12="MDC","MDC",IF('full menu'!AN12="X","X",IF('full menu'!AN12="UASC","UASC",IF(OR('full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menu'!AN12="WSD","WSD","")))))))))))</f>
        <v/>
      </c>
      <c r="AO12" s="2" t="str">
        <f>IF('full menu'!AO12="MDC","MDC",IF('full menu'!AO12="X","X",IF('full menu'!AO12="UASC","UASC",IF(OR('full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menu'!AO12="WSD","WSD","")))))))))))</f>
        <v/>
      </c>
      <c r="AP12" s="2" t="str">
        <f>IF('full menu'!AP12="MDC","MDC",IF('full menu'!AP12="X","X",IF('full menu'!AP12="UASC","UASC",IF(OR('full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menu'!AP12="WSD","WSD","")))))))))))</f>
        <v/>
      </c>
      <c r="AQ12" s="2" t="str">
        <f>IF('full menu'!AQ12="MDC","MDC",IF('full menu'!AQ12="X","X",IF('full menu'!AQ12="UASC","UASC",IF(OR('full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menu'!AQ12="WSD","WSD","")))))))))))</f>
        <v/>
      </c>
      <c r="AR12" s="2" t="str">
        <f>IF('full menu'!AR12="MDC","MDC",IF('full menu'!AR12="X","X",IF('full menu'!AR12="UASC","UASC",IF(OR('full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menu'!AR12="WSD","WSD","")))))))))))</f>
        <v/>
      </c>
      <c r="AS12" s="2" t="str">
        <f>IF('full menu'!AS12="MDC","MDC",IF('full menu'!AS12="X","X",IF('full menu'!AS12="UASC","UASC",IF(OR('full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menu'!AS12="WSD","WSD","")))))))))))</f>
        <v/>
      </c>
    </row>
    <row r="13" spans="1:45" ht="15.5" x14ac:dyDescent="0.35">
      <c r="A13" t="s">
        <v>30</v>
      </c>
      <c r="B13" s="2" t="str">
        <f>IF('full menu'!B13="MDC","MDC",IF('full menu'!B13="X","X",IF('full menu'!B13="UASC","UASC",IF(OR('full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menu'!B13="WSD","WSD","")))))))))))</f>
        <v>X</v>
      </c>
      <c r="C13" s="2" t="str">
        <f>IF('full menu'!C13="MDC","MDC",IF('full menu'!C13="X","X",IF('full menu'!C13="UASC","UASC",IF(OR('full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menu'!C13="WSD","WSD","")))))))))))</f>
        <v>X</v>
      </c>
      <c r="D13" s="2" t="str">
        <f>IF('full menu'!D13="MDC","MDC",IF('full menu'!D13="X","X",IF('full menu'!D13="UASC","UASC",IF(OR('full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menu'!D13="WSD","WSD","")))))))))))</f>
        <v>X</v>
      </c>
      <c r="E13" s="2" t="str">
        <f>IF('full menu'!E13="MDC","MDC",IF('full menu'!E13="X","X",IF('full menu'!E13="UASC","UASC",IF(OR('full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menu'!E13="WSD","WSD","")))))))))))</f>
        <v>X</v>
      </c>
      <c r="F13" s="2" t="str">
        <f>IF('full menu'!F13="MDC","MDC",IF('full menu'!F13="X","X",IF('full menu'!F13="UASC","UASC",IF(OR('full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menu'!F13="WSD","WSD","")))))))))))</f>
        <v>X</v>
      </c>
      <c r="G13" s="2" t="str">
        <f>IF('full menu'!G13="MDC","MDC",IF('full menu'!G13="X","X",IF('full menu'!G13="UASC","UASC",IF(OR('full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menu'!G13="WSD","WSD","")))))))))))</f>
        <v>X</v>
      </c>
      <c r="H13" s="2" t="str">
        <f>IF('full menu'!H13="MDC","MDC",IF('full menu'!H13="X","X",IF('full menu'!H13="UASC","UASC",IF(OR('full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menu'!H13="WSD","WSD","")))))))))))</f>
        <v>X</v>
      </c>
      <c r="I13" s="2" t="str">
        <f>IF('full menu'!I13="MDC","MDC",IF('full menu'!I13="X","X",IF('full menu'!I13="UASC","UASC",IF(OR('full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menu'!I13="WSD","WSD","")))))))))))</f>
        <v>X</v>
      </c>
      <c r="J13" s="2" t="str">
        <f>IF('full menu'!J13="MDC","MDC",IF('full menu'!J13="X","X",IF('full menu'!J13="UASC","UASC",IF(OR('full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menu'!J13="WSD","WSD","")))))))))))</f>
        <v>X</v>
      </c>
      <c r="K13" s="2" t="str">
        <f>IF('full menu'!K13="MDC","MDC",IF('full menu'!K13="X","X",IF('full menu'!K13="UASC","UASC",IF(OR('full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menu'!K13="WSD","WSD","")))))))))))</f>
        <v>X</v>
      </c>
      <c r="L13" s="2" t="str">
        <f>IF('full menu'!L13="MDC","MDC",IF('full menu'!L13="X","X",IF('full menu'!L13="UASC","UASC",IF(OR('full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menu'!L13="WSD","WSD","")))))))))))</f>
        <v>X</v>
      </c>
      <c r="M13" s="2" t="str">
        <f>IF('full menu'!M13="MDC","MDC",IF('full menu'!M13="X","X",IF('full menu'!M13="UASC","UASC",IF(OR('full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menu'!M13="WSD","WSD","")))))))))))</f>
        <v>X</v>
      </c>
      <c r="N13" s="2" t="str">
        <f>IF('full menu'!N13="MDC","MDC",IF('full menu'!N13="X","X",IF('full menu'!N13="UASC","UASC",IF(OR('full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menu'!N13="WSD","WSD","")))))))))))</f>
        <v>X</v>
      </c>
      <c r="O13" s="2" t="str">
        <f>IF('full menu'!O13="MDC","MDC",IF('full menu'!O13="X","X",IF('full menu'!O13="UASC","UASC",IF(OR('full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menu'!O13="WSD","WSD","")))))))))))</f>
        <v>X</v>
      </c>
      <c r="P13" s="2" t="str">
        <f>IF('full menu'!P13="MDC","MDC",IF('full menu'!P13="X","X",IF('full menu'!P13="UASC","UASC",IF(OR('full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menu'!P13="WSD","WSD","")))))))))))</f>
        <v>X</v>
      </c>
      <c r="Q13" s="2" t="str">
        <f>IF('full menu'!Q13="MDC","MDC",IF('full menu'!Q13="X","X",IF('full menu'!Q13="UASC","UASC",IF(OR('full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menu'!Q13="WSD","WSD","")))))))))))</f>
        <v>X</v>
      </c>
      <c r="R13" s="2" t="str">
        <f>IF('full menu'!R13="MDC","MDC",IF('full menu'!R13="X","X",IF('full menu'!R13="UASC","UASC",IF(OR('full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menu'!R13="WSD","WSD","")))))))))))</f>
        <v>X</v>
      </c>
      <c r="S13" s="2" t="str">
        <f>IF('full menu'!S13="MDC","MDC",IF('full menu'!S13="X","X",IF('full menu'!S13="UASC","UASC",IF(OR('full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menu'!S13="WSD","WSD","")))))))))))</f>
        <v>X</v>
      </c>
      <c r="T13" s="2" t="str">
        <f>IF('full menu'!T13="MDC","MDC",IF('full menu'!T13="X","X",IF('full menu'!T13="UASC","UASC",IF(OR('full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menu'!T13="WSD","WSD","")))))))))))</f>
        <v>ERTs</v>
      </c>
      <c r="U13" s="2" t="str">
        <f>IF('full menu'!U13="MDC","MDC",IF('full menu'!U13="X","X",IF('full menu'!U13="UASC","UASC",IF(OR('full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menu'!U13="WSD","WSD","")))))))))))</f>
        <v>ERTs</v>
      </c>
      <c r="V13" s="2" t="str">
        <f>IF('full menu'!V13="MDC","MDC",IF('full menu'!V13="X","X",IF('full menu'!V13="UASC","UASC",IF(OR('full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menu'!V13="WSD","WSD","")))))))))))</f>
        <v>ERTs</v>
      </c>
      <c r="W13" s="2" t="str">
        <f>IF('full menu'!W13="MDC","MDC",IF('full menu'!W13="X","X",IF('full menu'!W13="UASC","UASC",IF(OR('full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menu'!W13="WSD","WSD","")))))))))))</f>
        <v>ERTs</v>
      </c>
      <c r="X13" s="2" t="str">
        <f>IF('full menu'!X13="MDC","MDC",IF('full menu'!X13="X","X",IF('full menu'!X13="UASC","UASC",IF(OR('full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menu'!X13="WSD","WSD","")))))))))))</f>
        <v>ERTs</v>
      </c>
      <c r="Y13" s="2" t="str">
        <f>IF('full menu'!Y13="MDC","MDC",IF('full menu'!Y13="X","X",IF('full menu'!Y13="UASC","UASC",IF(OR('full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menu'!Y13="WSD","WSD","")))))))))))</f>
        <v>ERTs</v>
      </c>
      <c r="Z13" s="2" t="str">
        <f>IF('full menu'!Z13="MDC","MDC",IF('full menu'!Z13="X","X",IF('full menu'!Z13="UASC","UASC",IF(OR('full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menu'!Z13="WSD","WSD","")))))))))))</f>
        <v>ERTs</v>
      </c>
      <c r="AA13" s="2" t="str">
        <f>IF('full menu'!AA13="MDC","MDC",IF('full menu'!AA13="X","X",IF('full menu'!AA13="UASC","UASC",IF(OR('full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menu'!AA13="WSD","WSD","")))))))))))</f>
        <v>ERTs</v>
      </c>
      <c r="AB13" s="2" t="str">
        <f>IF('full menu'!AB13="MDC","MDC",IF('full menu'!AB13="X","X",IF('full menu'!AB13="UASC","UASC",IF(OR('full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menu'!AB13="WSD","WSD","")))))))))))</f>
        <v>ERTs</v>
      </c>
      <c r="AC13" s="2" t="str">
        <f>IF('full menu'!AC13="MDC","MDC",IF('full menu'!AC13="X","X",IF('full menu'!AC13="UASC","UASC",IF(OR('full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menu'!AC13="WSD","WSD","")))))))))))</f>
        <v>ERTs</v>
      </c>
      <c r="AD13" s="2" t="str">
        <f>IF('full menu'!AD13="MDC","MDC",IF('full menu'!AD13="X","X",IF('full menu'!AD13="UASC","UASC",IF(OR('full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menu'!AD13="WSD","WSD","")))))))))))</f>
        <v>ERTs</v>
      </c>
      <c r="AE13" s="2" t="str">
        <f>IF('full menu'!AE13="MDC","MDC",IF('full menu'!AE13="X","X",IF('full menu'!AE13="UASC","UASC",IF(OR('full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menu'!AE13="WSD","WSD","")))))))))))</f>
        <v>ERTs</v>
      </c>
      <c r="AF13" s="2" t="str">
        <f>IF('full menu'!AF13="MDC","MDC",IF('full menu'!AF13="X","X",IF('full menu'!AF13="UASC","UASC",IF(OR('full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menu'!AF13="WSD","WSD","")))))))))))</f>
        <v>ERTs</v>
      </c>
      <c r="AG13" s="2" t="str">
        <f>IF('full menu'!AG13="MDC","MDC",IF('full menu'!AG13="X","X",IF('full menu'!AG13="UASC","UASC",IF(OR('full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menu'!AG13="WSD","WSD","")))))))))))</f>
        <v>ERTs</v>
      </c>
      <c r="AH13" s="2" t="str">
        <f>IF('full menu'!AH13="MDC","MDC",IF('full menu'!AH13="X","X",IF('full menu'!AH13="UASC","UASC",IF(OR('full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menu'!AH13="WSD","WSD","")))))))))))</f>
        <v>ERTs</v>
      </c>
      <c r="AI13" s="2" t="str">
        <f>IF('full menu'!AI13="MDC","MDC",IF('full menu'!AI13="X","X",IF('full menu'!AI13="UASC","UASC",IF(OR('full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menu'!AI13="WSD","WSD","")))))))))))</f>
        <v>ERTs</v>
      </c>
      <c r="AJ13" s="2" t="str">
        <f>IF('full menu'!AJ13="MDC","MDC",IF('full menu'!AJ13="X","X",IF('full menu'!AJ13="UASC","UASC",IF(OR('full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menu'!AJ13="WSD","WSD","")))))))))))</f>
        <v>ERTs</v>
      </c>
      <c r="AK13" s="2" t="str">
        <f>IF('full menu'!AK13="MDC","MDC",IF('full menu'!AK13="X","X",IF('full menu'!AK13="UASC","UASC",IF(OR('full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menu'!AK13="WSD","WSD","")))))))))))</f>
        <v>ERTs</v>
      </c>
      <c r="AL13" s="2" t="str">
        <f>IF('full menu'!AL13="MDC","MDC",IF('full menu'!AL13="X","X",IF('full menu'!AL13="UASC","UASC",IF(OR('full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menu'!AL13="WSD","WSD","")))))))))))</f>
        <v>ERTs</v>
      </c>
      <c r="AM13" s="2" t="str">
        <f>IF('full menu'!AM13="MDC","MDC",IF('full menu'!AM13="X","X",IF('full menu'!AM13="UASC","UASC",IF(OR('full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menu'!AM13="WSD","WSD","")))))))))))</f>
        <v/>
      </c>
      <c r="AN13" s="2" t="str">
        <f>IF('full menu'!AN13="MDC","MDC",IF('full menu'!AN13="X","X",IF('full menu'!AN13="UASC","UASC",IF(OR('full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menu'!AN13="WSD","WSD","")))))))))))</f>
        <v/>
      </c>
      <c r="AO13" s="2" t="str">
        <f>IF('full menu'!AO13="MDC","MDC",IF('full menu'!AO13="X","X",IF('full menu'!AO13="UASC","UASC",IF(OR('full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menu'!AO13="WSD","WSD","")))))))))))</f>
        <v/>
      </c>
      <c r="AP13" s="2" t="str">
        <f>IF('full menu'!AP13="MDC","MDC",IF('full menu'!AP13="X","X",IF('full menu'!AP13="UASC","UASC",IF(OR('full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menu'!AP13="WSD","WSD","")))))))))))</f>
        <v/>
      </c>
      <c r="AQ13" s="2" t="str">
        <f>IF('full menu'!AQ13="MDC","MDC",IF('full menu'!AQ13="X","X",IF('full menu'!AQ13="UASC","UASC",IF(OR('full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menu'!AQ13="WSD","WSD","")))))))))))</f>
        <v/>
      </c>
      <c r="AR13" s="2" t="str">
        <f>IF('full menu'!AR13="MDC","MDC",IF('full menu'!AR13="X","X",IF('full menu'!AR13="UASC","UASC",IF(OR('full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menu'!AR13="WSD","WSD","")))))))))))</f>
        <v/>
      </c>
      <c r="AS13" s="2" t="str">
        <f>IF('full menu'!AS13="MDC","MDC",IF('full menu'!AS13="X","X",IF('full menu'!AS13="UASC","UASC",IF(OR('full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menu'!AS13="WSD","WSD","")))))))))))</f>
        <v/>
      </c>
    </row>
    <row r="14" spans="1:45" ht="15.5" x14ac:dyDescent="0.35">
      <c r="A14" t="s">
        <v>34</v>
      </c>
      <c r="B14" s="2" t="str">
        <f>IF('full menu'!B14="MDC","MDC",IF('full menu'!B14="X","X",IF('full menu'!B14="UASC","UASC",IF(OR('full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menu'!B14="WSD","WSD","")))))))))))</f>
        <v/>
      </c>
      <c r="C14" s="2" t="str">
        <f>IF('full menu'!C14="MDC","MDC",IF('full menu'!C14="X","X",IF('full menu'!C14="UASC","UASC",IF(OR('full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menu'!C14="WSD","WSD","")))))))))))</f>
        <v/>
      </c>
      <c r="D14" s="2" t="str">
        <f>IF('full menu'!D14="MDC","MDC",IF('full menu'!D14="X","X",IF('full menu'!D14="UASC","UASC",IF(OR('full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menu'!D14="WSD","WSD","")))))))))))</f>
        <v/>
      </c>
      <c r="E14" s="2" t="str">
        <f>IF('full menu'!E14="MDC","MDC",IF('full menu'!E14="X","X",IF('full menu'!E14="UASC","UASC",IF(OR('full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menu'!E14="WSD","WSD","")))))))))))</f>
        <v/>
      </c>
      <c r="F14" s="2" t="str">
        <f>IF('full menu'!F14="MDC","MDC",IF('full menu'!F14="X","X",IF('full menu'!F14="UASC","UASC",IF(OR('full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menu'!F14="WSD","WSD","")))))))))))</f>
        <v/>
      </c>
      <c r="G14" s="2" t="str">
        <f>IF('full menu'!G14="MDC","MDC",IF('full menu'!G14="X","X",IF('full menu'!G14="UASC","UASC",IF(OR('full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menu'!G14="WSD","WSD","")))))))))))</f>
        <v/>
      </c>
      <c r="H14" s="2" t="str">
        <f>IF('full menu'!H14="MDC","MDC",IF('full menu'!H14="X","X",IF('full menu'!H14="UASC","UASC",IF(OR('full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menu'!H14="WSD","WSD","")))))))))))</f>
        <v/>
      </c>
      <c r="I14" s="2" t="str">
        <f>IF('full menu'!I14="MDC","MDC",IF('full menu'!I14="X","X",IF('full menu'!I14="UASC","UASC",IF(OR('full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menu'!I14="WSD","WSD","")))))))))))</f>
        <v/>
      </c>
      <c r="J14" s="2" t="str">
        <f>IF('full menu'!J14="MDC","MDC",IF('full menu'!J14="X","X",IF('full menu'!J14="UASC","UASC",IF(OR('full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menu'!J14="WSD","WSD","")))))))))))</f>
        <v/>
      </c>
      <c r="K14" s="2" t="str">
        <f>IF('full menu'!K14="MDC","MDC",IF('full menu'!K14="X","X",IF('full menu'!K14="UASC","UASC",IF(OR('full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menu'!K14="WSD","WSD","")))))))))))</f>
        <v/>
      </c>
      <c r="L14" s="2" t="str">
        <f>IF('full menu'!L14="MDC","MDC",IF('full menu'!L14="X","X",IF('full menu'!L14="UASC","UASC",IF(OR('full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menu'!L14="WSD","WSD","")))))))))))</f>
        <v/>
      </c>
      <c r="M14" s="2" t="str">
        <f>IF('full menu'!M14="MDC","MDC",IF('full menu'!M14="X","X",IF('full menu'!M14="UASC","UASC",IF(OR('full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menu'!M14="WSD","WSD","")))))))))))</f>
        <v/>
      </c>
      <c r="N14" s="2" t="str">
        <f>IF('full menu'!N14="MDC","MDC",IF('full menu'!N14="X","X",IF('full menu'!N14="UASC","UASC",IF(OR('full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menu'!N14="WSD","WSD","")))))))))))</f>
        <v/>
      </c>
      <c r="O14" s="2" t="str">
        <f>IF('full menu'!O14="MDC","MDC",IF('full menu'!O14="X","X",IF('full menu'!O14="UASC","UASC",IF(OR('full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menu'!O14="WSD","WSD","")))))))))))</f>
        <v/>
      </c>
      <c r="P14" s="2" t="str">
        <f>IF('full menu'!P14="MDC","MDC",IF('full menu'!P14="X","X",IF('full menu'!P14="UASC","UASC",IF(OR('full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menu'!P14="WSD","WSD","")))))))))))</f>
        <v/>
      </c>
      <c r="Q14" s="2" t="str">
        <f>IF('full menu'!Q14="MDC","MDC",IF('full menu'!Q14="X","X",IF('full menu'!Q14="UASC","UASC",IF(OR('full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menu'!Q14="WSD","WSD","")))))))))))</f>
        <v/>
      </c>
      <c r="R14" s="2" t="str">
        <f>IF('full menu'!R14="MDC","MDC",IF('full menu'!R14="X","X",IF('full menu'!R14="UASC","UASC",IF(OR('full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menu'!R14="WSD","WSD","")))))))))))</f>
        <v/>
      </c>
      <c r="S14" s="2" t="str">
        <f>IF('full menu'!S14="MDC","MDC",IF('full menu'!S14="X","X",IF('full menu'!S14="UASC","UASC",IF(OR('full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menu'!S14="WSD","WSD","")))))))))))</f>
        <v/>
      </c>
      <c r="T14" s="2" t="str">
        <f>IF('full menu'!T14="MDC","MDC",IF('full menu'!T14="X","X",IF('full menu'!T14="UASC","UASC",IF(OR('full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menu'!T14="WSD","WSD","")))))))))))</f>
        <v/>
      </c>
      <c r="U14" s="2" t="str">
        <f>IF('full menu'!U14="MDC","MDC",IF('full menu'!U14="X","X",IF('full menu'!U14="UASC","UASC",IF(OR('full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menu'!U14="WSD","WSD","")))))))))))</f>
        <v/>
      </c>
      <c r="V14" s="2" t="str">
        <f>IF('full menu'!V14="MDC","MDC",IF('full menu'!V14="X","X",IF('full menu'!V14="UASC","UASC",IF(OR('full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menu'!V14="WSD","WSD","")))))))))))</f>
        <v/>
      </c>
      <c r="W14" s="2" t="str">
        <f>IF('full menu'!W14="MDC","MDC",IF('full menu'!W14="X","X",IF('full menu'!W14="UASC","UASC",IF(OR('full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menu'!W14="WSD","WSD","")))))))))))</f>
        <v/>
      </c>
      <c r="X14" s="2" t="str">
        <f>IF('full menu'!X14="MDC","MDC",IF('full menu'!X14="X","X",IF('full menu'!X14="UASC","UASC",IF(OR('full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menu'!X14="WSD","WSD","")))))))))))</f>
        <v/>
      </c>
      <c r="Y14" s="2" t="str">
        <f>IF('full menu'!Y14="MDC","MDC",IF('full menu'!Y14="X","X",IF('full menu'!Y14="UASC","UASC",IF(OR('full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menu'!Y14="WSD","WSD","")))))))))))</f>
        <v/>
      </c>
      <c r="Z14" s="2" t="str">
        <f>IF('full menu'!Z14="MDC","MDC",IF('full menu'!Z14="X","X",IF('full menu'!Z14="UASC","UASC",IF(OR('full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menu'!Z14="WSD","WSD","")))))))))))</f>
        <v/>
      </c>
      <c r="AA14" s="2" t="str">
        <f>IF('full menu'!AA14="MDC","MDC",IF('full menu'!AA14="X","X",IF('full menu'!AA14="UASC","UASC",IF(OR('full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menu'!AA14="WSD","WSD","")))))))))))</f>
        <v/>
      </c>
      <c r="AB14" s="2" t="str">
        <f>IF('full menu'!AB14="MDC","MDC",IF('full menu'!AB14="X","X",IF('full menu'!AB14="UASC","UASC",IF(OR('full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menu'!AB14="WSD","WSD","")))))))))))</f>
        <v/>
      </c>
      <c r="AC14" s="2" t="str">
        <f>IF('full menu'!AC14="MDC","MDC",IF('full menu'!AC14="X","X",IF('full menu'!AC14="UASC","UASC",IF(OR('full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menu'!AC14="WSD","WSD","")))))))))))</f>
        <v/>
      </c>
      <c r="AD14" s="2" t="str">
        <f>IF('full menu'!AD14="MDC","MDC",IF('full menu'!AD14="X","X",IF('full menu'!AD14="UASC","UASC",IF(OR('full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menu'!AD14="WSD","WSD","")))))))))))</f>
        <v/>
      </c>
      <c r="AE14" s="2" t="str">
        <f>IF('full menu'!AE14="MDC","MDC",IF('full menu'!AE14="X","X",IF('full menu'!AE14="UASC","UASC",IF(OR('full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menu'!AE14="WSD","WSD","")))))))))))</f>
        <v/>
      </c>
      <c r="AF14" s="2" t="str">
        <f>IF('full menu'!AF14="MDC","MDC",IF('full menu'!AF14="X","X",IF('full menu'!AF14="UASC","UASC",IF(OR('full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menu'!AF14="WSD","WSD","")))))))))))</f>
        <v/>
      </c>
      <c r="AG14" s="2" t="str">
        <f>IF('full menu'!AG14="MDC","MDC",IF('full menu'!AG14="X","X",IF('full menu'!AG14="UASC","UASC",IF(OR('full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menu'!AG14="WSD","WSD","")))))))))))</f>
        <v/>
      </c>
      <c r="AH14" s="2" t="str">
        <f>IF('full menu'!AH14="MDC","MDC",IF('full menu'!AH14="X","X",IF('full menu'!AH14="UASC","UASC",IF(OR('full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menu'!AH14="WSD","WSD","")))))))))))</f>
        <v/>
      </c>
      <c r="AI14" s="2" t="str">
        <f>IF('full menu'!AI14="MDC","MDC",IF('full menu'!AI14="X","X",IF('full menu'!AI14="UASC","UASC",IF(OR('full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menu'!AI14="WSD","WSD","")))))))))))</f>
        <v/>
      </c>
      <c r="AJ14" s="2" t="str">
        <f>IF('full menu'!AJ14="MDC","MDC",IF('full menu'!AJ14="X","X",IF('full menu'!AJ14="UASC","UASC",IF(OR('full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menu'!AJ14="WSD","WSD","")))))))))))</f>
        <v/>
      </c>
      <c r="AK14" s="2" t="str">
        <f>IF('full menu'!AK14="MDC","MDC",IF('full menu'!AK14="X","X",IF('full menu'!AK14="UASC","UASC",IF(OR('full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menu'!AK14="WSD","WSD","")))))))))))</f>
        <v/>
      </c>
      <c r="AL14" s="2" t="str">
        <f>IF('full menu'!AL14="MDC","MDC",IF('full menu'!AL14="X","X",IF('full menu'!AL14="UASC","UASC",IF(OR('full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menu'!AL14="WSD","WSD","")))))))))))</f>
        <v/>
      </c>
      <c r="AM14" s="2" t="str">
        <f>IF('full menu'!AM14="MDC","MDC",IF('full menu'!AM14="X","X",IF('full menu'!AM14="UASC","UASC",IF(OR('full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menu'!AM14="WSD","WSD","")))))))))))</f>
        <v/>
      </c>
      <c r="AN14" s="2" t="str">
        <f>IF('full menu'!AN14="MDC","MDC",IF('full menu'!AN14="X","X",IF('full menu'!AN14="UASC","UASC",IF(OR('full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menu'!AN14="WSD","WSD","")))))))))))</f>
        <v/>
      </c>
      <c r="AO14" s="2" t="str">
        <f>IF('full menu'!AO14="MDC","MDC",IF('full menu'!AO14="X","X",IF('full menu'!AO14="UASC","UASC",IF(OR('full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menu'!AO14="WSD","WSD","")))))))))))</f>
        <v/>
      </c>
      <c r="AP14" s="2" t="str">
        <f>IF('full menu'!AP14="MDC","MDC",IF('full menu'!AP14="X","X",IF('full menu'!AP14="UASC","UASC",IF(OR('full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menu'!AP14="WSD","WSD","")))))))))))</f>
        <v/>
      </c>
      <c r="AQ14" s="2" t="str">
        <f>IF('full menu'!AQ14="MDC","MDC",IF('full menu'!AQ14="X","X",IF('full menu'!AQ14="UASC","UASC",IF(OR('full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menu'!AQ14="WSD","WSD","")))))))))))</f>
        <v/>
      </c>
      <c r="AR14" s="2" t="str">
        <f>IF('full menu'!AR14="MDC","MDC",IF('full menu'!AR14="X","X",IF('full menu'!AR14="UASC","UASC",IF(OR('full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menu'!AR14="WSD","WSD","")))))))))))</f>
        <v/>
      </c>
      <c r="AS14" s="2" t="str">
        <f>IF('full menu'!AS14="MDC","MDC",IF('full menu'!AS14="X","X",IF('full menu'!AS14="UASC","UASC",IF(OR('full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menu'!AS14="WSD","WSD","")))))))))))</f>
        <v/>
      </c>
    </row>
    <row r="15" spans="1:45" ht="15.5" x14ac:dyDescent="0.35">
      <c r="A15" t="s">
        <v>35</v>
      </c>
      <c r="B15" s="2" t="str">
        <f>IF('full menu'!B15="MDC","MDC",IF('full menu'!B15="X","X",IF('full menu'!B15="UASC","UASC",IF(OR('full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menu'!B15="WSD","WSD","")))))))))))</f>
        <v>MDC</v>
      </c>
      <c r="C15" s="2" t="str">
        <f>IF('full menu'!C15="MDC","MDC",IF('full menu'!C15="X","X",IF('full menu'!C15="UASC","UASC",IF(OR('full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menu'!C15="WSD","WSD","")))))))))))</f>
        <v>MDC</v>
      </c>
      <c r="D15" s="2" t="str">
        <f>IF('full menu'!D15="MDC","MDC",IF('full menu'!D15="X","X",IF('full menu'!D15="UASC","UASC",IF(OR('full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menu'!D15="WSD","WSD","")))))))))))</f>
        <v>MDC</v>
      </c>
      <c r="E15" s="2" t="str">
        <f>IF('full menu'!E15="MDC","MDC",IF('full menu'!E15="X","X",IF('full menu'!E15="UASC","UASC",IF(OR('full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menu'!E15="WSD","WSD","")))))))))))</f>
        <v>MDC</v>
      </c>
      <c r="F15" s="2" t="str">
        <f>IF('full menu'!F15="MDC","MDC",IF('full menu'!F15="X","X",IF('full menu'!F15="UASC","UASC",IF(OR('full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menu'!F15="WSD","WSD","")))))))))))</f>
        <v>MDC</v>
      </c>
      <c r="G15" s="2" t="str">
        <f>IF('full menu'!G15="MDC","MDC",IF('full menu'!G15="X","X",IF('full menu'!G15="UASC","UASC",IF(OR('full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menu'!G15="WSD","WSD","")))))))))))</f>
        <v>MDC</v>
      </c>
      <c r="H15" s="2" t="str">
        <f>IF('full menu'!H15="MDC","MDC",IF('full menu'!H15="X","X",IF('full menu'!H15="UASC","UASC",IF(OR('full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menu'!H15="WSD","WSD","")))))))))))</f>
        <v>MDC</v>
      </c>
      <c r="I15" s="2" t="str">
        <f>IF('full menu'!I15="MDC","MDC",IF('full menu'!I15="X","X",IF('full menu'!I15="UASC","UASC",IF(OR('full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menu'!I15="WSD","WSD","")))))))))))</f>
        <v>MDC</v>
      </c>
      <c r="J15" s="2" t="str">
        <f>IF('full menu'!J15="MDC","MDC",IF('full menu'!J15="X","X",IF('full menu'!J15="UASC","UASC",IF(OR('full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menu'!J15="WSD","WSD","")))))))))))</f>
        <v>MDC</v>
      </c>
      <c r="K15" s="2" t="str">
        <f>IF('full menu'!K15="MDC","MDC",IF('full menu'!K15="X","X",IF('full menu'!K15="UASC","UASC",IF(OR('full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menu'!K15="WSD","WSD","")))))))))))</f>
        <v>MDC</v>
      </c>
      <c r="L15" s="2" t="str">
        <f>IF('full menu'!L15="MDC","MDC",IF('full menu'!L15="X","X",IF('full menu'!L15="UASC","UASC",IF(OR('full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menu'!L15="WSD","WSD","")))))))))))</f>
        <v>MDC</v>
      </c>
      <c r="M15" s="2" t="str">
        <f>IF('full menu'!M15="MDC","MDC",IF('full menu'!M15="X","X",IF('full menu'!M15="UASC","UASC",IF(OR('full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menu'!M15="WSD","WSD","")))))))))))</f>
        <v>MDC</v>
      </c>
      <c r="N15" s="2" t="str">
        <f>IF('full menu'!N15="MDC","MDC",IF('full menu'!N15="X","X",IF('full menu'!N15="UASC","UASC",IF(OR('full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menu'!N15="WSD","WSD","")))))))))))</f>
        <v>MDC</v>
      </c>
      <c r="O15" s="2" t="str">
        <f>IF('full menu'!O15="MDC","MDC",IF('full menu'!O15="X","X",IF('full menu'!O15="UASC","UASC",IF(OR('full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menu'!O15="WSD","WSD","")))))))))))</f>
        <v>UD</v>
      </c>
      <c r="P15" s="2" t="str">
        <f>IF('full menu'!P15="MDC","MDC",IF('full menu'!P15="X","X",IF('full menu'!P15="UASC","UASC",IF(OR('full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menu'!P15="WSD","WSD","")))))))))))</f>
        <v>UD</v>
      </c>
      <c r="Q15" s="2" t="str">
        <f>IF('full menu'!Q15="MDC","MDC",IF('full menu'!Q15="X","X",IF('full menu'!Q15="UASC","UASC",IF(OR('full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menu'!Q15="WSD","WSD","")))))))))))</f>
        <v>UD</v>
      </c>
      <c r="R15" s="2" t="str">
        <f>IF('full menu'!R15="MDC","MDC",IF('full menu'!R15="X","X",IF('full menu'!R15="UASC","UASC",IF(OR('full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menu'!R15="WSD","WSD","")))))))))))</f>
        <v>UD</v>
      </c>
      <c r="S15" s="2" t="str">
        <f>IF('full menu'!S15="MDC","MDC",IF('full menu'!S15="X","X",IF('full menu'!S15="UASC","UASC",IF(OR('full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menu'!S15="WSD","WSD","")))))))))))</f>
        <v>UD</v>
      </c>
      <c r="T15" s="2" t="str">
        <f>IF('full menu'!T15="MDC","MDC",IF('full menu'!T15="X","X",IF('full menu'!T15="UASC","UASC",IF(OR('full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menu'!T15="WSD","WSD","")))))))))))</f>
        <v>UD</v>
      </c>
      <c r="U15" s="2" t="str">
        <f>IF('full menu'!U15="MDC","MDC",IF('full menu'!U15="X","X",IF('full menu'!U15="UASC","UASC",IF(OR('full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menu'!U15="WSD","WSD","")))))))))))</f>
        <v>UD</v>
      </c>
      <c r="V15" s="2" t="str">
        <f>IF('full menu'!V15="MDC","MDC",IF('full menu'!V15="X","X",IF('full menu'!V15="UASC","UASC",IF(OR('full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menu'!V15="WSD","WSD","")))))))))))</f>
        <v>UD</v>
      </c>
      <c r="W15" s="2" t="str">
        <f>IF('full menu'!W15="MDC","MDC",IF('full menu'!W15="X","X",IF('full menu'!W15="UASC","UASC",IF(OR('full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menu'!W15="WSD","WSD","")))))))))))</f>
        <v>LSD</v>
      </c>
      <c r="X15" s="2" t="str">
        <f>IF('full menu'!X15="MDC","MDC",IF('full menu'!X15="X","X",IF('full menu'!X15="UASC","UASC",IF(OR('full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menu'!X15="WSD","WSD","")))))))))))</f>
        <v>LSD</v>
      </c>
      <c r="Y15" s="2" t="str">
        <f>IF('full menu'!Y15="MDC","MDC",IF('full menu'!Y15="X","X",IF('full menu'!Y15="UASC","UASC",IF(OR('full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menu'!Y15="WSD","WSD","")))))))))))</f>
        <v>LSD</v>
      </c>
      <c r="Z15" s="2" t="str">
        <f>IF('full menu'!Z15="MDC","MDC",IF('full menu'!Z15="X","X",IF('full menu'!Z15="UASC","UASC",IF(OR('full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menu'!Z15="WSD","WSD","")))))))))))</f>
        <v>LSD</v>
      </c>
      <c r="AA15" s="2" t="str">
        <f>IF('full menu'!AA15="MDC","MDC",IF('full menu'!AA15="X","X",IF('full menu'!AA15="UASC","UASC",IF(OR('full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menu'!AA15="WSD","WSD","")))))))))))</f>
        <v>LSD</v>
      </c>
      <c r="AB15" s="2" t="str">
        <f>IF('full menu'!AB15="MDC","MDC",IF('full menu'!AB15="X","X",IF('full menu'!AB15="UASC","UASC",IF(OR('full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menu'!AB15="WSD","WSD","")))))))))))</f>
        <v>LSD</v>
      </c>
      <c r="AC15" s="2" t="str">
        <f>IF('full menu'!AC15="MDC","MDC",IF('full menu'!AC15="X","X",IF('full menu'!AC15="UASC","UASC",IF(OR('full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menu'!AC15="WSD","WSD","")))))))))))</f>
        <v>ITs</v>
      </c>
      <c r="AD15" s="2" t="str">
        <f>IF('full menu'!AD15="MDC","MDC",IF('full menu'!AD15="X","X",IF('full menu'!AD15="UASC","UASC",IF(OR('full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menu'!AD15="WSD","WSD","")))))))))))</f>
        <v>ITs</v>
      </c>
      <c r="AE15" s="2" t="str">
        <f>IF('full menu'!AE15="MDC","MDC",IF('full menu'!AE15="X","X",IF('full menu'!AE15="UASC","UASC",IF(OR('full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menu'!AE15="WSD","WSD","")))))))))))</f>
        <v>ITs</v>
      </c>
      <c r="AF15" s="2" t="str">
        <f>IF('full menu'!AF15="MDC","MDC",IF('full menu'!AF15="X","X",IF('full menu'!AF15="UASC","UASC",IF(OR('full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menu'!AF15="WSD","WSD","")))))))))))</f>
        <v>ITs</v>
      </c>
      <c r="AG15" s="2" t="str">
        <f>IF('full menu'!AG15="MDC","MDC",IF('full menu'!AG15="X","X",IF('full menu'!AG15="UASC","UASC",IF(OR('full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menu'!AG15="WSD","WSD","")))))))))))</f>
        <v>ITs</v>
      </c>
      <c r="AH15" s="2" t="str">
        <f>IF('full menu'!AH15="MDC","MDC",IF('full menu'!AH15="X","X",IF('full menu'!AH15="UASC","UASC",IF(OR('full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menu'!AH15="WSD","WSD","")))))))))))</f>
        <v>ITs</v>
      </c>
      <c r="AI15" s="2" t="str">
        <f>IF('full menu'!AI15="MDC","MDC",IF('full menu'!AI15="X","X",IF('full menu'!AI15="UASC","UASC",IF(OR('full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menu'!AI15="WSD","WSD","")))))))))))</f>
        <v>ITs</v>
      </c>
      <c r="AJ15" s="2" t="str">
        <f>IF('full menu'!AJ15="MDC","MDC",IF('full menu'!AJ15="X","X",IF('full menu'!AJ15="UASC","UASC",IF(OR('full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menu'!AJ15="WSD","WSD","")))))))))))</f>
        <v>ITs</v>
      </c>
      <c r="AK15" s="2" t="str">
        <f>IF('full menu'!AK15="MDC","MDC",IF('full menu'!AK15="X","X",IF('full menu'!AK15="UASC","UASC",IF(OR('full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menu'!AK15="WSD","WSD","")))))))))))</f>
        <v>ITs</v>
      </c>
      <c r="AL15" s="2" t="str">
        <f>IF('full menu'!AL15="MDC","MDC",IF('full menu'!AL15="X","X",IF('full menu'!AL15="UASC","UASC",IF(OR('full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menu'!AL15="WSD","WSD","")))))))))))</f>
        <v>ITs</v>
      </c>
      <c r="AM15" s="2" t="str">
        <f>IF('full menu'!AM15="MDC","MDC",IF('full menu'!AM15="X","X",IF('full menu'!AM15="UASC","UASC",IF(OR('full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menu'!AM15="WSD","WSD","")))))))))))</f>
        <v>ITs</v>
      </c>
      <c r="AN15" s="2" t="str">
        <f>IF('full menu'!AN15="MDC","MDC",IF('full menu'!AN15="X","X",IF('full menu'!AN15="UASC","UASC",IF(OR('full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menu'!AN15="WSD","WSD","")))))))))))</f>
        <v>ITs</v>
      </c>
      <c r="AO15" s="2" t="str">
        <f>IF('full menu'!AO15="MDC","MDC",IF('full menu'!AO15="X","X",IF('full menu'!AO15="UASC","UASC",IF(OR('full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menu'!AO15="WSD","WSD","")))))))))))</f>
        <v>ITs</v>
      </c>
      <c r="AP15" s="2" t="str">
        <f>IF('full menu'!AP15="MDC","MDC",IF('full menu'!AP15="X","X",IF('full menu'!AP15="UASC","UASC",IF(OR('full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menu'!AP15="WSD","WSD","")))))))))))</f>
        <v>ITs</v>
      </c>
      <c r="AQ15" s="2" t="str">
        <f>IF('full menu'!AQ15="MDC","MDC",IF('full menu'!AQ15="X","X",IF('full menu'!AQ15="UASC","UASC",IF(OR('full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menu'!AQ15="WSD","WSD","")))))))))))</f>
        <v>ITs</v>
      </c>
      <c r="AR15" s="2" t="str">
        <f>IF('full menu'!AR15="MDC","MDC",IF('full menu'!AR15="X","X",IF('full menu'!AR15="UASC","UASC",IF(OR('full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menu'!AR15="WSD","WSD","")))))))))))</f>
        <v>ITs</v>
      </c>
      <c r="AS15" s="2" t="str">
        <f>IF('full menu'!AS15="MDC","MDC",IF('full menu'!AS15="X","X",IF('full menu'!AS15="UASC","UASC",IF(OR('full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menu'!AS15="WSD","WSD","")))))))))))</f>
        <v>ITs</v>
      </c>
    </row>
    <row r="16" spans="1:45" ht="15.5" x14ac:dyDescent="0.35">
      <c r="A16" t="s">
        <v>40</v>
      </c>
      <c r="B16" s="2" t="str">
        <f>IF('full menu'!B16="MDC","MDC",IF('full menu'!B16="X","X",IF('full menu'!B16="UASC","UASC",IF(OR('full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menu'!B16="WSD","WSD","")))))))))))</f>
        <v>X</v>
      </c>
      <c r="C16" s="2" t="str">
        <f>IF('full menu'!C16="MDC","MDC",IF('full menu'!C16="X","X",IF('full menu'!C16="UASC","UASC",IF(OR('full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menu'!C16="WSD","WSD","")))))))))))</f>
        <v>X</v>
      </c>
      <c r="D16" s="2" t="str">
        <f>IF('full menu'!D16="MDC","MDC",IF('full menu'!D16="X","X",IF('full menu'!D16="UASC","UASC",IF(OR('full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menu'!D16="WSD","WSD","")))))))))))</f>
        <v>X</v>
      </c>
      <c r="E16" s="2" t="str">
        <f>IF('full menu'!E16="MDC","MDC",IF('full menu'!E16="X","X",IF('full menu'!E16="UASC","UASC",IF(OR('full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menu'!E16="WSD","WSD","")))))))))))</f>
        <v>X</v>
      </c>
      <c r="F16" s="2" t="str">
        <f>IF('full menu'!F16="MDC","MDC",IF('full menu'!F16="X","X",IF('full menu'!F16="UASC","UASC",IF(OR('full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menu'!F16="WSD","WSD","")))))))))))</f>
        <v>X</v>
      </c>
      <c r="G16" s="2" t="str">
        <f>IF('full menu'!G16="MDC","MDC",IF('full menu'!G16="X","X",IF('full menu'!G16="UASC","UASC",IF(OR('full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menu'!G16="WSD","WSD","")))))))))))</f>
        <v>X</v>
      </c>
      <c r="H16" s="2" t="str">
        <f>IF('full menu'!H16="MDC","MDC",IF('full menu'!H16="X","X",IF('full menu'!H16="UASC","UASC",IF(OR('full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menu'!H16="WSD","WSD","")))))))))))</f>
        <v>X</v>
      </c>
      <c r="I16" s="2" t="str">
        <f>IF('full menu'!I16="MDC","MDC",IF('full menu'!I16="X","X",IF('full menu'!I16="UASC","UASC",IF(OR('full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menu'!I16="WSD","WSD","")))))))))))</f>
        <v>X</v>
      </c>
      <c r="J16" s="2" t="str">
        <f>IF('full menu'!J16="MDC","MDC",IF('full menu'!J16="X","X",IF('full menu'!J16="UASC","UASC",IF(OR('full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menu'!J16="WSD","WSD","")))))))))))</f>
        <v>X</v>
      </c>
      <c r="K16" s="2" t="str">
        <f>IF('full menu'!K16="MDC","MDC",IF('full menu'!K16="X","X",IF('full menu'!K16="UASC","UASC",IF(OR('full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menu'!K16="WSD","WSD","")))))))))))</f>
        <v>X</v>
      </c>
      <c r="L16" s="2" t="str">
        <f>IF('full menu'!L16="MDC","MDC",IF('full menu'!L16="X","X",IF('full menu'!L16="UASC","UASC",IF(OR('full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menu'!L16="WSD","WSD","")))))))))))</f>
        <v>X</v>
      </c>
      <c r="M16" s="2" t="str">
        <f>IF('full menu'!M16="MDC","MDC",IF('full menu'!M16="X","X",IF('full menu'!M16="UASC","UASC",IF(OR('full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menu'!M16="WSD","WSD","")))))))))))</f>
        <v>X</v>
      </c>
      <c r="N16" s="2" t="str">
        <f>IF('full menu'!N16="MDC","MDC",IF('full menu'!N16="X","X",IF('full menu'!N16="UASC","UASC",IF(OR('full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menu'!N16="WSD","WSD","")))))))))))</f>
        <v>X</v>
      </c>
      <c r="O16" s="2" t="str">
        <f>IF('full menu'!O16="MDC","MDC",IF('full menu'!O16="X","X",IF('full menu'!O16="UASC","UASC",IF(OR('full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menu'!O16="WSD","WSD","")))))))))))</f>
        <v>X</v>
      </c>
      <c r="P16" s="2" t="str">
        <f>IF('full menu'!P16="MDC","MDC",IF('full menu'!P16="X","X",IF('full menu'!P16="UASC","UASC",IF(OR('full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menu'!P16="WSD","WSD","")))))))))))</f>
        <v>X</v>
      </c>
      <c r="Q16" s="2" t="str">
        <f>IF('full menu'!Q16="MDC","MDC",IF('full menu'!Q16="X","X",IF('full menu'!Q16="UASC","UASC",IF(OR('full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menu'!Q16="WSD","WSD","")))))))))))</f>
        <v>X</v>
      </c>
      <c r="R16" s="2" t="str">
        <f>IF('full menu'!R16="MDC","MDC",IF('full menu'!R16="X","X",IF('full menu'!R16="UASC","UASC",IF(OR('full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menu'!R16="WSD","WSD","")))))))))))</f>
        <v>X</v>
      </c>
      <c r="S16" s="2" t="str">
        <f>IF('full menu'!S16="MDC","MDC",IF('full menu'!S16="X","X",IF('full menu'!S16="UASC","UASC",IF(OR('full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menu'!S16="WSD","WSD","")))))))))))</f>
        <v>X</v>
      </c>
      <c r="T16" s="2" t="str">
        <f>IF('full menu'!T16="MDC","MDC",IF('full menu'!T16="X","X",IF('full menu'!T16="UASC","UASC",IF(OR('full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menu'!T16="WSD","WSD","")))))))))))</f>
        <v>X</v>
      </c>
      <c r="U16" s="2" t="str">
        <f>IF('full menu'!U16="MDC","MDC",IF('full menu'!U16="X","X",IF('full menu'!U16="UASC","UASC",IF(OR('full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menu'!U16="WSD","WSD","")))))))))))</f>
        <v>UD</v>
      </c>
      <c r="V16" s="2" t="str">
        <f>IF('full menu'!V16="MDC","MDC",IF('full menu'!V16="X","X",IF('full menu'!V16="UASC","UASC",IF(OR('full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menu'!V16="WSD","WSD","")))))))))))</f>
        <v>ERTs</v>
      </c>
      <c r="W16" s="2" t="str">
        <f>IF('full menu'!W16="MDC","MDC",IF('full menu'!W16="X","X",IF('full menu'!W16="UASC","UASC",IF(OR('full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menu'!W16="WSD","WSD","")))))))))))</f>
        <v>ERTs</v>
      </c>
      <c r="X16" s="2" t="str">
        <f>IF('full menu'!X16="MDC","MDC",IF('full menu'!X16="X","X",IF('full menu'!X16="UASC","UASC",IF(OR('full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menu'!X16="WSD","WSD","")))))))))))</f>
        <v>ERTs</v>
      </c>
      <c r="Y16" s="2" t="str">
        <f>IF('full menu'!Y16="MDC","MDC",IF('full menu'!Y16="X","X",IF('full menu'!Y16="UASC","UASC",IF(OR('full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menu'!Y16="WSD","WSD","")))))))))))</f>
        <v>ERTs</v>
      </c>
      <c r="Z16" s="2" t="str">
        <f>IF('full menu'!Z16="MDC","MDC",IF('full menu'!Z16="X","X",IF('full menu'!Z16="UASC","UASC",IF(OR('full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menu'!Z16="WSD","WSD","")))))))))))</f>
        <v>ERTs</v>
      </c>
      <c r="AA16" s="2" t="str">
        <f>IF('full menu'!AA16="MDC","MDC",IF('full menu'!AA16="X","X",IF('full menu'!AA16="UASC","UASC",IF(OR('full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menu'!AA16="WSD","WSD","")))))))))))</f>
        <v>ERTs</v>
      </c>
      <c r="AB16" s="2" t="str">
        <f>IF('full menu'!AB16="MDC","MDC",IF('full menu'!AB16="X","X",IF('full menu'!AB16="UASC","UASC",IF(OR('full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menu'!AB16="WSD","WSD","")))))))))))</f>
        <v>ERTs</v>
      </c>
      <c r="AC16" s="2" t="str">
        <f>IF('full menu'!AC16="MDC","MDC",IF('full menu'!AC16="X","X",IF('full menu'!AC16="UASC","UASC",IF(OR('full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menu'!AC16="WSD","WSD","")))))))))))</f>
        <v>ERTs</v>
      </c>
      <c r="AD16" s="2" t="str">
        <f>IF('full menu'!AD16="MDC","MDC",IF('full menu'!AD16="X","X",IF('full menu'!AD16="UASC","UASC",IF(OR('full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menu'!AD16="WSD","WSD","")))))))))))</f>
        <v>ERTs</v>
      </c>
      <c r="AE16" s="2" t="str">
        <f>IF('full menu'!AE16="MDC","MDC",IF('full menu'!AE16="X","X",IF('full menu'!AE16="UASC","UASC",IF(OR('full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menu'!AE16="WSD","WSD","")))))))))))</f>
        <v>ERTs</v>
      </c>
      <c r="AF16" s="2" t="str">
        <f>IF('full menu'!AF16="MDC","MDC",IF('full menu'!AF16="X","X",IF('full menu'!AF16="UASC","UASC",IF(OR('full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menu'!AF16="WSD","WSD","")))))))))))</f>
        <v>ERTs</v>
      </c>
      <c r="AG16" s="2" t="str">
        <f>IF('full menu'!AG16="MDC","MDC",IF('full menu'!AG16="X","X",IF('full menu'!AG16="UASC","UASC",IF(OR('full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menu'!AG16="WSD","WSD","")))))))))))</f>
        <v>ERTs</v>
      </c>
      <c r="AH16" s="2" t="str">
        <f>IF('full menu'!AH16="MDC","MDC",IF('full menu'!AH16="X","X",IF('full menu'!AH16="UASC","UASC",IF(OR('full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menu'!AH16="WSD","WSD","")))))))))))</f>
        <v>ERTs</v>
      </c>
      <c r="AI16" s="2" t="str">
        <f>IF('full menu'!AI16="MDC","MDC",IF('full menu'!AI16="X","X",IF('full menu'!AI16="UASC","UASC",IF(OR('full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menu'!AI16="WSD","WSD","")))))))))))</f>
        <v>ERTs</v>
      </c>
      <c r="AJ16" s="2" t="str">
        <f>IF('full menu'!AJ16="MDC","MDC",IF('full menu'!AJ16="X","X",IF('full menu'!AJ16="UASC","UASC",IF(OR('full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menu'!AJ16="WSD","WSD","")))))))))))</f>
        <v>ERTs</v>
      </c>
      <c r="AK16" s="2" t="str">
        <f>IF('full menu'!AK16="MDC","MDC",IF('full menu'!AK16="X","X",IF('full menu'!AK16="UASC","UASC",IF(OR('full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menu'!AK16="WSD","WSD","")))))))))))</f>
        <v>ERTs</v>
      </c>
      <c r="AL16" s="2" t="str">
        <f>IF('full menu'!AL16="MDC","MDC",IF('full menu'!AL16="X","X",IF('full menu'!AL16="UASC","UASC",IF(OR('full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menu'!AL16="WSD","WSD","")))))))))))</f>
        <v>ERTs</v>
      </c>
      <c r="AM16" s="2" t="str">
        <f>IF('full menu'!AM16="MDC","MDC",IF('full menu'!AM16="X","X",IF('full menu'!AM16="UASC","UASC",IF(OR('full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menu'!AM16="WSD","WSD","")))))))))))</f>
        <v>ERTs</v>
      </c>
      <c r="AN16" s="2" t="str">
        <f>IF('full menu'!AN16="MDC","MDC",IF('full menu'!AN16="X","X",IF('full menu'!AN16="UASC","UASC",IF(OR('full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menu'!AN16="WSD","WSD","")))))))))))</f>
        <v>ERTs</v>
      </c>
      <c r="AO16" s="2" t="str">
        <f>IF('full menu'!AO16="MDC","MDC",IF('full menu'!AO16="X","X",IF('full menu'!AO16="UASC","UASC",IF(OR('full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menu'!AO16="WSD","WSD","")))))))))))</f>
        <v>ERTs</v>
      </c>
      <c r="AP16" s="2" t="str">
        <f>IF('full menu'!AP16="MDC","MDC",IF('full menu'!AP16="X","X",IF('full menu'!AP16="UASC","UASC",IF(OR('full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menu'!AP16="WSD","WSD","")))))))))))</f>
        <v/>
      </c>
      <c r="AQ16" s="2" t="str">
        <f>IF('full menu'!AQ16="MDC","MDC",IF('full menu'!AQ16="X","X",IF('full menu'!AQ16="UASC","UASC",IF(OR('full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menu'!AQ16="WSD","WSD","")))))))))))</f>
        <v/>
      </c>
      <c r="AR16" s="2" t="str">
        <f>IF('full menu'!AR16="MDC","MDC",IF('full menu'!AR16="X","X",IF('full menu'!AR16="UASC","UASC",IF(OR('full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menu'!AR16="WSD","WSD","")))))))))))</f>
        <v/>
      </c>
      <c r="AS16" s="2" t="str">
        <f>IF('full menu'!AS16="MDC","MDC",IF('full menu'!AS16="X","X",IF('full menu'!AS16="UASC","UASC",IF(OR('full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menu'!AS16="WSD","WSD","")))))))))))</f>
        <v/>
      </c>
    </row>
    <row r="17" spans="1:45" ht="15.5" x14ac:dyDescent="0.35">
      <c r="A17" t="s">
        <v>41</v>
      </c>
      <c r="B17" s="2" t="str">
        <f>IF('full menu'!B17="MDC","MDC",IF('full menu'!B17="X","X",IF('full menu'!B17="UASC","UASC",IF(OR('full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menu'!B17="WSD","WSD","")))))))))))</f>
        <v>LSD</v>
      </c>
      <c r="C17" s="2" t="str">
        <f>IF('full menu'!C17="MDC","MDC",IF('full menu'!C17="X","X",IF('full menu'!C17="UASC","UASC",IF(OR('full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menu'!C17="WSD","WSD","")))))))))))</f>
        <v>LSD</v>
      </c>
      <c r="D17" s="2" t="str">
        <f>IF('full menu'!D17="MDC","MDC",IF('full menu'!D17="X","X",IF('full menu'!D17="UASC","UASC",IF(OR('full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menu'!D17="WSD","WSD","")))))))))))</f>
        <v>LSD</v>
      </c>
      <c r="E17" s="2" t="str">
        <f>IF('full menu'!E17="MDC","MDC",IF('full menu'!E17="X","X",IF('full menu'!E17="UASC","UASC",IF(OR('full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menu'!E17="WSD","WSD","")))))))))))</f>
        <v>LSD</v>
      </c>
      <c r="F17" s="2" t="str">
        <f>IF('full menu'!F17="MDC","MDC",IF('full menu'!F17="X","X",IF('full menu'!F17="UASC","UASC",IF(OR('full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menu'!F17="WSD","WSD","")))))))))))</f>
        <v>LSD</v>
      </c>
      <c r="G17" s="2" t="str">
        <f>IF('full menu'!G17="MDC","MDC",IF('full menu'!G17="X","X",IF('full menu'!G17="UASC","UASC",IF(OR('full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menu'!G17="WSD","WSD","")))))))))))</f>
        <v>LSD</v>
      </c>
      <c r="H17" s="2" t="str">
        <f>IF('full menu'!H17="MDC","MDC",IF('full menu'!H17="X","X",IF('full menu'!H17="UASC","UASC",IF(OR('full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menu'!H17="WSD","WSD","")))))))))))</f>
        <v>LSD</v>
      </c>
      <c r="I17" s="2" t="str">
        <f>IF('full menu'!I17="MDC","MDC",IF('full menu'!I17="X","X",IF('full menu'!I17="UASC","UASC",IF(OR('full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menu'!I17="WSD","WSD","")))))))))))</f>
        <v>LSD</v>
      </c>
      <c r="J17" s="2" t="str">
        <f>IF('full menu'!J17="MDC","MDC",IF('full menu'!J17="X","X",IF('full menu'!J17="UASC","UASC",IF(OR('full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menu'!J17="WSD","WSD","")))))))))))</f>
        <v>LSD</v>
      </c>
      <c r="K17" s="2" t="str">
        <f>IF('full menu'!K17="MDC","MDC",IF('full menu'!K17="X","X",IF('full menu'!K17="UASC","UASC",IF(OR('full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menu'!K17="WSD","WSD","")))))))))))</f>
        <v>LSD</v>
      </c>
      <c r="L17" s="2" t="str">
        <f>IF('full menu'!L17="MDC","MDC",IF('full menu'!L17="X","X",IF('full menu'!L17="UASC","UASC",IF(OR('full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menu'!L17="WSD","WSD","")))))))))))</f>
        <v>LSD</v>
      </c>
      <c r="M17" s="2" t="str">
        <f>IF('full menu'!M17="MDC","MDC",IF('full menu'!M17="X","X",IF('full menu'!M17="UASC","UASC",IF(OR('full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menu'!M17="WSD","WSD","")))))))))))</f>
        <v>LSD</v>
      </c>
      <c r="N17" s="2" t="str">
        <f>IF('full menu'!N17="MDC","MDC",IF('full menu'!N17="X","X",IF('full menu'!N17="UASC","UASC",IF(OR('full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menu'!N17="WSD","WSD","")))))))))))</f>
        <v>LSD</v>
      </c>
      <c r="O17" s="2" t="str">
        <f>IF('full menu'!O17="MDC","MDC",IF('full menu'!O17="X","X",IF('full menu'!O17="UASC","UASC",IF(OR('full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menu'!O17="WSD","WSD","")))))))))))</f>
        <v>LSD</v>
      </c>
      <c r="P17" s="2" t="str">
        <f>IF('full menu'!P17="MDC","MDC",IF('full menu'!P17="X","X",IF('full menu'!P17="UASC","UASC",IF(OR('full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menu'!P17="WSD","WSD","")))))))))))</f>
        <v>LSD</v>
      </c>
      <c r="Q17" s="2" t="str">
        <f>IF('full menu'!Q17="MDC","MDC",IF('full menu'!Q17="X","X",IF('full menu'!Q17="UASC","UASC",IF(OR('full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menu'!Q17="WSD","WSD","")))))))))))</f>
        <v>LSD</v>
      </c>
      <c r="R17" s="2" t="str">
        <f>IF('full menu'!R17="MDC","MDC",IF('full menu'!R17="X","X",IF('full menu'!R17="UASC","UASC",IF(OR('full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menu'!R17="WSD","WSD","")))))))))))</f>
        <v>LSD</v>
      </c>
      <c r="S17" s="2" t="str">
        <f>IF('full menu'!S17="MDC","MDC",IF('full menu'!S17="X","X",IF('full menu'!S17="UASC","UASC",IF(OR('full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menu'!S17="WSD","WSD","")))))))))))</f>
        <v>LSD</v>
      </c>
      <c r="T17" s="2" t="str">
        <f>IF('full menu'!T17="MDC","MDC",IF('full menu'!T17="X","X",IF('full menu'!T17="UASC","UASC",IF(OR('full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menu'!T17="WSD","WSD","")))))))))))</f>
        <v>LSD</v>
      </c>
      <c r="U17" s="2" t="str">
        <f>IF('full menu'!U17="MDC","MDC",IF('full menu'!U17="X","X",IF('full menu'!U17="UASC","UASC",IF(OR('full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menu'!U17="WSD","WSD","")))))))))))</f>
        <v>ERTs</v>
      </c>
      <c r="V17" s="2" t="str">
        <f>IF('full menu'!V17="MDC","MDC",IF('full menu'!V17="X","X",IF('full menu'!V17="UASC","UASC",IF(OR('full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menu'!V17="WSD","WSD","")))))))))))</f>
        <v>ERTs</v>
      </c>
      <c r="W17" s="2" t="str">
        <f>IF('full menu'!W17="MDC","MDC",IF('full menu'!W17="X","X",IF('full menu'!W17="UASC","UASC",IF(OR('full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menu'!W17="WSD","WSD","")))))))))))</f>
        <v>ERTs</v>
      </c>
      <c r="X17" s="2" t="str">
        <f>IF('full menu'!X17="MDC","MDC",IF('full menu'!X17="X","X",IF('full menu'!X17="UASC","UASC",IF(OR('full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menu'!X17="WSD","WSD","")))))))))))</f>
        <v>ERTs</v>
      </c>
      <c r="Y17" s="2" t="str">
        <f>IF('full menu'!Y17="MDC","MDC",IF('full menu'!Y17="X","X",IF('full menu'!Y17="UASC","UASC",IF(OR('full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menu'!Y17="WSD","WSD","")))))))))))</f>
        <v>ERTs</v>
      </c>
      <c r="Z17" s="2" t="str">
        <f>IF('full menu'!Z17="MDC","MDC",IF('full menu'!Z17="X","X",IF('full menu'!Z17="UASC","UASC",IF(OR('full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menu'!Z17="WSD","WSD","")))))))))))</f>
        <v>ERTs</v>
      </c>
      <c r="AA17" s="2" t="str">
        <f>IF('full menu'!AA17="MDC","MDC",IF('full menu'!AA17="X","X",IF('full menu'!AA17="UASC","UASC",IF(OR('full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menu'!AA17="WSD","WSD","")))))))))))</f>
        <v>ERTs</v>
      </c>
      <c r="AB17" s="2" t="str">
        <f>IF('full menu'!AB17="MDC","MDC",IF('full menu'!AB17="X","X",IF('full menu'!AB17="UASC","UASC",IF(OR('full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menu'!AB17="WSD","WSD","")))))))))))</f>
        <v>ERTs</v>
      </c>
      <c r="AC17" s="2" t="str">
        <f>IF('full menu'!AC17="MDC","MDC",IF('full menu'!AC17="X","X",IF('full menu'!AC17="UASC","UASC",IF(OR('full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menu'!AC17="WSD","WSD","")))))))))))</f>
        <v>ERTs</v>
      </c>
      <c r="AD17" s="2" t="str">
        <f>IF('full menu'!AD17="MDC","MDC",IF('full menu'!AD17="X","X",IF('full menu'!AD17="UASC","UASC",IF(OR('full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menu'!AD17="WSD","WSD","")))))))))))</f>
        <v>ERTs</v>
      </c>
      <c r="AE17" s="2" t="str">
        <f>IF('full menu'!AE17="MDC","MDC",IF('full menu'!AE17="X","X",IF('full menu'!AE17="UASC","UASC",IF(OR('full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menu'!AE17="WSD","WSD","")))))))))))</f>
        <v>ERTs</v>
      </c>
      <c r="AF17" s="2" t="str">
        <f>IF('full menu'!AF17="MDC","MDC",IF('full menu'!AF17="X","X",IF('full menu'!AF17="UASC","UASC",IF(OR('full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menu'!AF17="WSD","WSD","")))))))))))</f>
        <v>ERTs</v>
      </c>
      <c r="AG17" s="2" t="str">
        <f>IF('full menu'!AG17="MDC","MDC",IF('full menu'!AG17="X","X",IF('full menu'!AG17="UASC","UASC",IF(OR('full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menu'!AG17="WSD","WSD","")))))))))))</f>
        <v>ERTs</v>
      </c>
      <c r="AH17" s="2" t="str">
        <f>IF('full menu'!AH17="MDC","MDC",IF('full menu'!AH17="X","X",IF('full menu'!AH17="UASC","UASC",IF(OR('full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menu'!AH17="WSD","WSD","")))))))))))</f>
        <v>ERTs</v>
      </c>
      <c r="AI17" s="2" t="str">
        <f>IF('full menu'!AI17="MDC","MDC",IF('full menu'!AI17="X","X",IF('full menu'!AI17="UASC","UASC",IF(OR('full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menu'!AI17="WSD","WSD","")))))))))))</f>
        <v>ERTs</v>
      </c>
      <c r="AJ17" s="2" t="str">
        <f>IF('full menu'!AJ17="MDC","MDC",IF('full menu'!AJ17="X","X",IF('full menu'!AJ17="UASC","UASC",IF(OR('full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menu'!AJ17="WSD","WSD","")))))))))))</f>
        <v>ERTs</v>
      </c>
      <c r="AK17" s="2" t="str">
        <f>IF('full menu'!AK17="MDC","MDC",IF('full menu'!AK17="X","X",IF('full menu'!AK17="UASC","UASC",IF(OR('full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menu'!AK17="WSD","WSD","")))))))))))</f>
        <v>ERTs</v>
      </c>
      <c r="AL17" s="2" t="str">
        <f>IF('full menu'!AL17="MDC","MDC",IF('full menu'!AL17="X","X",IF('full menu'!AL17="UASC","UASC",IF(OR('full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menu'!AL17="WSD","WSD","")))))))))))</f>
        <v>ERTs</v>
      </c>
      <c r="AM17" s="2" t="str">
        <f>IF('full menu'!AM17="MDC","MDC",IF('full menu'!AM17="X","X",IF('full menu'!AM17="UASC","UASC",IF(OR('full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menu'!AM17="WSD","WSD","")))))))))))</f>
        <v>ERTs</v>
      </c>
      <c r="AN17" s="2" t="str">
        <f>IF('full menu'!AN17="MDC","MDC",IF('full menu'!AN17="X","X",IF('full menu'!AN17="UASC","UASC",IF(OR('full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menu'!AN17="WSD","WSD","")))))))))))</f>
        <v>ERTs</v>
      </c>
      <c r="AO17" s="2" t="str">
        <f>IF('full menu'!AO17="MDC","MDC",IF('full menu'!AO17="X","X",IF('full menu'!AO17="UASC","UASC",IF(OR('full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menu'!AO17="WSD","WSD","")))))))))))</f>
        <v>ERTs</v>
      </c>
      <c r="AP17" s="2" t="str">
        <f>IF('full menu'!AP17="MDC","MDC",IF('full menu'!AP17="X","X",IF('full menu'!AP17="UASC","UASC",IF(OR('full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menu'!AP17="WSD","WSD","")))))))))))</f>
        <v>ERTs</v>
      </c>
      <c r="AQ17" s="2" t="str">
        <f>IF('full menu'!AQ17="MDC","MDC",IF('full menu'!AQ17="X","X",IF('full menu'!AQ17="UASC","UASC",IF(OR('full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menu'!AQ17="WSD","WSD","")))))))))))</f>
        <v>ERTs</v>
      </c>
      <c r="AR17" s="2" t="str">
        <f>IF('full menu'!AR17="MDC","MDC",IF('full menu'!AR17="X","X",IF('full menu'!AR17="UASC","UASC",IF(OR('full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menu'!AR17="WSD","WSD","")))))))))))</f>
        <v>ERTs</v>
      </c>
      <c r="AS17" s="2" t="str">
        <f>IF('full menu'!AS17="MDC","MDC",IF('full menu'!AS17="X","X",IF('full menu'!AS17="UASC","UASC",IF(OR('full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menu'!AS17="WSD","WSD","")))))))))))</f>
        <v>ERTs</v>
      </c>
    </row>
    <row r="18" spans="1:45" ht="15.5" x14ac:dyDescent="0.35">
      <c r="A18" t="s">
        <v>43</v>
      </c>
      <c r="B18" s="2" t="str">
        <f>IF('full menu'!B18="MDC","MDC",IF('full menu'!B18="X","X",IF('full menu'!B18="UASC","UASC",IF(OR('full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menu'!B18="WSD","WSD","")))))))))))</f>
        <v>ERfix</v>
      </c>
      <c r="C18" s="2" t="str">
        <f>IF('full menu'!C18="MDC","MDC",IF('full menu'!C18="X","X",IF('full menu'!C18="UASC","UASC",IF(OR('full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menu'!C18="WSD","WSD","")))))))))))</f>
        <v>ERfix</v>
      </c>
      <c r="D18" s="2" t="str">
        <f>IF('full menu'!D18="MDC","MDC",IF('full menu'!D18="X","X",IF('full menu'!D18="UASC","UASC",IF(OR('full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menu'!D18="WSD","WSD","")))))))))))</f>
        <v>ERfix</v>
      </c>
      <c r="E18" s="2" t="str">
        <f>IF('full menu'!E18="MDC","MDC",IF('full menu'!E18="X","X",IF('full menu'!E18="UASC","UASC",IF(OR('full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menu'!E18="WSD","WSD","")))))))))))</f>
        <v>ERfix</v>
      </c>
      <c r="F18" s="2" t="str">
        <f>IF('full menu'!F18="MDC","MDC",IF('full menu'!F18="X","X",IF('full menu'!F18="UASC","UASC",IF(OR('full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menu'!F18="WSD","WSD","")))))))))))</f>
        <v>ERfix</v>
      </c>
      <c r="G18" s="2" t="str">
        <f>IF('full menu'!G18="MDC","MDC",IF('full menu'!G18="X","X",IF('full menu'!G18="UASC","UASC",IF(OR('full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menu'!G18="WSD","WSD","")))))))))))</f>
        <v>ERfix</v>
      </c>
      <c r="H18" s="2" t="str">
        <f>IF('full menu'!H18="MDC","MDC",IF('full menu'!H18="X","X",IF('full menu'!H18="UASC","UASC",IF(OR('full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menu'!H18="WSD","WSD","")))))))))))</f>
        <v>ERfix</v>
      </c>
      <c r="I18" s="2" t="str">
        <f>IF('full menu'!I18="MDC","MDC",IF('full menu'!I18="X","X",IF('full menu'!I18="UASC","UASC",IF(OR('full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menu'!I18="WSD","WSD","")))))))))))</f>
        <v>ERfix</v>
      </c>
      <c r="J18" s="2" t="str">
        <f>IF('full menu'!J18="MDC","MDC",IF('full menu'!J18="X","X",IF('full menu'!J18="UASC","UASC",IF(OR('full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menu'!J18="WSD","WSD","")))))))))))</f>
        <v>ERfix</v>
      </c>
      <c r="K18" s="2" t="str">
        <f>IF('full menu'!K18="MDC","MDC",IF('full menu'!K18="X","X",IF('full menu'!K18="UASC","UASC",IF(OR('full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menu'!K18="WSD","WSD","")))))))))))</f>
        <v>ERfix</v>
      </c>
      <c r="L18" s="2" t="str">
        <f>IF('full menu'!L18="MDC","MDC",IF('full menu'!L18="X","X",IF('full menu'!L18="UASC","UASC",IF(OR('full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menu'!L18="WSD","WSD","")))))))))))</f>
        <v>ERfix</v>
      </c>
      <c r="M18" s="2" t="str">
        <f>IF('full menu'!M18="MDC","MDC",IF('full menu'!M18="X","X",IF('full menu'!M18="UASC","UASC",IF(OR('full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menu'!M18="WSD","WSD","")))))))))))</f>
        <v>ERfix</v>
      </c>
      <c r="N18" s="2" t="str">
        <f>IF('full menu'!N18="MDC","MDC",IF('full menu'!N18="X","X",IF('full menu'!N18="UASC","UASC",IF(OR('full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menu'!N18="WSD","WSD","")))))))))))</f>
        <v>ERfix</v>
      </c>
      <c r="O18" s="2" t="str">
        <f>IF('full menu'!O18="MDC","MDC",IF('full menu'!O18="X","X",IF('full menu'!O18="UASC","UASC",IF(OR('full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menu'!O18="WSD","WSD","")))))))))))</f>
        <v>ERfix</v>
      </c>
      <c r="P18" s="2" t="str">
        <f>IF('full menu'!P18="MDC","MDC",IF('full menu'!P18="X","X",IF('full menu'!P18="UASC","UASC",IF(OR('full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menu'!P18="WSD","WSD","")))))))))))</f>
        <v>ERfix</v>
      </c>
      <c r="Q18" s="2" t="str">
        <f>IF('full menu'!Q18="MDC","MDC",IF('full menu'!Q18="X","X",IF('full menu'!Q18="UASC","UASC",IF(OR('full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menu'!Q18="WSD","WSD","")))))))))))</f>
        <v>ERfix</v>
      </c>
      <c r="R18" s="2" t="str">
        <f>IF('full menu'!R18="MDC","MDC",IF('full menu'!R18="X","X",IF('full menu'!R18="UASC","UASC",IF(OR('full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menu'!R18="WSD","WSD","")))))))))))</f>
        <v>ERfix</v>
      </c>
      <c r="S18" s="2" t="str">
        <f>IF('full menu'!S18="MDC","MDC",IF('full menu'!S18="X","X",IF('full menu'!S18="UASC","UASC",IF(OR('full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menu'!S18="WSD","WSD","")))))))))))</f>
        <v>ERfix</v>
      </c>
      <c r="T18" s="2" t="str">
        <f>IF('full menu'!T18="MDC","MDC",IF('full menu'!T18="X","X",IF('full menu'!T18="UASC","UASC",IF(OR('full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menu'!T18="WSD","WSD","")))))))))))</f>
        <v>UD</v>
      </c>
      <c r="U18" s="2" t="str">
        <f>IF('full menu'!U18="MDC","MDC",IF('full menu'!U18="X","X",IF('full menu'!U18="UASC","UASC",IF(OR('full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menu'!U18="WSD","WSD","")))))))))))</f>
        <v>UD</v>
      </c>
      <c r="V18" s="2" t="str">
        <f>IF('full menu'!V18="MDC","MDC",IF('full menu'!V18="X","X",IF('full menu'!V18="UASC","UASC",IF(OR('full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menu'!V18="WSD","WSD","")))))))))))</f>
        <v>UD</v>
      </c>
      <c r="W18" s="2" t="str">
        <f>IF('full menu'!W18="MDC","MDC",IF('full menu'!W18="X","X",IF('full menu'!W18="UASC","UASC",IF(OR('full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menu'!W18="WSD","WSD","")))))))))))</f>
        <v>UD</v>
      </c>
      <c r="X18" s="2" t="str">
        <f>IF('full menu'!X18="MDC","MDC",IF('full menu'!X18="X","X",IF('full menu'!X18="UASC","UASC",IF(OR('full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menu'!X18="WSD","WSD","")))))))))))</f>
        <v>UD</v>
      </c>
      <c r="Y18" s="2" t="str">
        <f>IF('full menu'!Y18="MDC","MDC",IF('full menu'!Y18="X","X",IF('full menu'!Y18="UASC","UASC",IF(OR('full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menu'!Y18="WSD","WSD","")))))))))))</f>
        <v>UD</v>
      </c>
      <c r="Z18" s="2" t="str">
        <f>IF('full menu'!Z18="MDC","MDC",IF('full menu'!Z18="X","X",IF('full menu'!Z18="UASC","UASC",IF(OR('full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menu'!Z18="WSD","WSD","")))))))))))</f>
        <v>UD</v>
      </c>
      <c r="AA18" s="2" t="str">
        <f>IF('full menu'!AA18="MDC","MDC",IF('full menu'!AA18="X","X",IF('full menu'!AA18="UASC","UASC",IF(OR('full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menu'!AA18="WSD","WSD","")))))))))))</f>
        <v>UD</v>
      </c>
      <c r="AB18" s="2" t="str">
        <f>IF('full menu'!AB18="MDC","MDC",IF('full menu'!AB18="X","X",IF('full menu'!AB18="UASC","UASC",IF(OR('full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menu'!AB18="WSD","WSD","")))))))))))</f>
        <v>UD</v>
      </c>
      <c r="AC18" s="2" t="str">
        <f>IF('full menu'!AC18="MDC","MDC",IF('full menu'!AC18="X","X",IF('full menu'!AC18="UASC","UASC",IF(OR('full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menu'!AC18="WSD","WSD","")))))))))))</f>
        <v>UD</v>
      </c>
      <c r="AD18" s="2" t="str">
        <f>IF('full menu'!AD18="MDC","MDC",IF('full menu'!AD18="X","X",IF('full menu'!AD18="UASC","UASC",IF(OR('full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menu'!AD18="WSD","WSD","")))))))))))</f>
        <v>ERfix</v>
      </c>
      <c r="AE18" s="2" t="str">
        <f>IF('full menu'!AE18="MDC","MDC",IF('full menu'!AE18="X","X",IF('full menu'!AE18="UASC","UASC",IF(OR('full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menu'!AE18="WSD","WSD","")))))))))))</f>
        <v>ERfix</v>
      </c>
      <c r="AF18" s="2" t="str">
        <f>IF('full menu'!AF18="MDC","MDC",IF('full menu'!AF18="X","X",IF('full menu'!AF18="UASC","UASC",IF(OR('full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menu'!AF18="WSD","WSD","")))))))))))</f>
        <v>ERfix</v>
      </c>
      <c r="AG18" s="2" t="str">
        <f>IF('full menu'!AG18="MDC","MDC",IF('full menu'!AG18="X","X",IF('full menu'!AG18="UASC","UASC",IF(OR('full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menu'!AG18="WSD","WSD","")))))))))))</f>
        <v>ERfix</v>
      </c>
      <c r="AH18" s="2" t="str">
        <f>IF('full menu'!AH18="MDC","MDC",IF('full menu'!AH18="X","X",IF('full menu'!AH18="UASC","UASC",IF(OR('full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menu'!AH18="WSD","WSD","")))))))))))</f>
        <v>ERfix</v>
      </c>
      <c r="AI18" s="2" t="str">
        <f>IF('full menu'!AI18="MDC","MDC",IF('full menu'!AI18="X","X",IF('full menu'!AI18="UASC","UASC",IF(OR('full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menu'!AI18="WSD","WSD","")))))))))))</f>
        <v>ERfix</v>
      </c>
      <c r="AJ18" s="2" t="str">
        <f>IF('full menu'!AJ18="MDC","MDC",IF('full menu'!AJ18="X","X",IF('full menu'!AJ18="UASC","UASC",IF(OR('full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menu'!AJ18="WSD","WSD","")))))))))))</f>
        <v>ERfix</v>
      </c>
      <c r="AK18" s="2" t="str">
        <f>IF('full menu'!AK18="MDC","MDC",IF('full menu'!AK18="X","X",IF('full menu'!AK18="UASC","UASC",IF(OR('full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menu'!AK18="WSD","WSD","")))))))))))</f>
        <v>ERfix</v>
      </c>
      <c r="AL18" s="2" t="str">
        <f>IF('full menu'!AL18="MDC","MDC",IF('full menu'!AL18="X","X",IF('full menu'!AL18="UASC","UASC",IF(OR('full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menu'!AL18="WSD","WSD","")))))))))))</f>
        <v>ERfix</v>
      </c>
      <c r="AM18" s="2" t="str">
        <f>IF('full menu'!AM18="MDC","MDC",IF('full menu'!AM18="X","X",IF('full menu'!AM18="UASC","UASC",IF(OR('full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menu'!AM18="WSD","WSD","")))))))))))</f>
        <v>ERfix</v>
      </c>
      <c r="AN18" s="2" t="str">
        <f>IF('full menu'!AN18="MDC","MDC",IF('full menu'!AN18="X","X",IF('full menu'!AN18="UASC","UASC",IF(OR('full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menu'!AN18="WSD","WSD","")))))))))))</f>
        <v>ERfix</v>
      </c>
      <c r="AO18" s="2" t="str">
        <f>IF('full menu'!AO18="MDC","MDC",IF('full menu'!AO18="X","X",IF('full menu'!AO18="UASC","UASC",IF(OR('full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menu'!AO18="WSD","WSD","")))))))))))</f>
        <v>ERfix</v>
      </c>
      <c r="AP18" s="2" t="str">
        <f>IF('full menu'!AP18="MDC","MDC",IF('full menu'!AP18="X","X",IF('full menu'!AP18="UASC","UASC",IF(OR('full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menu'!AP18="WSD","WSD","")))))))))))</f>
        <v>UD</v>
      </c>
      <c r="AQ18" s="2" t="str">
        <f>IF('full menu'!AQ18="MDC","MDC",IF('full menu'!AQ18="X","X",IF('full menu'!AQ18="UASC","UASC",IF(OR('full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menu'!AQ18="WSD","WSD","")))))))))))</f>
        <v>UD</v>
      </c>
      <c r="AR18" s="2" t="str">
        <f>IF('full menu'!AR18="MDC","MDC",IF('full menu'!AR18="X","X",IF('full menu'!AR18="UASC","UASC",IF(OR('full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menu'!AR18="WSD","WSD","")))))))))))</f>
        <v>UD</v>
      </c>
      <c r="AS18" s="2" t="str">
        <f>IF('full menu'!AS18="MDC","MDC",IF('full menu'!AS18="X","X",IF('full menu'!AS18="UASC","UASC",IF(OR('full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menu'!AS18="WSD","WSD","")))))))))))</f>
        <v>UD</v>
      </c>
    </row>
    <row r="19" spans="1:45" ht="15.5" x14ac:dyDescent="0.35">
      <c r="A19" t="s">
        <v>44</v>
      </c>
      <c r="B19" s="2" t="str">
        <f>IF('full menu'!B19="MDC","MDC",IF('full menu'!B19="X","X",IF('full menu'!B19="UASC","UASC",IF(OR('full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menu'!B19="WSD","WSD","")))))))))))</f>
        <v>X</v>
      </c>
      <c r="C19" s="2" t="str">
        <f>IF('full menu'!C19="MDC","MDC",IF('full menu'!C19="X","X",IF('full menu'!C19="UASC","UASC",IF(OR('full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menu'!C19="WSD","WSD","")))))))))))</f>
        <v>X</v>
      </c>
      <c r="D19" s="2" t="str">
        <f>IF('full menu'!D19="MDC","MDC",IF('full menu'!D19="X","X",IF('full menu'!D19="UASC","UASC",IF(OR('full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menu'!D19="WSD","WSD","")))))))))))</f>
        <v>X</v>
      </c>
      <c r="E19" s="2" t="str">
        <f>IF('full menu'!E19="MDC","MDC",IF('full menu'!E19="X","X",IF('full menu'!E19="UASC","UASC",IF(OR('full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menu'!E19="WSD","WSD","")))))))))))</f>
        <v>X</v>
      </c>
      <c r="F19" s="2" t="str">
        <f>IF('full menu'!F19="MDC","MDC",IF('full menu'!F19="X","X",IF('full menu'!F19="UASC","UASC",IF(OR('full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menu'!F19="WSD","WSD","")))))))))))</f>
        <v>X</v>
      </c>
      <c r="G19" s="2" t="str">
        <f>IF('full menu'!G19="MDC","MDC",IF('full menu'!G19="X","X",IF('full menu'!G19="UASC","UASC",IF(OR('full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menu'!G19="WSD","WSD","")))))))))))</f>
        <v>X</v>
      </c>
      <c r="H19" s="2" t="str">
        <f>IF('full menu'!H19="MDC","MDC",IF('full menu'!H19="X","X",IF('full menu'!H19="UASC","UASC",IF(OR('full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menu'!H19="WSD","WSD","")))))))))))</f>
        <v>X</v>
      </c>
      <c r="I19" s="2" t="str">
        <f>IF('full menu'!I19="MDC","MDC",IF('full menu'!I19="X","X",IF('full menu'!I19="UASC","UASC",IF(OR('full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menu'!I19="WSD","WSD","")))))))))))</f>
        <v>X</v>
      </c>
      <c r="J19" s="2" t="str">
        <f>IF('full menu'!J19="MDC","MDC",IF('full menu'!J19="X","X",IF('full menu'!J19="UASC","UASC",IF(OR('full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menu'!J19="WSD","WSD","")))))))))))</f>
        <v>X</v>
      </c>
      <c r="K19" s="2" t="str">
        <f>IF('full menu'!K19="MDC","MDC",IF('full menu'!K19="X","X",IF('full menu'!K19="UASC","UASC",IF(OR('full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menu'!K19="WSD","WSD","")))))))))))</f>
        <v>X</v>
      </c>
      <c r="L19" s="2" t="str">
        <f>IF('full menu'!L19="MDC","MDC",IF('full menu'!L19="X","X",IF('full menu'!L19="UASC","UASC",IF(OR('full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menu'!L19="WSD","WSD","")))))))))))</f>
        <v>X</v>
      </c>
      <c r="M19" s="2" t="str">
        <f>IF('full menu'!M19="MDC","MDC",IF('full menu'!M19="X","X",IF('full menu'!M19="UASC","UASC",IF(OR('full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menu'!M19="WSD","WSD","")))))))))))</f>
        <v>X</v>
      </c>
      <c r="N19" s="2" t="str">
        <f>IF('full menu'!N19="MDC","MDC",IF('full menu'!N19="X","X",IF('full menu'!N19="UASC","UASC",IF(OR('full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menu'!N19="WSD","WSD","")))))))))))</f>
        <v>X</v>
      </c>
      <c r="O19" s="2" t="str">
        <f>IF('full menu'!O19="MDC","MDC",IF('full menu'!O19="X","X",IF('full menu'!O19="UASC","UASC",IF(OR('full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menu'!O19="WSD","WSD","")))))))))))</f>
        <v>X</v>
      </c>
      <c r="P19" s="2" t="str">
        <f>IF('full menu'!P19="MDC","MDC",IF('full menu'!P19="X","X",IF('full menu'!P19="UASC","UASC",IF(OR('full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menu'!P19="WSD","WSD","")))))))))))</f>
        <v>X</v>
      </c>
      <c r="Q19" s="2" t="str">
        <f>IF('full menu'!Q19="MDC","MDC",IF('full menu'!Q19="X","X",IF('full menu'!Q19="UASC","UASC",IF(OR('full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menu'!Q19="WSD","WSD","")))))))))))</f>
        <v>X</v>
      </c>
      <c r="R19" s="2" t="str">
        <f>IF('full menu'!R19="MDC","MDC",IF('full menu'!R19="X","X",IF('full menu'!R19="UASC","UASC",IF(OR('full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menu'!R19="WSD","WSD","")))))))))))</f>
        <v>X</v>
      </c>
      <c r="S19" s="2" t="str">
        <f>IF('full menu'!S19="MDC","MDC",IF('full menu'!S19="X","X",IF('full menu'!S19="UASC","UASC",IF(OR('full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menu'!S19="WSD","WSD","")))))))))))</f>
        <v>X</v>
      </c>
      <c r="T19" s="2" t="str">
        <f>IF('full menu'!T19="MDC","MDC",IF('full menu'!T19="X","X",IF('full menu'!T19="UASC","UASC",IF(OR('full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menu'!T19="WSD","WSD","")))))))))))</f>
        <v>X</v>
      </c>
      <c r="U19" s="2" t="str">
        <f>IF('full menu'!U19="MDC","MDC",IF('full menu'!U19="X","X",IF('full menu'!U19="UASC","UASC",IF(OR('full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menu'!U19="WSD","WSD","")))))))))))</f>
        <v>UD</v>
      </c>
      <c r="V19" s="2" t="str">
        <f>IF('full menu'!V19="MDC","MDC",IF('full menu'!V19="X","X",IF('full menu'!V19="UASC","UASC",IF(OR('full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menu'!V19="WSD","WSD","")))))))))))</f>
        <v>ERTs</v>
      </c>
      <c r="W19" s="2" t="str">
        <f>IF('full menu'!W19="MDC","MDC",IF('full menu'!W19="X","X",IF('full menu'!W19="UASC","UASC",IF(OR('full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menu'!W19="WSD","WSD","")))))))))))</f>
        <v>ERTs</v>
      </c>
      <c r="X19" s="2" t="str">
        <f>IF('full menu'!X19="MDC","MDC",IF('full menu'!X19="X","X",IF('full menu'!X19="UASC","UASC",IF(OR('full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menu'!X19="WSD","WSD","")))))))))))</f>
        <v>ERTs</v>
      </c>
      <c r="Y19" s="2" t="str">
        <f>IF('full menu'!Y19="MDC","MDC",IF('full menu'!Y19="X","X",IF('full menu'!Y19="UASC","UASC",IF(OR('full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menu'!Y19="WSD","WSD","")))))))))))</f>
        <v>ERTs</v>
      </c>
      <c r="Z19" s="2" t="str">
        <f>IF('full menu'!Z19="MDC","MDC",IF('full menu'!Z19="X","X",IF('full menu'!Z19="UASC","UASC",IF(OR('full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menu'!Z19="WSD","WSD","")))))))))))</f>
        <v>ERTs</v>
      </c>
      <c r="AA19" s="2" t="str">
        <f>IF('full menu'!AA19="MDC","MDC",IF('full menu'!AA19="X","X",IF('full menu'!AA19="UASC","UASC",IF(OR('full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menu'!AA19="WSD","WSD","")))))))))))</f>
        <v>ERTs</v>
      </c>
      <c r="AB19" s="2" t="str">
        <f>IF('full menu'!AB19="MDC","MDC",IF('full menu'!AB19="X","X",IF('full menu'!AB19="UASC","UASC",IF(OR('full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menu'!AB19="WSD","WSD","")))))))))))</f>
        <v>ERTs</v>
      </c>
      <c r="AC19" s="2" t="str">
        <f>IF('full menu'!AC19="MDC","MDC",IF('full menu'!AC19="X","X",IF('full menu'!AC19="UASC","UASC",IF(OR('full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menu'!AC19="WSD","WSD","")))))))))))</f>
        <v>ERTs</v>
      </c>
      <c r="AD19" s="2" t="str">
        <f>IF('full menu'!AD19="MDC","MDC",IF('full menu'!AD19="X","X",IF('full menu'!AD19="UASC","UASC",IF(OR('full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menu'!AD19="WSD","WSD","")))))))))))</f>
        <v>ERTs</v>
      </c>
      <c r="AE19" s="2" t="str">
        <f>IF('full menu'!AE19="MDC","MDC",IF('full menu'!AE19="X","X",IF('full menu'!AE19="UASC","UASC",IF(OR('full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menu'!AE19="WSD","WSD","")))))))))))</f>
        <v>ERTs</v>
      </c>
      <c r="AF19" s="2" t="str">
        <f>IF('full menu'!AF19="MDC","MDC",IF('full menu'!AF19="X","X",IF('full menu'!AF19="UASC","UASC",IF(OR('full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menu'!AF19="WSD","WSD","")))))))))))</f>
        <v>ERTs</v>
      </c>
      <c r="AG19" s="2" t="str">
        <f>IF('full menu'!AG19="MDC","MDC",IF('full menu'!AG19="X","X",IF('full menu'!AG19="UASC","UASC",IF(OR('full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menu'!AG19="WSD","WSD","")))))))))))</f>
        <v>ERTs</v>
      </c>
      <c r="AH19" s="2" t="str">
        <f>IF('full menu'!AH19="MDC","MDC",IF('full menu'!AH19="X","X",IF('full menu'!AH19="UASC","UASC",IF(OR('full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menu'!AH19="WSD","WSD","")))))))))))</f>
        <v>ERTs</v>
      </c>
      <c r="AI19" s="2" t="str">
        <f>IF('full menu'!AI19="MDC","MDC",IF('full menu'!AI19="X","X",IF('full menu'!AI19="UASC","UASC",IF(OR('full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menu'!AI19="WSD","WSD","")))))))))))</f>
        <v>ERTs</v>
      </c>
      <c r="AJ19" s="2" t="str">
        <f>IF('full menu'!AJ19="MDC","MDC",IF('full menu'!AJ19="X","X",IF('full menu'!AJ19="UASC","UASC",IF(OR('full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menu'!AJ19="WSD","WSD","")))))))))))</f>
        <v>ERTs</v>
      </c>
      <c r="AK19" s="2" t="str">
        <f>IF('full menu'!AK19="MDC","MDC",IF('full menu'!AK19="X","X",IF('full menu'!AK19="UASC","UASC",IF(OR('full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menu'!AK19="WSD","WSD","")))))))))))</f>
        <v>ERTs</v>
      </c>
      <c r="AL19" s="2" t="str">
        <f>IF('full menu'!AL19="MDC","MDC",IF('full menu'!AL19="X","X",IF('full menu'!AL19="UASC","UASC",IF(OR('full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menu'!AL19="WSD","WSD","")))))))))))</f>
        <v>ERTs</v>
      </c>
      <c r="AM19" s="2" t="str">
        <f>IF('full menu'!AM19="MDC","MDC",IF('full menu'!AM19="X","X",IF('full menu'!AM19="UASC","UASC",IF(OR('full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menu'!AM19="WSD","WSD","")))))))))))</f>
        <v>ERTs</v>
      </c>
      <c r="AN19" s="2" t="str">
        <f>IF('full menu'!AN19="MDC","MDC",IF('full menu'!AN19="X","X",IF('full menu'!AN19="UASC","UASC",IF(OR('full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menu'!AN19="WSD","WSD","")))))))))))</f>
        <v>ERTs</v>
      </c>
      <c r="AO19" s="2" t="str">
        <f>IF('full menu'!AO19="MDC","MDC",IF('full menu'!AO19="X","X",IF('full menu'!AO19="UASC","UASC",IF(OR('full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menu'!AO19="WSD","WSD","")))))))))))</f>
        <v>ERTs</v>
      </c>
      <c r="AP19" s="2" t="str">
        <f>IF('full menu'!AP19="MDC","MDC",IF('full menu'!AP19="X","X",IF('full menu'!AP19="UASC","UASC",IF(OR('full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menu'!AP19="WSD","WSD","")))))))))))</f>
        <v>ERTs</v>
      </c>
      <c r="AQ19" s="2" t="str">
        <f>IF('full menu'!AQ19="MDC","MDC",IF('full menu'!AQ19="X","X",IF('full menu'!AQ19="UASC","UASC",IF(OR('full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menu'!AQ19="WSD","WSD","")))))))))))</f>
        <v/>
      </c>
      <c r="AR19" s="2" t="str">
        <f>IF('full menu'!AR19="MDC","MDC",IF('full menu'!AR19="X","X",IF('full menu'!AR19="UASC","UASC",IF(OR('full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menu'!AR19="WSD","WSD","")))))))))))</f>
        <v/>
      </c>
      <c r="AS19" s="2" t="str">
        <f>IF('full menu'!AS19="MDC","MDC",IF('full menu'!AS19="X","X",IF('full menu'!AS19="UASC","UASC",IF(OR('full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menu'!AS19="WSD","WSD","")))))))))))</f>
        <v/>
      </c>
    </row>
    <row r="20" spans="1:45" ht="15.5" x14ac:dyDescent="0.35">
      <c r="A20" t="s">
        <v>46</v>
      </c>
      <c r="B20" s="2" t="str">
        <f>IF('full menu'!B20="MDC","MDC",IF('full menu'!B20="X","X",IF('full menu'!B20="UASC","UASC",IF(OR('full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menu'!B20="WSD","WSD","")))))))))))</f>
        <v>ERTs</v>
      </c>
      <c r="C20" s="2" t="str">
        <f>IF('full menu'!C20="MDC","MDC",IF('full menu'!C20="X","X",IF('full menu'!C20="UASC","UASC",IF(OR('full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menu'!C20="WSD","WSD","")))))))))))</f>
        <v>ERTs</v>
      </c>
      <c r="D20" s="2" t="str">
        <f>IF('full menu'!D20="MDC","MDC",IF('full menu'!D20="X","X",IF('full menu'!D20="UASC","UASC",IF(OR('full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menu'!D20="WSD","WSD","")))))))))))</f>
        <v>ERTs</v>
      </c>
      <c r="E20" s="2" t="str">
        <f>IF('full menu'!E20="MDC","MDC",IF('full menu'!E20="X","X",IF('full menu'!E20="UASC","UASC",IF(OR('full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menu'!E20="WSD","WSD","")))))))))))</f>
        <v>ERTs</v>
      </c>
      <c r="F20" s="2" t="str">
        <f>IF('full menu'!F20="MDC","MDC",IF('full menu'!F20="X","X",IF('full menu'!F20="UASC","UASC",IF(OR('full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menu'!F20="WSD","WSD","")))))))))))</f>
        <v>ERTs</v>
      </c>
      <c r="G20" s="2" t="str">
        <f>IF('full menu'!G20="MDC","MDC",IF('full menu'!G20="X","X",IF('full menu'!G20="UASC","UASC",IF(OR('full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menu'!G20="WSD","WSD","")))))))))))</f>
        <v>ERTs</v>
      </c>
      <c r="H20" s="2" t="str">
        <f>IF('full menu'!H20="MDC","MDC",IF('full menu'!H20="X","X",IF('full menu'!H20="UASC","UASC",IF(OR('full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menu'!H20="WSD","WSD","")))))))))))</f>
        <v>ERTs</v>
      </c>
      <c r="I20" s="2" t="str">
        <f>IF('full menu'!I20="MDC","MDC",IF('full menu'!I20="X","X",IF('full menu'!I20="UASC","UASC",IF(OR('full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menu'!I20="WSD","WSD","")))))))))))</f>
        <v>ERTs</v>
      </c>
      <c r="J20" s="2" t="str">
        <f>IF('full menu'!J20="MDC","MDC",IF('full menu'!J20="X","X",IF('full menu'!J20="UASC","UASC",IF(OR('full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menu'!J20="WSD","WSD","")))))))))))</f>
        <v>ERTs</v>
      </c>
      <c r="K20" s="2" t="str">
        <f>IF('full menu'!K20="MDC","MDC",IF('full menu'!K20="X","X",IF('full menu'!K20="UASC","UASC",IF(OR('full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menu'!K20="WSD","WSD","")))))))))))</f>
        <v>ERTs</v>
      </c>
      <c r="L20" s="2" t="str">
        <f>IF('full menu'!L20="MDC","MDC",IF('full menu'!L20="X","X",IF('full menu'!L20="UASC","UASC",IF(OR('full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menu'!L20="WSD","WSD","")))))))))))</f>
        <v>ERTs</v>
      </c>
      <c r="M20" s="2" t="str">
        <f>IF('full menu'!M20="MDC","MDC",IF('full menu'!M20="X","X",IF('full menu'!M20="UASC","UASC",IF(OR('full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menu'!M20="WSD","WSD","")))))))))))</f>
        <v>LSD</v>
      </c>
      <c r="N20" s="2" t="str">
        <f>IF('full menu'!N20="MDC","MDC",IF('full menu'!N20="X","X",IF('full menu'!N20="UASC","UASC",IF(OR('full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menu'!N20="WSD","WSD","")))))))))))</f>
        <v>LSD</v>
      </c>
      <c r="O20" s="2" t="str">
        <f>IF('full menu'!O20="MDC","MDC",IF('full menu'!O20="X","X",IF('full menu'!O20="UASC","UASC",IF(OR('full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menu'!O20="WSD","WSD","")))))))))))</f>
        <v>LSD</v>
      </c>
      <c r="P20" s="2" t="str">
        <f>IF('full menu'!P20="MDC","MDC",IF('full menu'!P20="X","X",IF('full menu'!P20="UASC","UASC",IF(OR('full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menu'!P20="WSD","WSD","")))))))))))</f>
        <v>LSD</v>
      </c>
      <c r="Q20" s="2" t="str">
        <f>IF('full menu'!Q20="MDC","MDC",IF('full menu'!Q20="X","X",IF('full menu'!Q20="UASC","UASC",IF(OR('full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menu'!Q20="WSD","WSD","")))))))))))</f>
        <v>LSD</v>
      </c>
      <c r="R20" s="2" t="str">
        <f>IF('full menu'!R20="MDC","MDC",IF('full menu'!R20="X","X",IF('full menu'!R20="UASC","UASC",IF(OR('full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menu'!R20="WSD","WSD","")))))))))))</f>
        <v>LSD</v>
      </c>
      <c r="S20" s="2" t="str">
        <f>IF('full menu'!S20="MDC","MDC",IF('full menu'!S20="X","X",IF('full menu'!S20="UASC","UASC",IF(OR('full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menu'!S20="WSD","WSD","")))))))))))</f>
        <v>LSD</v>
      </c>
      <c r="T20" s="2" t="str">
        <f>IF('full menu'!T20="MDC","MDC",IF('full menu'!T20="X","X",IF('full menu'!T20="UASC","UASC",IF(OR('full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menu'!T20="WSD","WSD","")))))))))))</f>
        <v>LSD</v>
      </c>
      <c r="U20" s="2" t="str">
        <f>IF('full menu'!U20="MDC","MDC",IF('full menu'!U20="X","X",IF('full menu'!U20="UASC","UASC",IF(OR('full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menu'!U20="WSD","WSD","")))))))))))</f>
        <v>LSD</v>
      </c>
      <c r="V20" s="2" t="str">
        <f>IF('full menu'!V20="MDC","MDC",IF('full menu'!V20="X","X",IF('full menu'!V20="UASC","UASC",IF(OR('full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menu'!V20="WSD","WSD","")))))))))))</f>
        <v>LSD</v>
      </c>
      <c r="W20" s="2" t="str">
        <f>IF('full menu'!W20="MDC","MDC",IF('full menu'!W20="X","X",IF('full menu'!W20="UASC","UASC",IF(OR('full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menu'!W20="WSD","WSD","")))))))))))</f>
        <v>LSD</v>
      </c>
      <c r="X20" s="2" t="str">
        <f>IF('full menu'!X20="MDC","MDC",IF('full menu'!X20="X","X",IF('full menu'!X20="UASC","UASC",IF(OR('full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menu'!X20="WSD","WSD","")))))))))))</f>
        <v>LSD</v>
      </c>
      <c r="Y20" s="2" t="str">
        <f>IF('full menu'!Y20="MDC","MDC",IF('full menu'!Y20="X","X",IF('full menu'!Y20="UASC","UASC",IF(OR('full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menu'!Y20="WSD","WSD","")))))))))))</f>
        <v>LSD</v>
      </c>
      <c r="Z20" s="2" t="str">
        <f>IF('full menu'!Z20="MDC","MDC",IF('full menu'!Z20="X","X",IF('full menu'!Z20="UASC","UASC",IF(OR('full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menu'!Z20="WSD","WSD","")))))))))))</f>
        <v>LSD</v>
      </c>
      <c r="AA20" s="2" t="str">
        <f>IF('full menu'!AA20="MDC","MDC",IF('full menu'!AA20="X","X",IF('full menu'!AA20="UASC","UASC",IF(OR('full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menu'!AA20="WSD","WSD","")))))))))))</f>
        <v>ERTs</v>
      </c>
      <c r="AB20" s="2" t="str">
        <f>IF('full menu'!AB20="MDC","MDC",IF('full menu'!AB20="X","X",IF('full menu'!AB20="UASC","UASC",IF(OR('full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menu'!AB20="WSD","WSD","")))))))))))</f>
        <v>ERTs</v>
      </c>
      <c r="AC20" s="2" t="str">
        <f>IF('full menu'!AC20="MDC","MDC",IF('full menu'!AC20="X","X",IF('full menu'!AC20="UASC","UASC",IF(OR('full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menu'!AC20="WSD","WSD","")))))))))))</f>
        <v>ERTs</v>
      </c>
      <c r="AD20" s="2" t="str">
        <f>IF('full menu'!AD20="MDC","MDC",IF('full menu'!AD20="X","X",IF('full menu'!AD20="UASC","UASC",IF(OR('full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menu'!AD20="WSD","WSD","")))))))))))</f>
        <v>ERTs</v>
      </c>
      <c r="AE20" s="2" t="str">
        <f>IF('full menu'!AE20="MDC","MDC",IF('full menu'!AE20="X","X",IF('full menu'!AE20="UASC","UASC",IF(OR('full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menu'!AE20="WSD","WSD","")))))))))))</f>
        <v>ERTs</v>
      </c>
      <c r="AF20" s="2" t="str">
        <f>IF('full menu'!AF20="MDC","MDC",IF('full menu'!AF20="X","X",IF('full menu'!AF20="UASC","UASC",IF(OR('full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menu'!AF20="WSD","WSD","")))))))))))</f>
        <v>ERTs</v>
      </c>
      <c r="AG20" s="2" t="str">
        <f>IF('full menu'!AG20="MDC","MDC",IF('full menu'!AG20="X","X",IF('full menu'!AG20="UASC","UASC",IF(OR('full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menu'!AG20="WSD","WSD","")))))))))))</f>
        <v>ERTs</v>
      </c>
      <c r="AH20" s="2" t="str">
        <f>IF('full menu'!AH20="MDC","MDC",IF('full menu'!AH20="X","X",IF('full menu'!AH20="UASC","UASC",IF(OR('full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menu'!AH20="WSD","WSD","")))))))))))</f>
        <v>WSD</v>
      </c>
      <c r="AI20" s="2" t="str">
        <f>IF('full menu'!AI20="MDC","MDC",IF('full menu'!AI20="X","X",IF('full menu'!AI20="UASC","UASC",IF(OR('full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menu'!AI20="WSD","WSD","")))))))))))</f>
        <v>WSD</v>
      </c>
      <c r="AJ20" s="2" t="str">
        <f>IF('full menu'!AJ20="MDC","MDC",IF('full menu'!AJ20="X","X",IF('full menu'!AJ20="UASC","UASC",IF(OR('full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menu'!AJ20="WSD","WSD","")))))))))))</f>
        <v>WSD</v>
      </c>
      <c r="AK20" s="2" t="str">
        <f>IF('full menu'!AK20="MDC","MDC",IF('full menu'!AK20="X","X",IF('full menu'!AK20="UASC","UASC",IF(OR('full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menu'!AK20="WSD","WSD","")))))))))))</f>
        <v>WSD</v>
      </c>
      <c r="AL20" s="2" t="str">
        <f>IF('full menu'!AL20="MDC","MDC",IF('full menu'!AL20="X","X",IF('full menu'!AL20="UASC","UASC",IF(OR('full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menu'!AL20="WSD","WSD","")))))))))))</f>
        <v>WSD</v>
      </c>
      <c r="AM20" s="2" t="str">
        <f>IF('full menu'!AM20="MDC","MDC",IF('full menu'!AM20="X","X",IF('full menu'!AM20="UASC","UASC",IF(OR('full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menu'!AM20="WSD","WSD","")))))))))))</f>
        <v>WSD</v>
      </c>
      <c r="AN20" s="2" t="str">
        <f>IF('full menu'!AN20="MDC","MDC",IF('full menu'!AN20="X","X",IF('full menu'!AN20="UASC","UASC",IF(OR('full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menu'!AN20="WSD","WSD","")))))))))))</f>
        <v>WSD</v>
      </c>
      <c r="AO20" s="2" t="str">
        <f>IF('full menu'!AO20="MDC","MDC",IF('full menu'!AO20="X","X",IF('full menu'!AO20="UASC","UASC",IF(OR('full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menu'!AO20="WSD","WSD","")))))))))))</f>
        <v>WSD</v>
      </c>
      <c r="AP20" s="2" t="str">
        <f>IF('full menu'!AP20="MDC","MDC",IF('full menu'!AP20="X","X",IF('full menu'!AP20="UASC","UASC",IF(OR('full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menu'!AP20="WSD","WSD","")))))))))))</f>
        <v>WSD</v>
      </c>
      <c r="AQ20" s="2" t="str">
        <f>IF('full menu'!AQ20="MDC","MDC",IF('full menu'!AQ20="X","X",IF('full menu'!AQ20="UASC","UASC",IF(OR('full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menu'!AQ20="WSD","WSD","")))))))))))</f>
        <v>WSD</v>
      </c>
      <c r="AR20" s="2" t="str">
        <f>IF('full menu'!AR20="MDC","MDC",IF('full menu'!AR20="X","X",IF('full menu'!AR20="UASC","UASC",IF(OR('full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menu'!AR20="WSD","WSD","")))))))))))</f>
        <v>WSD</v>
      </c>
      <c r="AS20" s="2" t="str">
        <f>IF('full menu'!AS20="MDC","MDC",IF('full menu'!AS20="X","X",IF('full menu'!AS20="UASC","UASC",IF(OR('full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menu'!AS20="WSD","WSD","")))))))))))</f>
        <v>WSD</v>
      </c>
    </row>
    <row r="21" spans="1:45" ht="15.5" x14ac:dyDescent="0.35">
      <c r="A21" t="s">
        <v>48</v>
      </c>
      <c r="B21" s="2" t="str">
        <f>IF('full menu'!B21="MDC","MDC",IF('full menu'!B21="X","X",IF('full menu'!B21="UASC","UASC",IF(OR('full menu'!B21="PERF",'full menu'!B21="AERF",'full menu'!B21="PCB"),"ERfix",IF(OR('full menu'!B21="ACB",'full menu'!B21="LCERT",'full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menu'!B21="MwERT",'full menu'!B21="ERwMT",'full menu'!B21="M&amp;ERT",'full menu'!B21="MwIT",'full menu'!B21="IwMT",'full menu'!B21="M&amp;IT",'full menu'!B21="IwERT",'full menu'!B21="ERwIT",'full menu'!B21="I&amp;ERT",'full menu'!B21="ER&amp;M&amp;IT"),"MixedTs",IF('full menu'!B21="UD","UD",IF('full menu'!B21="LSD","LSD",IF('full menu'!B21="WSD","WSD","")))))))))))</f>
        <v>ERfix</v>
      </c>
      <c r="C21" s="2" t="str">
        <f>IF('full menu'!C21="MDC","MDC",IF('full menu'!C21="X","X",IF('full menu'!C21="UASC","UASC",IF(OR('full menu'!C21="PERF",'full menu'!C21="AERF",'full menu'!C21="PCB"),"ERfix",IF(OR('full menu'!C21="ACB",'full menu'!C21="LCERT",'full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menu'!C21="MwERT",'full menu'!C21="ERwMT",'full menu'!C21="M&amp;ERT",'full menu'!C21="MwIT",'full menu'!C21="IwMT",'full menu'!C21="M&amp;IT",'full menu'!C21="IwERT",'full menu'!C21="ERwIT",'full menu'!C21="I&amp;ERT",'full menu'!C21="ER&amp;M&amp;IT"),"MixedTs",IF('full menu'!C21="UD","UD",IF('full menu'!C21="LSD","LSD",IF('full menu'!C21="WSD","WSD","")))))))))))</f>
        <v>ERfix</v>
      </c>
      <c r="D21" s="2" t="str">
        <f>IF('full menu'!D21="MDC","MDC",IF('full menu'!D21="X","X",IF('full menu'!D21="UASC","UASC",IF(OR('full menu'!D21="PERF",'full menu'!D21="AERF",'full menu'!D21="PCB"),"ERfix",IF(OR('full menu'!D21="ACB",'full menu'!D21="LCERT",'full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menu'!D21="MwERT",'full menu'!D21="ERwMT",'full menu'!D21="M&amp;ERT",'full menu'!D21="MwIT",'full menu'!D21="IwMT",'full menu'!D21="M&amp;IT",'full menu'!D21="IwERT",'full menu'!D21="ERwIT",'full menu'!D21="I&amp;ERT",'full menu'!D21="ER&amp;M&amp;IT"),"MixedTs",IF('full menu'!D21="UD","UD",IF('full menu'!D21="LSD","LSD",IF('full menu'!D21="WSD","WSD","")))))))))))</f>
        <v>ERfix</v>
      </c>
      <c r="E21" s="2" t="str">
        <f>IF('full menu'!E21="MDC","MDC",IF('full menu'!E21="X","X",IF('full menu'!E21="UASC","UASC",IF(OR('full menu'!E21="PERF",'full menu'!E21="AERF",'full menu'!E21="PCB"),"ERfix",IF(OR('full menu'!E21="ACB",'full menu'!E21="LCERT",'full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menu'!E21="MwERT",'full menu'!E21="ERwMT",'full menu'!E21="M&amp;ERT",'full menu'!E21="MwIT",'full menu'!E21="IwMT",'full menu'!E21="M&amp;IT",'full menu'!E21="IwERT",'full menu'!E21="ERwIT",'full menu'!E21="I&amp;ERT",'full menu'!E21="ER&amp;M&amp;IT"),"MixedTs",IF('full menu'!E21="UD","UD",IF('full menu'!E21="LSD","LSD",IF('full menu'!E21="WSD","WSD","")))))))))))</f>
        <v>ERfix</v>
      </c>
      <c r="F21" s="2" t="str">
        <f>IF('full menu'!F21="MDC","MDC",IF('full menu'!F21="X","X",IF('full menu'!F21="UASC","UASC",IF(OR('full menu'!F21="PERF",'full menu'!F21="AERF",'full menu'!F21="PCB"),"ERfix",IF(OR('full menu'!F21="ACB",'full menu'!F21="LCERT",'full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menu'!F21="MwERT",'full menu'!F21="ERwMT",'full menu'!F21="M&amp;ERT",'full menu'!F21="MwIT",'full menu'!F21="IwMT",'full menu'!F21="M&amp;IT",'full menu'!F21="IwERT",'full menu'!F21="ERwIT",'full menu'!F21="I&amp;ERT",'full menu'!F21="ER&amp;M&amp;IT"),"MixedTs",IF('full menu'!F21="UD","UD",IF('full menu'!F21="LSD","LSD",IF('full menu'!F21="WSD","WSD","")))))))))))</f>
        <v>ERfix</v>
      </c>
      <c r="G21" s="2" t="str">
        <f>IF('full menu'!G21="MDC","MDC",IF('full menu'!G21="X","X",IF('full menu'!G21="UASC","UASC",IF(OR('full menu'!G21="PERF",'full menu'!G21="AERF",'full menu'!G21="PCB"),"ERfix",IF(OR('full menu'!G21="ACB",'full menu'!G21="LCERT",'full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menu'!G21="MwERT",'full menu'!G21="ERwMT",'full menu'!G21="M&amp;ERT",'full menu'!G21="MwIT",'full menu'!G21="IwMT",'full menu'!G21="M&amp;IT",'full menu'!G21="IwERT",'full menu'!G21="ERwIT",'full menu'!G21="I&amp;ERT",'full menu'!G21="ER&amp;M&amp;IT"),"MixedTs",IF('full menu'!G21="UD","UD",IF('full menu'!G21="LSD","LSD",IF('full menu'!G21="WSD","WSD","")))))))))))</f>
        <v>ERfix</v>
      </c>
      <c r="H21" s="2" t="str">
        <f>IF('full menu'!H21="MDC","MDC",IF('full menu'!H21="X","X",IF('full menu'!H21="UASC","UASC",IF(OR('full menu'!H21="PERF",'full menu'!H21="AERF",'full menu'!H21="PCB"),"ERfix",IF(OR('full menu'!H21="ACB",'full menu'!H21="LCERT",'full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menu'!H21="MwERT",'full menu'!H21="ERwMT",'full menu'!H21="M&amp;ERT",'full menu'!H21="MwIT",'full menu'!H21="IwMT",'full menu'!H21="M&amp;IT",'full menu'!H21="IwERT",'full menu'!H21="ERwIT",'full menu'!H21="I&amp;ERT",'full menu'!H21="ER&amp;M&amp;IT"),"MixedTs",IF('full menu'!H21="UD","UD",IF('full menu'!H21="LSD","LSD",IF('full menu'!H21="WSD","WSD","")))))))))))</f>
        <v>ERfix</v>
      </c>
      <c r="I21" s="2" t="str">
        <f>IF('full menu'!I21="MDC","MDC",IF('full menu'!I21="X","X",IF('full menu'!I21="UASC","UASC",IF(OR('full menu'!I21="PERF",'full menu'!I21="AERF",'full menu'!I21="PCB"),"ERfix",IF(OR('full menu'!I21="ACB",'full menu'!I21="LCERT",'full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menu'!I21="MwERT",'full menu'!I21="ERwMT",'full menu'!I21="M&amp;ERT",'full menu'!I21="MwIT",'full menu'!I21="IwMT",'full menu'!I21="M&amp;IT",'full menu'!I21="IwERT",'full menu'!I21="ERwIT",'full menu'!I21="I&amp;ERT",'full menu'!I21="ER&amp;M&amp;IT"),"MixedTs",IF('full menu'!I21="UD","UD",IF('full menu'!I21="LSD","LSD",IF('full menu'!I21="WSD","WSD","")))))))))))</f>
        <v>ERfix</v>
      </c>
      <c r="J21" s="2" t="str">
        <f>IF('full menu'!J21="MDC","MDC",IF('full menu'!J21="X","X",IF('full menu'!J21="UASC","UASC",IF(OR('full menu'!J21="PERF",'full menu'!J21="AERF",'full menu'!J21="PCB"),"ERfix",IF(OR('full menu'!J21="ACB",'full menu'!J21="LCERT",'full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menu'!J21="MwERT",'full menu'!J21="ERwMT",'full menu'!J21="M&amp;ERT",'full menu'!J21="MwIT",'full menu'!J21="IwMT",'full menu'!J21="M&amp;IT",'full menu'!J21="IwERT",'full menu'!J21="ERwIT",'full menu'!J21="I&amp;ERT",'full menu'!J21="ER&amp;M&amp;IT"),"MixedTs",IF('full menu'!J21="UD","UD",IF('full menu'!J21="LSD","LSD",IF('full menu'!J21="WSD","WSD","")))))))))))</f>
        <v>ERfix</v>
      </c>
      <c r="K21" s="2" t="str">
        <f>IF('full menu'!K21="MDC","MDC",IF('full menu'!K21="X","X",IF('full menu'!K21="UASC","UASC",IF(OR('full menu'!K21="PERF",'full menu'!K21="AERF",'full menu'!K21="PCB"),"ERfix",IF(OR('full menu'!K21="ACB",'full menu'!K21="LCERT",'full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menu'!K21="MwERT",'full menu'!K21="ERwMT",'full menu'!K21="M&amp;ERT",'full menu'!K21="MwIT",'full menu'!K21="IwMT",'full menu'!K21="M&amp;IT",'full menu'!K21="IwERT",'full menu'!K21="ERwIT",'full menu'!K21="I&amp;ERT",'full menu'!K21="ER&amp;M&amp;IT"),"MixedTs",IF('full menu'!K21="UD","UD",IF('full menu'!K21="LSD","LSD",IF('full menu'!K21="WSD","WSD","")))))))))))</f>
        <v>LSD</v>
      </c>
      <c r="L21" s="2" t="str">
        <f>IF('full menu'!L21="MDC","MDC",IF('full menu'!L21="X","X",IF('full menu'!L21="UASC","UASC",IF(OR('full menu'!L21="PERF",'full menu'!L21="AERF",'full menu'!L21="PCB"),"ERfix",IF(OR('full menu'!L21="ACB",'full menu'!L21="LCERT",'full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menu'!L21="MwERT",'full menu'!L21="ERwMT",'full menu'!L21="M&amp;ERT",'full menu'!L21="MwIT",'full menu'!L21="IwMT",'full menu'!L21="M&amp;IT",'full menu'!L21="IwERT",'full menu'!L21="ERwIT",'full menu'!L21="I&amp;ERT",'full menu'!L21="ER&amp;M&amp;IT"),"MixedTs",IF('full menu'!L21="UD","UD",IF('full menu'!L21="LSD","LSD",IF('full menu'!L21="WSD","WSD","")))))))))))</f>
        <v>LSD</v>
      </c>
      <c r="M21" s="2" t="str">
        <f>IF('full menu'!M21="MDC","MDC",IF('full menu'!M21="X","X",IF('full menu'!M21="UASC","UASC",IF(OR('full menu'!M21="PERF",'full menu'!M21="AERF",'full menu'!M21="PCB"),"ERfix",IF(OR('full menu'!M21="ACB",'full menu'!M21="LCERT",'full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menu'!M21="MwERT",'full menu'!M21="ERwMT",'full menu'!M21="M&amp;ERT",'full menu'!M21="MwIT",'full menu'!M21="IwMT",'full menu'!M21="M&amp;IT",'full menu'!M21="IwERT",'full menu'!M21="ERwIT",'full menu'!M21="I&amp;ERT",'full menu'!M21="ER&amp;M&amp;IT"),"MixedTs",IF('full menu'!M21="UD","UD",IF('full menu'!M21="LSD","LSD",IF('full menu'!M21="WSD","WSD","")))))))))))</f>
        <v>LSD</v>
      </c>
      <c r="N21" s="2" t="str">
        <f>IF('full menu'!N21="MDC","MDC",IF('full menu'!N21="X","X",IF('full menu'!N21="UASC","UASC",IF(OR('full menu'!N21="PERF",'full menu'!N21="AERF",'full menu'!N21="PCB"),"ERfix",IF(OR('full menu'!N21="ACB",'full menu'!N21="LCERT",'full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menu'!N21="MwERT",'full menu'!N21="ERwMT",'full menu'!N21="M&amp;ERT",'full menu'!N21="MwIT",'full menu'!N21="IwMT",'full menu'!N21="M&amp;IT",'full menu'!N21="IwERT",'full menu'!N21="ERwIT",'full menu'!N21="I&amp;ERT",'full menu'!N21="ER&amp;M&amp;IT"),"MixedTs",IF('full menu'!N21="UD","UD",IF('full menu'!N21="LSD","LSD",IF('full menu'!N21="WSD","WSD","")))))))))))</f>
        <v>LSD</v>
      </c>
      <c r="O21" s="2" t="str">
        <f>IF('full menu'!O21="MDC","MDC",IF('full menu'!O21="X","X",IF('full menu'!O21="UASC","UASC",IF(OR('full menu'!O21="PERF",'full menu'!O21="AERF",'full menu'!O21="PCB"),"ERfix",IF(OR('full menu'!O21="ACB",'full menu'!O21="LCERT",'full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menu'!O21="MwERT",'full menu'!O21="ERwMT",'full menu'!O21="M&amp;ERT",'full menu'!O21="MwIT",'full menu'!O21="IwMT",'full menu'!O21="M&amp;IT",'full menu'!O21="IwERT",'full menu'!O21="ERwIT",'full menu'!O21="I&amp;ERT",'full menu'!O21="ER&amp;M&amp;IT"),"MixedTs",IF('full menu'!O21="UD","UD",IF('full menu'!O21="LSD","LSD",IF('full menu'!O21="WSD","WSD","")))))))))))</f>
        <v>LSD</v>
      </c>
      <c r="P21" s="2" t="str">
        <f>IF('full menu'!P21="MDC","MDC",IF('full menu'!P21="X","X",IF('full menu'!P21="UASC","UASC",IF(OR('full menu'!P21="PERF",'full menu'!P21="AERF",'full menu'!P21="PCB"),"ERfix",IF(OR('full menu'!P21="ACB",'full menu'!P21="LCERT",'full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menu'!P21="MwERT",'full menu'!P21="ERwMT",'full menu'!P21="M&amp;ERT",'full menu'!P21="MwIT",'full menu'!P21="IwMT",'full menu'!P21="M&amp;IT",'full menu'!P21="IwERT",'full menu'!P21="ERwIT",'full menu'!P21="I&amp;ERT",'full menu'!P21="ER&amp;M&amp;IT"),"MixedTs",IF('full menu'!P21="UD","UD",IF('full menu'!P21="LSD","LSD",IF('full menu'!P21="WSD","WSD","")))))))))))</f>
        <v>LSD</v>
      </c>
      <c r="Q21" s="2" t="str">
        <f>IF('full menu'!Q21="MDC","MDC",IF('full menu'!Q21="X","X",IF('full menu'!Q21="UASC","UASC",IF(OR('full menu'!Q21="PERF",'full menu'!Q21="AERF",'full menu'!Q21="PCB"),"ERfix",IF(OR('full menu'!Q21="ACB",'full menu'!Q21="LCERT",'full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menu'!Q21="MwERT",'full menu'!Q21="ERwMT",'full menu'!Q21="M&amp;ERT",'full menu'!Q21="MwIT",'full menu'!Q21="IwMT",'full menu'!Q21="M&amp;IT",'full menu'!Q21="IwERT",'full menu'!Q21="ERwIT",'full menu'!Q21="I&amp;ERT",'full menu'!Q21="ER&amp;M&amp;IT"),"MixedTs",IF('full menu'!Q21="UD","UD",IF('full menu'!Q21="LSD","LSD",IF('full menu'!Q21="WSD","WSD","")))))))))))</f>
        <v>LSD</v>
      </c>
      <c r="R21" s="2" t="str">
        <f>IF('full menu'!R21="MDC","MDC",IF('full menu'!R21="X","X",IF('full menu'!R21="UASC","UASC",IF(OR('full menu'!R21="PERF",'full menu'!R21="AERF",'full menu'!R21="PCB"),"ERfix",IF(OR('full menu'!R21="ACB",'full menu'!R21="LCERT",'full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menu'!R21="MwERT",'full menu'!R21="ERwMT",'full menu'!R21="M&amp;ERT",'full menu'!R21="MwIT",'full menu'!R21="IwMT",'full menu'!R21="M&amp;IT",'full menu'!R21="IwERT",'full menu'!R21="ERwIT",'full menu'!R21="I&amp;ERT",'full menu'!R21="ER&amp;M&amp;IT"),"MixedTs",IF('full menu'!R21="UD","UD",IF('full menu'!R21="LSD","LSD",IF('full menu'!R21="WSD","WSD","")))))))))))</f>
        <v>LSD</v>
      </c>
      <c r="S21" s="2" t="str">
        <f>IF('full menu'!S21="MDC","MDC",IF('full menu'!S21="X","X",IF('full menu'!S21="UASC","UASC",IF(OR('full menu'!S21="PERF",'full menu'!S21="AERF",'full menu'!S21="PCB"),"ERfix",IF(OR('full menu'!S21="ACB",'full menu'!S21="LCERT",'full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menu'!S21="MwERT",'full menu'!S21="ERwMT",'full menu'!S21="M&amp;ERT",'full menu'!S21="MwIT",'full menu'!S21="IwMT",'full menu'!S21="M&amp;IT",'full menu'!S21="IwERT",'full menu'!S21="ERwIT",'full menu'!S21="I&amp;ERT",'full menu'!S21="ER&amp;M&amp;IT"),"MixedTs",IF('full menu'!S21="UD","UD",IF('full menu'!S21="LSD","LSD",IF('full menu'!S21="WSD","WSD","")))))))))))</f>
        <v>LSD</v>
      </c>
      <c r="T21" s="2" t="str">
        <f>IF('full menu'!T21="MDC","MDC",IF('full menu'!T21="X","X",IF('full menu'!T21="UASC","UASC",IF(OR('full menu'!T21="PERF",'full menu'!T21="AERF",'full menu'!T21="PCB"),"ERfix",IF(OR('full menu'!T21="ACB",'full menu'!T21="LCERT",'full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menu'!T21="MwERT",'full menu'!T21="ERwMT",'full menu'!T21="M&amp;ERT",'full menu'!T21="MwIT",'full menu'!T21="IwMT",'full menu'!T21="M&amp;IT",'full menu'!T21="IwERT",'full menu'!T21="ERwIT",'full menu'!T21="I&amp;ERT",'full menu'!T21="ER&amp;M&amp;IT"),"MixedTs",IF('full menu'!T21="UD","UD",IF('full menu'!T21="LSD","LSD",IF('full menu'!T21="WSD","WSD","")))))))))))</f>
        <v>LSD</v>
      </c>
      <c r="U21" s="2" t="str">
        <f>IF('full menu'!U21="MDC","MDC",IF('full menu'!U21="X","X",IF('full menu'!U21="UASC","UASC",IF(OR('full menu'!U21="PERF",'full menu'!U21="AERF",'full menu'!U21="PCB"),"ERfix",IF(OR('full menu'!U21="ACB",'full menu'!U21="LCERT",'full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menu'!U21="MwERT",'full menu'!U21="ERwMT",'full menu'!U21="M&amp;ERT",'full menu'!U21="MwIT",'full menu'!U21="IwMT",'full menu'!U21="M&amp;IT",'full menu'!U21="IwERT",'full menu'!U21="ERwIT",'full menu'!U21="I&amp;ERT",'full menu'!U21="ER&amp;M&amp;IT"),"MixedTs",IF('full menu'!U21="UD","UD",IF('full menu'!U21="LSD","LSD",IF('full menu'!U21="WSD","WSD","")))))))))))</f>
        <v>LSD</v>
      </c>
      <c r="V21" s="2" t="str">
        <f>IF('full menu'!V21="MDC","MDC",IF('full menu'!V21="X","X",IF('full menu'!V21="UASC","UASC",IF(OR('full menu'!V21="PERF",'full menu'!V21="AERF",'full menu'!V21="PCB"),"ERfix",IF(OR('full menu'!V21="ACB",'full menu'!V21="LCERT",'full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menu'!V21="MwERT",'full menu'!V21="ERwMT",'full menu'!V21="M&amp;ERT",'full menu'!V21="MwIT",'full menu'!V21="IwMT",'full menu'!V21="M&amp;IT",'full menu'!V21="IwERT",'full menu'!V21="ERwIT",'full menu'!V21="I&amp;ERT",'full menu'!V21="ER&amp;M&amp;IT"),"MixedTs",IF('full menu'!V21="UD","UD",IF('full menu'!V21="LSD","LSD",IF('full menu'!V21="WSD","WSD","")))))))))))</f>
        <v>LSD</v>
      </c>
      <c r="W21" s="2" t="str">
        <f>IF('full menu'!W21="MDC","MDC",IF('full menu'!W21="X","X",IF('full menu'!W21="UASC","UASC",IF(OR('full menu'!W21="PERF",'full menu'!W21="AERF",'full menu'!W21="PCB"),"ERfix",IF(OR('full menu'!W21="ACB",'full menu'!W21="LCERT",'full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menu'!W21="MwERT",'full menu'!W21="ERwMT",'full menu'!W21="M&amp;ERT",'full menu'!W21="MwIT",'full menu'!W21="IwMT",'full menu'!W21="M&amp;IT",'full menu'!W21="IwERT",'full menu'!W21="ERwIT",'full menu'!W21="I&amp;ERT",'full menu'!W21="ER&amp;M&amp;IT"),"MixedTs",IF('full menu'!W21="UD","UD",IF('full menu'!W21="LSD","LSD",IF('full menu'!W21="WSD","WSD","")))))))))))</f>
        <v>LSD</v>
      </c>
      <c r="X21" s="2" t="str">
        <f>IF('full menu'!X21="MDC","MDC",IF('full menu'!X21="X","X",IF('full menu'!X21="UASC","UASC",IF(OR('full menu'!X21="PERF",'full menu'!X21="AERF",'full menu'!X21="PCB"),"ERfix",IF(OR('full menu'!X21="ACB",'full menu'!X21="LCERT",'full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menu'!X21="MwERT",'full menu'!X21="ERwMT",'full menu'!X21="M&amp;ERT",'full menu'!X21="MwIT",'full menu'!X21="IwMT",'full menu'!X21="M&amp;IT",'full menu'!X21="IwERT",'full menu'!X21="ERwIT",'full menu'!X21="I&amp;ERT",'full menu'!X21="ER&amp;M&amp;IT"),"MixedTs",IF('full menu'!X21="UD","UD",IF('full menu'!X21="LSD","LSD",IF('full menu'!X21="WSD","WSD","")))))))))))</f>
        <v>LSD</v>
      </c>
      <c r="Y21" s="2" t="str">
        <f>IF('full menu'!Y21="MDC","MDC",IF('full menu'!Y21="X","X",IF('full menu'!Y21="UASC","UASC",IF(OR('full menu'!Y21="PERF",'full menu'!Y21="AERF",'full menu'!Y21="PCB"),"ERfix",IF(OR('full menu'!Y21="ACB",'full menu'!Y21="LCERT",'full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menu'!Y21="MwERT",'full menu'!Y21="ERwMT",'full menu'!Y21="M&amp;ERT",'full menu'!Y21="MwIT",'full menu'!Y21="IwMT",'full menu'!Y21="M&amp;IT",'full menu'!Y21="IwERT",'full menu'!Y21="ERwIT",'full menu'!Y21="I&amp;ERT",'full menu'!Y21="ER&amp;M&amp;IT"),"MixedTs",IF('full menu'!Y21="UD","UD",IF('full menu'!Y21="LSD","LSD",IF('full menu'!Y21="WSD","WSD","")))))))))))</f>
        <v>LSD</v>
      </c>
      <c r="Z21" s="2" t="str">
        <f>IF('full menu'!Z21="MDC","MDC",IF('full menu'!Z21="X","X",IF('full menu'!Z21="UASC","UASC",IF(OR('full menu'!Z21="PERF",'full menu'!Z21="AERF",'full menu'!Z21="PCB"),"ERfix",IF(OR('full menu'!Z21="ACB",'full menu'!Z21="LCERT",'full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menu'!Z21="MwERT",'full menu'!Z21="ERwMT",'full menu'!Z21="M&amp;ERT",'full menu'!Z21="MwIT",'full menu'!Z21="IwMT",'full menu'!Z21="M&amp;IT",'full menu'!Z21="IwERT",'full menu'!Z21="ERwIT",'full menu'!Z21="I&amp;ERT",'full menu'!Z21="ER&amp;M&amp;IT"),"MixedTs",IF('full menu'!Z21="UD","UD",IF('full menu'!Z21="LSD","LSD",IF('full menu'!Z21="WSD","WSD","")))))))))))</f>
        <v>LSD</v>
      </c>
      <c r="AA21" s="2" t="str">
        <f>IF('full menu'!AA21="MDC","MDC",IF('full menu'!AA21="X","X",IF('full menu'!AA21="UASC","UASC",IF(OR('full menu'!AA21="PERF",'full menu'!AA21="AERF",'full menu'!AA21="PCB"),"ERfix",IF(OR('full menu'!AA21="ACB",'full menu'!AA21="LCERT",'full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menu'!AA21="MwERT",'full menu'!AA21="ERwMT",'full menu'!AA21="M&amp;ERT",'full menu'!AA21="MwIT",'full menu'!AA21="IwMT",'full menu'!AA21="M&amp;IT",'full menu'!AA21="IwERT",'full menu'!AA21="ERwIT",'full menu'!AA21="I&amp;ERT",'full menu'!AA21="ER&amp;M&amp;IT"),"MixedTs",IF('full menu'!AA21="UD","UD",IF('full menu'!AA21="LSD","LSD",IF('full menu'!AA21="WSD","WSD","")))))))))))</f>
        <v>LSD</v>
      </c>
      <c r="AB21" s="2" t="str">
        <f>IF('full menu'!AB21="MDC","MDC",IF('full menu'!AB21="X","X",IF('full menu'!AB21="UASC","UASC",IF(OR('full menu'!AB21="PERF",'full menu'!AB21="AERF",'full menu'!AB21="PCB"),"ERfix",IF(OR('full menu'!AB21="ACB",'full menu'!AB21="LCERT",'full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menu'!AB21="MwERT",'full menu'!AB21="ERwMT",'full menu'!AB21="M&amp;ERT",'full menu'!AB21="MwIT",'full menu'!AB21="IwMT",'full menu'!AB21="M&amp;IT",'full menu'!AB21="IwERT",'full menu'!AB21="ERwIT",'full menu'!AB21="I&amp;ERT",'full menu'!AB21="ER&amp;M&amp;IT"),"MixedTs",IF('full menu'!AB21="UD","UD",IF('full menu'!AB21="LSD","LSD",IF('full menu'!AB21="WSD","WSD","")))))))))))</f>
        <v>LSD</v>
      </c>
      <c r="AC21" s="2" t="str">
        <f>IF('full menu'!AC21="MDC","MDC",IF('full menu'!AC21="X","X",IF('full menu'!AC21="UASC","UASC",IF(OR('full menu'!AC21="PERF",'full menu'!AC21="AERF",'full menu'!AC21="PCB"),"ERfix",IF(OR('full menu'!AC21="ACB",'full menu'!AC21="LCERT",'full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menu'!AC21="MwERT",'full menu'!AC21="ERwMT",'full menu'!AC21="M&amp;ERT",'full menu'!AC21="MwIT",'full menu'!AC21="IwMT",'full menu'!AC21="M&amp;IT",'full menu'!AC21="IwERT",'full menu'!AC21="ERwIT",'full menu'!AC21="I&amp;ERT",'full menu'!AC21="ER&amp;M&amp;IT"),"MixedTs",IF('full menu'!AC21="UD","UD",IF('full menu'!AC21="LSD","LSD",IF('full menu'!AC21="WSD","WSD","")))))))))))</f>
        <v>LSD</v>
      </c>
      <c r="AD21" s="2" t="str">
        <f>IF('full menu'!AD21="MDC","MDC",IF('full menu'!AD21="X","X",IF('full menu'!AD21="UASC","UASC",IF(OR('full menu'!AD21="PERF",'full menu'!AD21="AERF",'full menu'!AD21="PCB"),"ERfix",IF(OR('full menu'!AD21="ACB",'full menu'!AD21="LCERT",'full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menu'!AD21="MwERT",'full menu'!AD21="ERwMT",'full menu'!AD21="M&amp;ERT",'full menu'!AD21="MwIT",'full menu'!AD21="IwMT",'full menu'!AD21="M&amp;IT",'full menu'!AD21="IwERT",'full menu'!AD21="ERwIT",'full menu'!AD21="I&amp;ERT",'full menu'!AD21="ER&amp;M&amp;IT"),"MixedTs",IF('full menu'!AD21="UD","UD",IF('full menu'!AD21="LSD","LSD",IF('full menu'!AD21="WSD","WSD","")))))))))))</f>
        <v>LSD</v>
      </c>
      <c r="AE21" s="2" t="str">
        <f>IF('full menu'!AE21="MDC","MDC",IF('full menu'!AE21="X","X",IF('full menu'!AE21="UASC","UASC",IF(OR('full menu'!AE21="PERF",'full menu'!AE21="AERF",'full menu'!AE21="PCB"),"ERfix",IF(OR('full menu'!AE21="ACB",'full menu'!AE21="LCERT",'full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menu'!AE21="MwERT",'full menu'!AE21="ERwMT",'full menu'!AE21="M&amp;ERT",'full menu'!AE21="MwIT",'full menu'!AE21="IwMT",'full menu'!AE21="M&amp;IT",'full menu'!AE21="IwERT",'full menu'!AE21="ERwIT",'full menu'!AE21="I&amp;ERT",'full menu'!AE21="ER&amp;M&amp;IT"),"MixedTs",IF('full menu'!AE21="UD","UD",IF('full menu'!AE21="LSD","LSD",IF('full menu'!AE21="WSD","WSD","")))))))))))</f>
        <v>LSD</v>
      </c>
      <c r="AF21" s="2" t="str">
        <f>IF('full menu'!AF21="MDC","MDC",IF('full menu'!AF21="X","X",IF('full menu'!AF21="UASC","UASC",IF(OR('full menu'!AF21="PERF",'full menu'!AF21="AERF",'full menu'!AF21="PCB"),"ERfix",IF(OR('full menu'!AF21="ACB",'full menu'!AF21="LCERT",'full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menu'!AF21="MwERT",'full menu'!AF21="ERwMT",'full menu'!AF21="M&amp;ERT",'full menu'!AF21="MwIT",'full menu'!AF21="IwMT",'full menu'!AF21="M&amp;IT",'full menu'!AF21="IwERT",'full menu'!AF21="ERwIT",'full menu'!AF21="I&amp;ERT",'full menu'!AF21="ER&amp;M&amp;IT"),"MixedTs",IF('full menu'!AF21="UD","UD",IF('full menu'!AF21="LSD","LSD",IF('full menu'!AF21="WSD","WSD","")))))))))))</f>
        <v>LSD</v>
      </c>
      <c r="AG21" s="2" t="str">
        <f>IF('full menu'!AG21="MDC","MDC",IF('full menu'!AG21="X","X",IF('full menu'!AG21="UASC","UASC",IF(OR('full menu'!AG21="PERF",'full menu'!AG21="AERF",'full menu'!AG21="PCB"),"ERfix",IF(OR('full menu'!AG21="ACB",'full menu'!AG21="LCERT",'full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menu'!AG21="MwERT",'full menu'!AG21="ERwMT",'full menu'!AG21="M&amp;ERT",'full menu'!AG21="MwIT",'full menu'!AG21="IwMT",'full menu'!AG21="M&amp;IT",'full menu'!AG21="IwERT",'full menu'!AG21="ERwIT",'full menu'!AG21="I&amp;ERT",'full menu'!AG21="ER&amp;M&amp;IT"),"MixedTs",IF('full menu'!AG21="UD","UD",IF('full menu'!AG21="LSD","LSD",IF('full menu'!AG21="WSD","WSD","")))))))))))</f>
        <v>LSD</v>
      </c>
      <c r="AH21" s="2" t="str">
        <f>IF('full menu'!AH21="MDC","MDC",IF('full menu'!AH21="X","X",IF('full menu'!AH21="UASC","UASC",IF(OR('full menu'!AH21="PERF",'full menu'!AH21="AERF",'full menu'!AH21="PCB"),"ERfix",IF(OR('full menu'!AH21="ACB",'full menu'!AH21="LCERT",'full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menu'!AH21="MwERT",'full menu'!AH21="ERwMT",'full menu'!AH21="M&amp;ERT",'full menu'!AH21="MwIT",'full menu'!AH21="IwMT",'full menu'!AH21="M&amp;IT",'full menu'!AH21="IwERT",'full menu'!AH21="ERwIT",'full menu'!AH21="I&amp;ERT",'full menu'!AH21="ER&amp;M&amp;IT"),"MixedTs",IF('full menu'!AH21="UD","UD",IF('full menu'!AH21="LSD","LSD",IF('full menu'!AH21="WSD","WSD","")))))))))))</f>
        <v>LSD</v>
      </c>
      <c r="AI21" s="2" t="str">
        <f>IF('full menu'!AI21="MDC","MDC",IF('full menu'!AI21="X","X",IF('full menu'!AI21="UASC","UASC",IF(OR('full menu'!AI21="PERF",'full menu'!AI21="AERF",'full menu'!AI21="PCB"),"ERfix",IF(OR('full menu'!AI21="ACB",'full menu'!AI21="LCERT",'full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menu'!AI21="MwERT",'full menu'!AI21="ERwMT",'full menu'!AI21="M&amp;ERT",'full menu'!AI21="MwIT",'full menu'!AI21="IwMT",'full menu'!AI21="M&amp;IT",'full menu'!AI21="IwERT",'full menu'!AI21="ERwIT",'full menu'!AI21="I&amp;ERT",'full menu'!AI21="ER&amp;M&amp;IT"),"MixedTs",IF('full menu'!AI21="UD","UD",IF('full menu'!AI21="LSD","LSD",IF('full menu'!AI21="WSD","WSD","")))))))))))</f>
        <v>LSD</v>
      </c>
      <c r="AJ21" s="2" t="str">
        <f>IF('full menu'!AJ21="MDC","MDC",IF('full menu'!AJ21="X","X",IF('full menu'!AJ21="UASC","UASC",IF(OR('full menu'!AJ21="PERF",'full menu'!AJ21="AERF",'full menu'!AJ21="PCB"),"ERfix",IF(OR('full menu'!AJ21="ACB",'full menu'!AJ21="LCERT",'full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menu'!AJ21="MwERT",'full menu'!AJ21="ERwMT",'full menu'!AJ21="M&amp;ERT",'full menu'!AJ21="MwIT",'full menu'!AJ21="IwMT",'full menu'!AJ21="M&amp;IT",'full menu'!AJ21="IwERT",'full menu'!AJ21="ERwIT",'full menu'!AJ21="I&amp;ERT",'full menu'!AJ21="ER&amp;M&amp;IT"),"MixedTs",IF('full menu'!AJ21="UD","UD",IF('full menu'!AJ21="LSD","LSD",IF('full menu'!AJ21="WSD","WSD","")))))))))))</f>
        <v>LSD</v>
      </c>
      <c r="AK21" s="2" t="str">
        <f>IF('full menu'!AK21="MDC","MDC",IF('full menu'!AK21="X","X",IF('full menu'!AK21="UASC","UASC",IF(OR('full menu'!AK21="PERF",'full menu'!AK21="AERF",'full menu'!AK21="PCB"),"ERfix",IF(OR('full menu'!AK21="ACB",'full menu'!AK21="LCERT",'full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menu'!AK21="MwERT",'full menu'!AK21="ERwMT",'full menu'!AK21="M&amp;ERT",'full menu'!AK21="MwIT",'full menu'!AK21="IwMT",'full menu'!AK21="M&amp;IT",'full menu'!AK21="IwERT",'full menu'!AK21="ERwIT",'full menu'!AK21="I&amp;ERT",'full menu'!AK21="ER&amp;M&amp;IT"),"MixedTs",IF('full menu'!AK21="UD","UD",IF('full menu'!AK21="LSD","LSD",IF('full menu'!AK21="WSD","WSD","")))))))))))</f>
        <v>LSD</v>
      </c>
      <c r="AL21" s="2" t="str">
        <f>IF('full menu'!AL21="MDC","MDC",IF('full menu'!AL21="X","X",IF('full menu'!AL21="UASC","UASC",IF(OR('full menu'!AL21="PERF",'full menu'!AL21="AERF",'full menu'!AL21="PCB"),"ERfix",IF(OR('full menu'!AL21="ACB",'full menu'!AL21="LCERT",'full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menu'!AL21="MwERT",'full menu'!AL21="ERwMT",'full menu'!AL21="M&amp;ERT",'full menu'!AL21="MwIT",'full menu'!AL21="IwMT",'full menu'!AL21="M&amp;IT",'full menu'!AL21="IwERT",'full menu'!AL21="ERwIT",'full menu'!AL21="I&amp;ERT",'full menu'!AL21="ER&amp;M&amp;IT"),"MixedTs",IF('full menu'!AL21="UD","UD",IF('full menu'!AL21="LSD","LSD",IF('full menu'!AL21="WSD","WSD","")))))))))))</f>
        <v>LSD</v>
      </c>
      <c r="AM21" s="2" t="str">
        <f>IF('full menu'!AM21="MDC","MDC",IF('full menu'!AM21="X","X",IF('full menu'!AM21="UASC","UASC",IF(OR('full menu'!AM21="PERF",'full menu'!AM21="AERF",'full menu'!AM21="PCB"),"ERfix",IF(OR('full menu'!AM21="ACB",'full menu'!AM21="LCERT",'full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menu'!AM21="MwERT",'full menu'!AM21="ERwMT",'full menu'!AM21="M&amp;ERT",'full menu'!AM21="MwIT",'full menu'!AM21="IwMT",'full menu'!AM21="M&amp;IT",'full menu'!AM21="IwERT",'full menu'!AM21="ERwIT",'full menu'!AM21="I&amp;ERT",'full menu'!AM21="ER&amp;M&amp;IT"),"MixedTs",IF('full menu'!AM21="UD","UD",IF('full menu'!AM21="LSD","LSD",IF('full menu'!AM21="WSD","WSD","")))))))))))</f>
        <v>LSD</v>
      </c>
      <c r="AN21" s="2" t="str">
        <f>IF('full menu'!AN21="MDC","MDC",IF('full menu'!AN21="X","X",IF('full menu'!AN21="UASC","UASC",IF(OR('full menu'!AN21="PERF",'full menu'!AN21="AERF",'full menu'!AN21="PCB"),"ERfix",IF(OR('full menu'!AN21="ACB",'full menu'!AN21="LCERT",'full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menu'!AN21="MwERT",'full menu'!AN21="ERwMT",'full menu'!AN21="M&amp;ERT",'full menu'!AN21="MwIT",'full menu'!AN21="IwMT",'full menu'!AN21="M&amp;IT",'full menu'!AN21="IwERT",'full menu'!AN21="ERwIT",'full menu'!AN21="I&amp;ERT",'full menu'!AN21="ER&amp;M&amp;IT"),"MixedTs",IF('full menu'!AN21="UD","UD",IF('full menu'!AN21="LSD","LSD",IF('full menu'!AN21="WSD","WSD","")))))))))))</f>
        <v>LSD</v>
      </c>
      <c r="AO21" s="2" t="str">
        <f>IF('full menu'!AO21="MDC","MDC",IF('full menu'!AO21="X","X",IF('full menu'!AO21="UASC","UASC",IF(OR('full menu'!AO21="PERF",'full menu'!AO21="AERF",'full menu'!AO21="PCB"),"ERfix",IF(OR('full menu'!AO21="ACB",'full menu'!AO21="LCERT",'full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menu'!AO21="MwERT",'full menu'!AO21="ERwMT",'full menu'!AO21="M&amp;ERT",'full menu'!AO21="MwIT",'full menu'!AO21="IwMT",'full menu'!AO21="M&amp;IT",'full menu'!AO21="IwERT",'full menu'!AO21="ERwIT",'full menu'!AO21="I&amp;ERT",'full menu'!AO21="ER&amp;M&amp;IT"),"MixedTs",IF('full menu'!AO21="UD","UD",IF('full menu'!AO21="LSD","LSD",IF('full menu'!AO21="WSD","WSD","")))))))))))</f>
        <v>LSD</v>
      </c>
      <c r="AP21" s="2" t="str">
        <f>IF('full menu'!AP21="MDC","MDC",IF('full menu'!AP21="X","X",IF('full menu'!AP21="UASC","UASC",IF(OR('full menu'!AP21="PERF",'full menu'!AP21="AERF",'full menu'!AP21="PCB"),"ERfix",IF(OR('full menu'!AP21="ACB",'full menu'!AP21="LCERT",'full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menu'!AP21="MwERT",'full menu'!AP21="ERwMT",'full menu'!AP21="M&amp;ERT",'full menu'!AP21="MwIT",'full menu'!AP21="IwMT",'full menu'!AP21="M&amp;IT",'full menu'!AP21="IwERT",'full menu'!AP21="ERwIT",'full menu'!AP21="I&amp;ERT",'full menu'!AP21="ER&amp;M&amp;IT"),"MixedTs",IF('full menu'!AP21="UD","UD",IF('full menu'!AP21="LSD","LSD",IF('full menu'!AP21="WSD","WSD","")))))))))))</f>
        <v>LSD</v>
      </c>
      <c r="AQ21" s="2" t="str">
        <f>IF('full menu'!AQ21="MDC","MDC",IF('full menu'!AQ21="X","X",IF('full menu'!AQ21="UASC","UASC",IF(OR('full menu'!AQ21="PERF",'full menu'!AQ21="AERF",'full menu'!AQ21="PCB"),"ERfix",IF(OR('full menu'!AQ21="ACB",'full menu'!AQ21="LCERT",'full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menu'!AQ21="MwERT",'full menu'!AQ21="ERwMT",'full menu'!AQ21="M&amp;ERT",'full menu'!AQ21="MwIT",'full menu'!AQ21="IwMT",'full menu'!AQ21="M&amp;IT",'full menu'!AQ21="IwERT",'full menu'!AQ21="ERwIT",'full menu'!AQ21="I&amp;ERT",'full menu'!AQ21="ER&amp;M&amp;IT"),"MixedTs",IF('full menu'!AQ21="UD","UD",IF('full menu'!AQ21="LSD","LSD",IF('full menu'!AQ21="WSD","WSD","")))))))))))</f>
        <v>LSD</v>
      </c>
      <c r="AR21" s="2" t="str">
        <f>IF('full menu'!AR21="MDC","MDC",IF('full menu'!AR21="X","X",IF('full menu'!AR21="UASC","UASC",IF(OR('full menu'!AR21="PERF",'full menu'!AR21="AERF",'full menu'!AR21="PCB"),"ERfix",IF(OR('full menu'!AR21="ACB",'full menu'!AR21="LCERT",'full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menu'!AR21="MwERT",'full menu'!AR21="ERwMT",'full menu'!AR21="M&amp;ERT",'full menu'!AR21="MwIT",'full menu'!AR21="IwMT",'full menu'!AR21="M&amp;IT",'full menu'!AR21="IwERT",'full menu'!AR21="ERwIT",'full menu'!AR21="I&amp;ERT",'full menu'!AR21="ER&amp;M&amp;IT"),"MixedTs",IF('full menu'!AR21="UD","UD",IF('full menu'!AR21="LSD","LSD",IF('full menu'!AR21="WSD","WSD","")))))))))))</f>
        <v>LSD</v>
      </c>
      <c r="AS21" s="2" t="str">
        <f>IF('full menu'!AS21="MDC","MDC",IF('full menu'!AS21="X","X",IF('full menu'!AS21="UASC","UASC",IF(OR('full menu'!AS21="PERF",'full menu'!AS21="AERF",'full menu'!AS21="PCB"),"ERfix",IF(OR('full menu'!AS21="ACB",'full menu'!AS21="LCERT",'full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menu'!AS21="MwERT",'full menu'!AS21="ERwMT",'full menu'!AS21="M&amp;ERT",'full menu'!AS21="MwIT",'full menu'!AS21="IwMT",'full menu'!AS21="M&amp;IT",'full menu'!AS21="IwERT",'full menu'!AS21="ERwIT",'full menu'!AS21="I&amp;ERT",'full menu'!AS21="ER&amp;M&amp;IT"),"MixedTs",IF('full menu'!AS21="UD","UD",IF('full menu'!AS21="LSD","LSD",IF('full menu'!AS21="WSD","WSD","")))))))))))</f>
        <v>LSD</v>
      </c>
    </row>
    <row r="22" spans="1:45" ht="15.5" x14ac:dyDescent="0.35">
      <c r="A22" t="s">
        <v>49</v>
      </c>
      <c r="B22" s="2" t="str">
        <f>IF('full menu'!B22="MDC","MDC",IF('full menu'!B22="X","X",IF('full menu'!B22="UASC","UASC",IF(OR('full menu'!B22="PERF",'full menu'!B22="AERF",'full menu'!B22="PCB"),"ERfix",IF(OR('full menu'!B22="ACB",'full menu'!B22="LCERT",'full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menu'!B22="MwERT",'full menu'!B22="ERwMT",'full menu'!B22="M&amp;ERT",'full menu'!B22="MwIT",'full menu'!B22="IwMT",'full menu'!B22="M&amp;IT",'full menu'!B22="IwERT",'full menu'!B22="ERwIT",'full menu'!B22="I&amp;ERT",'full menu'!B22="ER&amp;M&amp;IT"),"MixedTs",IF('full menu'!B22="UD","UD",IF('full menu'!B22="LSD","LSD",IF('full menu'!B22="WSD","WSD","")))))))))))</f>
        <v>ERTs</v>
      </c>
      <c r="C22" s="2" t="str">
        <f>IF('full menu'!C22="MDC","MDC",IF('full menu'!C22="X","X",IF('full menu'!C22="UASC","UASC",IF(OR('full menu'!C22="PERF",'full menu'!C22="AERF",'full menu'!C22="PCB"),"ERfix",IF(OR('full menu'!C22="ACB",'full menu'!C22="LCERT",'full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menu'!C22="MwERT",'full menu'!C22="ERwMT",'full menu'!C22="M&amp;ERT",'full menu'!C22="MwIT",'full menu'!C22="IwMT",'full menu'!C22="M&amp;IT",'full menu'!C22="IwERT",'full menu'!C22="ERwIT",'full menu'!C22="I&amp;ERT",'full menu'!C22="ER&amp;M&amp;IT"),"MixedTs",IF('full menu'!C22="UD","UD",IF('full menu'!C22="LSD","LSD",IF('full menu'!C22="WSD","WSD","")))))))))))</f>
        <v>ERTs</v>
      </c>
      <c r="D22" s="2" t="str">
        <f>IF('full menu'!D22="MDC","MDC",IF('full menu'!D22="X","X",IF('full menu'!D22="UASC","UASC",IF(OR('full menu'!D22="PERF",'full menu'!D22="AERF",'full menu'!D22="PCB"),"ERfix",IF(OR('full menu'!D22="ACB",'full menu'!D22="LCERT",'full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menu'!D22="MwERT",'full menu'!D22="ERwMT",'full menu'!D22="M&amp;ERT",'full menu'!D22="MwIT",'full menu'!D22="IwMT",'full menu'!D22="M&amp;IT",'full menu'!D22="IwERT",'full menu'!D22="ERwIT",'full menu'!D22="I&amp;ERT",'full menu'!D22="ER&amp;M&amp;IT"),"MixedTs",IF('full menu'!D22="UD","UD",IF('full menu'!D22="LSD","LSD",IF('full menu'!D22="WSD","WSD","")))))))))))</f>
        <v>ERTs</v>
      </c>
      <c r="E22" s="2" t="str">
        <f>IF('full menu'!E22="MDC","MDC",IF('full menu'!E22="X","X",IF('full menu'!E22="UASC","UASC",IF(OR('full menu'!E22="PERF",'full menu'!E22="AERF",'full menu'!E22="PCB"),"ERfix",IF(OR('full menu'!E22="ACB",'full menu'!E22="LCERT",'full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menu'!E22="MwERT",'full menu'!E22="ERwMT",'full menu'!E22="M&amp;ERT",'full menu'!E22="MwIT",'full menu'!E22="IwMT",'full menu'!E22="M&amp;IT",'full menu'!E22="IwERT",'full menu'!E22="ERwIT",'full menu'!E22="I&amp;ERT",'full menu'!E22="ER&amp;M&amp;IT"),"MixedTs",IF('full menu'!E22="UD","UD",IF('full menu'!E22="LSD","LSD",IF('full menu'!E22="WSD","WSD","")))))))))))</f>
        <v>LSD</v>
      </c>
      <c r="F22" s="2" t="str">
        <f>IF('full menu'!F22="MDC","MDC",IF('full menu'!F22="X","X",IF('full menu'!F22="UASC","UASC",IF(OR('full menu'!F22="PERF",'full menu'!F22="AERF",'full menu'!F22="PCB"),"ERfix",IF(OR('full menu'!F22="ACB",'full menu'!F22="LCERT",'full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menu'!F22="MwERT",'full menu'!F22="ERwMT",'full menu'!F22="M&amp;ERT",'full menu'!F22="MwIT",'full menu'!F22="IwMT",'full menu'!F22="M&amp;IT",'full menu'!F22="IwERT",'full menu'!F22="ERwIT",'full menu'!F22="I&amp;ERT",'full menu'!F22="ER&amp;M&amp;IT"),"MixedTs",IF('full menu'!F22="UD","UD",IF('full menu'!F22="LSD","LSD",IF('full menu'!F22="WSD","WSD","")))))))))))</f>
        <v>LSD</v>
      </c>
      <c r="G22" s="2" t="str">
        <f>IF('full menu'!G22="MDC","MDC",IF('full menu'!G22="X","X",IF('full menu'!G22="UASC","UASC",IF(OR('full menu'!G22="PERF",'full menu'!G22="AERF",'full menu'!G22="PCB"),"ERfix",IF(OR('full menu'!G22="ACB",'full menu'!G22="LCERT",'full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menu'!G22="MwERT",'full menu'!G22="ERwMT",'full menu'!G22="M&amp;ERT",'full menu'!G22="MwIT",'full menu'!G22="IwMT",'full menu'!G22="M&amp;IT",'full menu'!G22="IwERT",'full menu'!G22="ERwIT",'full menu'!G22="I&amp;ERT",'full menu'!G22="ER&amp;M&amp;IT"),"MixedTs",IF('full menu'!G22="UD","UD",IF('full menu'!G22="LSD","LSD",IF('full menu'!G22="WSD","WSD","")))))))))))</f>
        <v>LSD</v>
      </c>
      <c r="H22" s="2" t="str">
        <f>IF('full menu'!H22="MDC","MDC",IF('full menu'!H22="X","X",IF('full menu'!H22="UASC","UASC",IF(OR('full menu'!H22="PERF",'full menu'!H22="AERF",'full menu'!H22="PCB"),"ERfix",IF(OR('full menu'!H22="ACB",'full menu'!H22="LCERT",'full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menu'!H22="MwERT",'full menu'!H22="ERwMT",'full menu'!H22="M&amp;ERT",'full menu'!H22="MwIT",'full menu'!H22="IwMT",'full menu'!H22="M&amp;IT",'full menu'!H22="IwERT",'full menu'!H22="ERwIT",'full menu'!H22="I&amp;ERT",'full menu'!H22="ER&amp;M&amp;IT"),"MixedTs",IF('full menu'!H22="UD","UD",IF('full menu'!H22="LSD","LSD",IF('full menu'!H22="WSD","WSD","")))))))))))</f>
        <v>LSD</v>
      </c>
      <c r="I22" s="2" t="str">
        <f>IF('full menu'!I22="MDC","MDC",IF('full menu'!I22="X","X",IF('full menu'!I22="UASC","UASC",IF(OR('full menu'!I22="PERF",'full menu'!I22="AERF",'full menu'!I22="PCB"),"ERfix",IF(OR('full menu'!I22="ACB",'full menu'!I22="LCERT",'full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menu'!I22="MwERT",'full menu'!I22="ERwMT",'full menu'!I22="M&amp;ERT",'full menu'!I22="MwIT",'full menu'!I22="IwMT",'full menu'!I22="M&amp;IT",'full menu'!I22="IwERT",'full menu'!I22="ERwIT",'full menu'!I22="I&amp;ERT",'full menu'!I22="ER&amp;M&amp;IT"),"MixedTs",IF('full menu'!I22="UD","UD",IF('full menu'!I22="LSD","LSD",IF('full menu'!I22="WSD","WSD","")))))))))))</f>
        <v>LSD</v>
      </c>
      <c r="J22" s="2" t="str">
        <f>IF('full menu'!J22="MDC","MDC",IF('full menu'!J22="X","X",IF('full menu'!J22="UASC","UASC",IF(OR('full menu'!J22="PERF",'full menu'!J22="AERF",'full menu'!J22="PCB"),"ERfix",IF(OR('full menu'!J22="ACB",'full menu'!J22="LCERT",'full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menu'!J22="MwERT",'full menu'!J22="ERwMT",'full menu'!J22="M&amp;ERT",'full menu'!J22="MwIT",'full menu'!J22="IwMT",'full menu'!J22="M&amp;IT",'full menu'!J22="IwERT",'full menu'!J22="ERwIT",'full menu'!J22="I&amp;ERT",'full menu'!J22="ER&amp;M&amp;IT"),"MixedTs",IF('full menu'!J22="UD","UD",IF('full menu'!J22="LSD","LSD",IF('full menu'!J22="WSD","WSD","")))))))))))</f>
        <v>LSD</v>
      </c>
      <c r="K22" s="2" t="str">
        <f>IF('full menu'!K22="MDC","MDC",IF('full menu'!K22="X","X",IF('full menu'!K22="UASC","UASC",IF(OR('full menu'!K22="PERF",'full menu'!K22="AERF",'full menu'!K22="PCB"),"ERfix",IF(OR('full menu'!K22="ACB",'full menu'!K22="LCERT",'full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menu'!K22="MwERT",'full menu'!K22="ERwMT",'full menu'!K22="M&amp;ERT",'full menu'!K22="MwIT",'full menu'!K22="IwMT",'full menu'!K22="M&amp;IT",'full menu'!K22="IwERT",'full menu'!K22="ERwIT",'full menu'!K22="I&amp;ERT",'full menu'!K22="ER&amp;M&amp;IT"),"MixedTs",IF('full menu'!K22="UD","UD",IF('full menu'!K22="LSD","LSD",IF('full menu'!K22="WSD","WSD","")))))))))))</f>
        <v>LSD</v>
      </c>
      <c r="L22" s="2" t="str">
        <f>IF('full menu'!L22="MDC","MDC",IF('full menu'!L22="X","X",IF('full menu'!L22="UASC","UASC",IF(OR('full menu'!L22="PERF",'full menu'!L22="AERF",'full menu'!L22="PCB"),"ERfix",IF(OR('full menu'!L22="ACB",'full menu'!L22="LCERT",'full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menu'!L22="MwERT",'full menu'!L22="ERwMT",'full menu'!L22="M&amp;ERT",'full menu'!L22="MwIT",'full menu'!L22="IwMT",'full menu'!L22="M&amp;IT",'full menu'!L22="IwERT",'full menu'!L22="ERwIT",'full menu'!L22="I&amp;ERT",'full menu'!L22="ER&amp;M&amp;IT"),"MixedTs",IF('full menu'!L22="UD","UD",IF('full menu'!L22="LSD","LSD",IF('full menu'!L22="WSD","WSD","")))))))))))</f>
        <v>LSD</v>
      </c>
      <c r="M22" s="2" t="str">
        <f>IF('full menu'!M22="MDC","MDC",IF('full menu'!M22="X","X",IF('full menu'!M22="UASC","UASC",IF(OR('full menu'!M22="PERF",'full menu'!M22="AERF",'full menu'!M22="PCB"),"ERfix",IF(OR('full menu'!M22="ACB",'full menu'!M22="LCERT",'full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menu'!M22="MwERT",'full menu'!M22="ERwMT",'full menu'!M22="M&amp;ERT",'full menu'!M22="MwIT",'full menu'!M22="IwMT",'full menu'!M22="M&amp;IT",'full menu'!M22="IwERT",'full menu'!M22="ERwIT",'full menu'!M22="I&amp;ERT",'full menu'!M22="ER&amp;M&amp;IT"),"MixedTs",IF('full menu'!M22="UD","UD",IF('full menu'!M22="LSD","LSD",IF('full menu'!M22="WSD","WSD","")))))))))))</f>
        <v>LSD</v>
      </c>
      <c r="N22" s="2" t="str">
        <f>IF('full menu'!N22="MDC","MDC",IF('full menu'!N22="X","X",IF('full menu'!N22="UASC","UASC",IF(OR('full menu'!N22="PERF",'full menu'!N22="AERF",'full menu'!N22="PCB"),"ERfix",IF(OR('full menu'!N22="ACB",'full menu'!N22="LCERT",'full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menu'!N22="MwERT",'full menu'!N22="ERwMT",'full menu'!N22="M&amp;ERT",'full menu'!N22="MwIT",'full menu'!N22="IwMT",'full menu'!N22="M&amp;IT",'full menu'!N22="IwERT",'full menu'!N22="ERwIT",'full menu'!N22="I&amp;ERT",'full menu'!N22="ER&amp;M&amp;IT"),"MixedTs",IF('full menu'!N22="UD","UD",IF('full menu'!N22="LSD","LSD",IF('full menu'!N22="WSD","WSD","")))))))))))</f>
        <v>LSD</v>
      </c>
      <c r="O22" s="2" t="str">
        <f>IF('full menu'!O22="MDC","MDC",IF('full menu'!O22="X","X",IF('full menu'!O22="UASC","UASC",IF(OR('full menu'!O22="PERF",'full menu'!O22="AERF",'full menu'!O22="PCB"),"ERfix",IF(OR('full menu'!O22="ACB",'full menu'!O22="LCERT",'full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menu'!O22="MwERT",'full menu'!O22="ERwMT",'full menu'!O22="M&amp;ERT",'full menu'!O22="MwIT",'full menu'!O22="IwMT",'full menu'!O22="M&amp;IT",'full menu'!O22="IwERT",'full menu'!O22="ERwIT",'full menu'!O22="I&amp;ERT",'full menu'!O22="ER&amp;M&amp;IT"),"MixedTs",IF('full menu'!O22="UD","UD",IF('full menu'!O22="LSD","LSD",IF('full menu'!O22="WSD","WSD","")))))))))))</f>
        <v>LSD</v>
      </c>
      <c r="P22" s="2" t="str">
        <f>IF('full menu'!P22="MDC","MDC",IF('full menu'!P22="X","X",IF('full menu'!P22="UASC","UASC",IF(OR('full menu'!P22="PERF",'full menu'!P22="AERF",'full menu'!P22="PCB"),"ERfix",IF(OR('full menu'!P22="ACB",'full menu'!P22="LCERT",'full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menu'!P22="MwERT",'full menu'!P22="ERwMT",'full menu'!P22="M&amp;ERT",'full menu'!P22="MwIT",'full menu'!P22="IwMT",'full menu'!P22="M&amp;IT",'full menu'!P22="IwERT",'full menu'!P22="ERwIT",'full menu'!P22="I&amp;ERT",'full menu'!P22="ER&amp;M&amp;IT"),"MixedTs",IF('full menu'!P22="UD","UD",IF('full menu'!P22="LSD","LSD",IF('full menu'!P22="WSD","WSD","")))))))))))</f>
        <v>LSD</v>
      </c>
      <c r="Q22" s="2" t="str">
        <f>IF('full menu'!Q22="MDC","MDC",IF('full menu'!Q22="X","X",IF('full menu'!Q22="UASC","UASC",IF(OR('full menu'!Q22="PERF",'full menu'!Q22="AERF",'full menu'!Q22="PCB"),"ERfix",IF(OR('full menu'!Q22="ACB",'full menu'!Q22="LCERT",'full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menu'!Q22="MwERT",'full menu'!Q22="ERwMT",'full menu'!Q22="M&amp;ERT",'full menu'!Q22="MwIT",'full menu'!Q22="IwMT",'full menu'!Q22="M&amp;IT",'full menu'!Q22="IwERT",'full menu'!Q22="ERwIT",'full menu'!Q22="I&amp;ERT",'full menu'!Q22="ER&amp;M&amp;IT"),"MixedTs",IF('full menu'!Q22="UD","UD",IF('full menu'!Q22="LSD","LSD",IF('full menu'!Q22="WSD","WSD","")))))))))))</f>
        <v>LSD</v>
      </c>
      <c r="R22" s="2" t="str">
        <f>IF('full menu'!R22="MDC","MDC",IF('full menu'!R22="X","X",IF('full menu'!R22="UASC","UASC",IF(OR('full menu'!R22="PERF",'full menu'!R22="AERF",'full menu'!R22="PCB"),"ERfix",IF(OR('full menu'!R22="ACB",'full menu'!R22="LCERT",'full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menu'!R22="MwERT",'full menu'!R22="ERwMT",'full menu'!R22="M&amp;ERT",'full menu'!R22="MwIT",'full menu'!R22="IwMT",'full menu'!R22="M&amp;IT",'full menu'!R22="IwERT",'full menu'!R22="ERwIT",'full menu'!R22="I&amp;ERT",'full menu'!R22="ER&amp;M&amp;IT"),"MixedTs",IF('full menu'!R22="UD","UD",IF('full menu'!R22="LSD","LSD",IF('full menu'!R22="WSD","WSD","")))))))))))</f>
        <v>LSD</v>
      </c>
      <c r="S22" s="2" t="str">
        <f>IF('full menu'!S22="MDC","MDC",IF('full menu'!S22="X","X",IF('full menu'!S22="UASC","UASC",IF(OR('full menu'!S22="PERF",'full menu'!S22="AERF",'full menu'!S22="PCB"),"ERfix",IF(OR('full menu'!S22="ACB",'full menu'!S22="LCERT",'full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menu'!S22="MwERT",'full menu'!S22="ERwMT",'full menu'!S22="M&amp;ERT",'full menu'!S22="MwIT",'full menu'!S22="IwMT",'full menu'!S22="M&amp;IT",'full menu'!S22="IwERT",'full menu'!S22="ERwIT",'full menu'!S22="I&amp;ERT",'full menu'!S22="ER&amp;M&amp;IT"),"MixedTs",IF('full menu'!S22="UD","UD",IF('full menu'!S22="LSD","LSD",IF('full menu'!S22="WSD","WSD","")))))))))))</f>
        <v>LSD</v>
      </c>
      <c r="T22" s="2" t="str">
        <f>IF('full menu'!T22="MDC","MDC",IF('full menu'!T22="X","X",IF('full menu'!T22="UASC","UASC",IF(OR('full menu'!T22="PERF",'full menu'!T22="AERF",'full menu'!T22="PCB"),"ERfix",IF(OR('full menu'!T22="ACB",'full menu'!T22="LCERT",'full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menu'!T22="MwERT",'full menu'!T22="ERwMT",'full menu'!T22="M&amp;ERT",'full menu'!T22="MwIT",'full menu'!T22="IwMT",'full menu'!T22="M&amp;IT",'full menu'!T22="IwERT",'full menu'!T22="ERwIT",'full menu'!T22="I&amp;ERT",'full menu'!T22="ER&amp;M&amp;IT"),"MixedTs",IF('full menu'!T22="UD","UD",IF('full menu'!T22="LSD","LSD",IF('full menu'!T22="WSD","WSD","")))))))))))</f>
        <v>LSD</v>
      </c>
      <c r="U22" s="2" t="str">
        <f>IF('full menu'!U22="MDC","MDC",IF('full menu'!U22="X","X",IF('full menu'!U22="UASC","UASC",IF(OR('full menu'!U22="PERF",'full menu'!U22="AERF",'full menu'!U22="PCB"),"ERfix",IF(OR('full menu'!U22="ACB",'full menu'!U22="LCERT",'full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menu'!U22="MwERT",'full menu'!U22="ERwMT",'full menu'!U22="M&amp;ERT",'full menu'!U22="MwIT",'full menu'!U22="IwMT",'full menu'!U22="M&amp;IT",'full menu'!U22="IwERT",'full menu'!U22="ERwIT",'full menu'!U22="I&amp;ERT",'full menu'!U22="ER&amp;M&amp;IT"),"MixedTs",IF('full menu'!U22="UD","UD",IF('full menu'!U22="LSD","LSD",IF('full menu'!U22="WSD","WSD","")))))))))))</f>
        <v>LSD</v>
      </c>
      <c r="V22" s="2" t="str">
        <f>IF('full menu'!V22="MDC","MDC",IF('full menu'!V22="X","X",IF('full menu'!V22="UASC","UASC",IF(OR('full menu'!V22="PERF",'full menu'!V22="AERF",'full menu'!V22="PCB"),"ERfix",IF(OR('full menu'!V22="ACB",'full menu'!V22="LCERT",'full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menu'!V22="MwERT",'full menu'!V22="ERwMT",'full menu'!V22="M&amp;ERT",'full menu'!V22="MwIT",'full menu'!V22="IwMT",'full menu'!V22="M&amp;IT",'full menu'!V22="IwERT",'full menu'!V22="ERwIT",'full menu'!V22="I&amp;ERT",'full menu'!V22="ER&amp;M&amp;IT"),"MixedTs",IF('full menu'!V22="UD","UD",IF('full menu'!V22="LSD","LSD",IF('full menu'!V22="WSD","WSD","")))))))))))</f>
        <v>LSD</v>
      </c>
      <c r="W22" s="2" t="str">
        <f>IF('full menu'!W22="MDC","MDC",IF('full menu'!W22="X","X",IF('full menu'!W22="UASC","UASC",IF(OR('full menu'!W22="PERF",'full menu'!W22="AERF",'full menu'!W22="PCB"),"ERfix",IF(OR('full menu'!W22="ACB",'full menu'!W22="LCERT",'full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menu'!W22="MwERT",'full menu'!W22="ERwMT",'full menu'!W22="M&amp;ERT",'full menu'!W22="MwIT",'full menu'!W22="IwMT",'full menu'!W22="M&amp;IT",'full menu'!W22="IwERT",'full menu'!W22="ERwIT",'full menu'!W22="I&amp;ERT",'full menu'!W22="ER&amp;M&amp;IT"),"MixedTs",IF('full menu'!W22="UD","UD",IF('full menu'!W22="LSD","LSD",IF('full menu'!W22="WSD","WSD","")))))))))))</f>
        <v>LSD</v>
      </c>
      <c r="X22" s="2" t="str">
        <f>IF('full menu'!X22="MDC","MDC",IF('full menu'!X22="X","X",IF('full menu'!X22="UASC","UASC",IF(OR('full menu'!X22="PERF",'full menu'!X22="AERF",'full menu'!X22="PCB"),"ERfix",IF(OR('full menu'!X22="ACB",'full menu'!X22="LCERT",'full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menu'!X22="MwERT",'full menu'!X22="ERwMT",'full menu'!X22="M&amp;ERT",'full menu'!X22="MwIT",'full menu'!X22="IwMT",'full menu'!X22="M&amp;IT",'full menu'!X22="IwERT",'full menu'!X22="ERwIT",'full menu'!X22="I&amp;ERT",'full menu'!X22="ER&amp;M&amp;IT"),"MixedTs",IF('full menu'!X22="UD","UD",IF('full menu'!X22="LSD","LSD",IF('full menu'!X22="WSD","WSD","")))))))))))</f>
        <v>LSD</v>
      </c>
      <c r="Y22" s="2" t="str">
        <f>IF('full menu'!Y22="MDC","MDC",IF('full menu'!Y22="X","X",IF('full menu'!Y22="UASC","UASC",IF(OR('full menu'!Y22="PERF",'full menu'!Y22="AERF",'full menu'!Y22="PCB"),"ERfix",IF(OR('full menu'!Y22="ACB",'full menu'!Y22="LCERT",'full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menu'!Y22="MwERT",'full menu'!Y22="ERwMT",'full menu'!Y22="M&amp;ERT",'full menu'!Y22="MwIT",'full menu'!Y22="IwMT",'full menu'!Y22="M&amp;IT",'full menu'!Y22="IwERT",'full menu'!Y22="ERwIT",'full menu'!Y22="I&amp;ERT",'full menu'!Y22="ER&amp;M&amp;IT"),"MixedTs",IF('full menu'!Y22="UD","UD",IF('full menu'!Y22="LSD","LSD",IF('full menu'!Y22="WSD","WSD","")))))))))))</f>
        <v>LSD</v>
      </c>
      <c r="Z22" s="2" t="str">
        <f>IF('full menu'!Z22="MDC","MDC",IF('full menu'!Z22="X","X",IF('full menu'!Z22="UASC","UASC",IF(OR('full menu'!Z22="PERF",'full menu'!Z22="AERF",'full menu'!Z22="PCB"),"ERfix",IF(OR('full menu'!Z22="ACB",'full menu'!Z22="LCERT",'full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menu'!Z22="MwERT",'full menu'!Z22="ERwMT",'full menu'!Z22="M&amp;ERT",'full menu'!Z22="MwIT",'full menu'!Z22="IwMT",'full menu'!Z22="M&amp;IT",'full menu'!Z22="IwERT",'full menu'!Z22="ERwIT",'full menu'!Z22="I&amp;ERT",'full menu'!Z22="ER&amp;M&amp;IT"),"MixedTs",IF('full menu'!Z22="UD","UD",IF('full menu'!Z22="LSD","LSD",IF('full menu'!Z22="WSD","WSD","")))))))))))</f>
        <v>LSD</v>
      </c>
      <c r="AA22" s="2" t="str">
        <f>IF('full menu'!AA22="MDC","MDC",IF('full menu'!AA22="X","X",IF('full menu'!AA22="UASC","UASC",IF(OR('full menu'!AA22="PERF",'full menu'!AA22="AERF",'full menu'!AA22="PCB"),"ERfix",IF(OR('full menu'!AA22="ACB",'full menu'!AA22="LCERT",'full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menu'!AA22="MwERT",'full menu'!AA22="ERwMT",'full menu'!AA22="M&amp;ERT",'full menu'!AA22="MwIT",'full menu'!AA22="IwMT",'full menu'!AA22="M&amp;IT",'full menu'!AA22="IwERT",'full menu'!AA22="ERwIT",'full menu'!AA22="I&amp;ERT",'full menu'!AA22="ER&amp;M&amp;IT"),"MixedTs",IF('full menu'!AA22="UD","UD",IF('full menu'!AA22="LSD","LSD",IF('full menu'!AA22="WSD","WSD","")))))))))))</f>
        <v>LSD</v>
      </c>
      <c r="AB22" s="2" t="str">
        <f>IF('full menu'!AB22="MDC","MDC",IF('full menu'!AB22="X","X",IF('full menu'!AB22="UASC","UASC",IF(OR('full menu'!AB22="PERF",'full menu'!AB22="AERF",'full menu'!AB22="PCB"),"ERfix",IF(OR('full menu'!AB22="ACB",'full menu'!AB22="LCERT",'full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menu'!AB22="MwERT",'full menu'!AB22="ERwMT",'full menu'!AB22="M&amp;ERT",'full menu'!AB22="MwIT",'full menu'!AB22="IwMT",'full menu'!AB22="M&amp;IT",'full menu'!AB22="IwERT",'full menu'!AB22="ERwIT",'full menu'!AB22="I&amp;ERT",'full menu'!AB22="ER&amp;M&amp;IT"),"MixedTs",IF('full menu'!AB22="UD","UD",IF('full menu'!AB22="LSD","LSD",IF('full menu'!AB22="WSD","WSD","")))))))))))</f>
        <v>LSD</v>
      </c>
      <c r="AC22" s="2" t="str">
        <f>IF('full menu'!AC22="MDC","MDC",IF('full menu'!AC22="X","X",IF('full menu'!AC22="UASC","UASC",IF(OR('full menu'!AC22="PERF",'full menu'!AC22="AERF",'full menu'!AC22="PCB"),"ERfix",IF(OR('full menu'!AC22="ACB",'full menu'!AC22="LCERT",'full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menu'!AC22="MwERT",'full menu'!AC22="ERwMT",'full menu'!AC22="M&amp;ERT",'full menu'!AC22="MwIT",'full menu'!AC22="IwMT",'full menu'!AC22="M&amp;IT",'full menu'!AC22="IwERT",'full menu'!AC22="ERwIT",'full menu'!AC22="I&amp;ERT",'full menu'!AC22="ER&amp;M&amp;IT"),"MixedTs",IF('full menu'!AC22="UD","UD",IF('full menu'!AC22="LSD","LSD",IF('full menu'!AC22="WSD","WSD","")))))))))))</f>
        <v>ITs</v>
      </c>
      <c r="AD22" s="2" t="str">
        <f>IF('full menu'!AD22="MDC","MDC",IF('full menu'!AD22="X","X",IF('full menu'!AD22="UASC","UASC",IF(OR('full menu'!AD22="PERF",'full menu'!AD22="AERF",'full menu'!AD22="PCB"),"ERfix",IF(OR('full menu'!AD22="ACB",'full menu'!AD22="LCERT",'full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menu'!AD22="MwERT",'full menu'!AD22="ERwMT",'full menu'!AD22="M&amp;ERT",'full menu'!AD22="MwIT",'full menu'!AD22="IwMT",'full menu'!AD22="M&amp;IT",'full menu'!AD22="IwERT",'full menu'!AD22="ERwIT",'full menu'!AD22="I&amp;ERT",'full menu'!AD22="ER&amp;M&amp;IT"),"MixedTs",IF('full menu'!AD22="UD","UD",IF('full menu'!AD22="LSD","LSD",IF('full menu'!AD22="WSD","WSD","")))))))))))</f>
        <v>ITs</v>
      </c>
      <c r="AE22" s="2" t="str">
        <f>IF('full menu'!AE22="MDC","MDC",IF('full menu'!AE22="X","X",IF('full menu'!AE22="UASC","UASC",IF(OR('full menu'!AE22="PERF",'full menu'!AE22="AERF",'full menu'!AE22="PCB"),"ERfix",IF(OR('full menu'!AE22="ACB",'full menu'!AE22="LCERT",'full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menu'!AE22="MwERT",'full menu'!AE22="ERwMT",'full menu'!AE22="M&amp;ERT",'full menu'!AE22="MwIT",'full menu'!AE22="IwMT",'full menu'!AE22="M&amp;IT",'full menu'!AE22="IwERT",'full menu'!AE22="ERwIT",'full menu'!AE22="I&amp;ERT",'full menu'!AE22="ER&amp;M&amp;IT"),"MixedTs",IF('full menu'!AE22="UD","UD",IF('full menu'!AE22="LSD","LSD",IF('full menu'!AE22="WSD","WSD","")))))))))))</f>
        <v>ITs</v>
      </c>
      <c r="AF22" s="2" t="str">
        <f>IF('full menu'!AF22="MDC","MDC",IF('full menu'!AF22="X","X",IF('full menu'!AF22="UASC","UASC",IF(OR('full menu'!AF22="PERF",'full menu'!AF22="AERF",'full menu'!AF22="PCB"),"ERfix",IF(OR('full menu'!AF22="ACB",'full menu'!AF22="LCERT",'full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menu'!AF22="MwERT",'full menu'!AF22="ERwMT",'full menu'!AF22="M&amp;ERT",'full menu'!AF22="MwIT",'full menu'!AF22="IwMT",'full menu'!AF22="M&amp;IT",'full menu'!AF22="IwERT",'full menu'!AF22="ERwIT",'full menu'!AF22="I&amp;ERT",'full menu'!AF22="ER&amp;M&amp;IT"),"MixedTs",IF('full menu'!AF22="UD","UD",IF('full menu'!AF22="LSD","LSD",IF('full menu'!AF22="WSD","WSD","")))))))))))</f>
        <v>ITs</v>
      </c>
      <c r="AG22" s="2" t="str">
        <f>IF('full menu'!AG22="MDC","MDC",IF('full menu'!AG22="X","X",IF('full menu'!AG22="UASC","UASC",IF(OR('full menu'!AG22="PERF",'full menu'!AG22="AERF",'full menu'!AG22="PCB"),"ERfix",IF(OR('full menu'!AG22="ACB",'full menu'!AG22="LCERT",'full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menu'!AG22="MwERT",'full menu'!AG22="ERwMT",'full menu'!AG22="M&amp;ERT",'full menu'!AG22="MwIT",'full menu'!AG22="IwMT",'full menu'!AG22="M&amp;IT",'full menu'!AG22="IwERT",'full menu'!AG22="ERwIT",'full menu'!AG22="I&amp;ERT",'full menu'!AG22="ER&amp;M&amp;IT"),"MixedTs",IF('full menu'!AG22="UD","UD",IF('full menu'!AG22="LSD","LSD",IF('full menu'!AG22="WSD","WSD","")))))))))))</f>
        <v>ITs</v>
      </c>
      <c r="AH22" s="2" t="str">
        <f>IF('full menu'!AH22="MDC","MDC",IF('full menu'!AH22="X","X",IF('full menu'!AH22="UASC","UASC",IF(OR('full menu'!AH22="PERF",'full menu'!AH22="AERF",'full menu'!AH22="PCB"),"ERfix",IF(OR('full menu'!AH22="ACB",'full menu'!AH22="LCERT",'full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menu'!AH22="MwERT",'full menu'!AH22="ERwMT",'full menu'!AH22="M&amp;ERT",'full menu'!AH22="MwIT",'full menu'!AH22="IwMT",'full menu'!AH22="M&amp;IT",'full menu'!AH22="IwERT",'full menu'!AH22="ERwIT",'full menu'!AH22="I&amp;ERT",'full menu'!AH22="ER&amp;M&amp;IT"),"MixedTs",IF('full menu'!AH22="UD","UD",IF('full menu'!AH22="LSD","LSD",IF('full menu'!AH22="WSD","WSD","")))))))))))</f>
        <v>ITs</v>
      </c>
      <c r="AI22" s="2" t="str">
        <f>IF('full menu'!AI22="MDC","MDC",IF('full menu'!AI22="X","X",IF('full menu'!AI22="UASC","UASC",IF(OR('full menu'!AI22="PERF",'full menu'!AI22="AERF",'full menu'!AI22="PCB"),"ERfix",IF(OR('full menu'!AI22="ACB",'full menu'!AI22="LCERT",'full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menu'!AI22="MwERT",'full menu'!AI22="ERwMT",'full menu'!AI22="M&amp;ERT",'full menu'!AI22="MwIT",'full menu'!AI22="IwMT",'full menu'!AI22="M&amp;IT",'full menu'!AI22="IwERT",'full menu'!AI22="ERwIT",'full menu'!AI22="I&amp;ERT",'full menu'!AI22="ER&amp;M&amp;IT"),"MixedTs",IF('full menu'!AI22="UD","UD",IF('full menu'!AI22="LSD","LSD",IF('full menu'!AI22="WSD","WSD","")))))))))))</f>
        <v>ITs</v>
      </c>
      <c r="AJ22" s="2" t="str">
        <f>IF('full menu'!AJ22="MDC","MDC",IF('full menu'!AJ22="X","X",IF('full menu'!AJ22="UASC","UASC",IF(OR('full menu'!AJ22="PERF",'full menu'!AJ22="AERF",'full menu'!AJ22="PCB"),"ERfix",IF(OR('full menu'!AJ22="ACB",'full menu'!AJ22="LCERT",'full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menu'!AJ22="MwERT",'full menu'!AJ22="ERwMT",'full menu'!AJ22="M&amp;ERT",'full menu'!AJ22="MwIT",'full menu'!AJ22="IwMT",'full menu'!AJ22="M&amp;IT",'full menu'!AJ22="IwERT",'full menu'!AJ22="ERwIT",'full menu'!AJ22="I&amp;ERT",'full menu'!AJ22="ER&amp;M&amp;IT"),"MixedTs",IF('full menu'!AJ22="UD","UD",IF('full menu'!AJ22="LSD","LSD",IF('full menu'!AJ22="WSD","WSD","")))))))))))</f>
        <v>ITs</v>
      </c>
      <c r="AK22" s="2" t="str">
        <f>IF('full menu'!AK22="MDC","MDC",IF('full menu'!AK22="X","X",IF('full menu'!AK22="UASC","UASC",IF(OR('full menu'!AK22="PERF",'full menu'!AK22="AERF",'full menu'!AK22="PCB"),"ERfix",IF(OR('full menu'!AK22="ACB",'full menu'!AK22="LCERT",'full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menu'!AK22="MwERT",'full menu'!AK22="ERwMT",'full menu'!AK22="M&amp;ERT",'full menu'!AK22="MwIT",'full menu'!AK22="IwMT",'full menu'!AK22="M&amp;IT",'full menu'!AK22="IwERT",'full menu'!AK22="ERwIT",'full menu'!AK22="I&amp;ERT",'full menu'!AK22="ER&amp;M&amp;IT"),"MixedTs",IF('full menu'!AK22="UD","UD",IF('full menu'!AK22="LSD","LSD",IF('full menu'!AK22="WSD","WSD","")))))))))))</f>
        <v>ITs</v>
      </c>
      <c r="AL22" s="2" t="str">
        <f>IF('full menu'!AL22="MDC","MDC",IF('full menu'!AL22="X","X",IF('full menu'!AL22="UASC","UASC",IF(OR('full menu'!AL22="PERF",'full menu'!AL22="AERF",'full menu'!AL22="PCB"),"ERfix",IF(OR('full menu'!AL22="ACB",'full menu'!AL22="LCERT",'full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menu'!AL22="MwERT",'full menu'!AL22="ERwMT",'full menu'!AL22="M&amp;ERT",'full menu'!AL22="MwIT",'full menu'!AL22="IwMT",'full menu'!AL22="M&amp;IT",'full menu'!AL22="IwERT",'full menu'!AL22="ERwIT",'full menu'!AL22="I&amp;ERT",'full menu'!AL22="ER&amp;M&amp;IT"),"MixedTs",IF('full menu'!AL22="UD","UD",IF('full menu'!AL22="LSD","LSD",IF('full menu'!AL22="WSD","WSD","")))))))))))</f>
        <v>ITs</v>
      </c>
      <c r="AM22" s="2" t="str">
        <f>IF('full menu'!AM22="MDC","MDC",IF('full menu'!AM22="X","X",IF('full menu'!AM22="UASC","UASC",IF(OR('full menu'!AM22="PERF",'full menu'!AM22="AERF",'full menu'!AM22="PCB"),"ERfix",IF(OR('full menu'!AM22="ACB",'full menu'!AM22="LCERT",'full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menu'!AM22="MwERT",'full menu'!AM22="ERwMT",'full menu'!AM22="M&amp;ERT",'full menu'!AM22="MwIT",'full menu'!AM22="IwMT",'full menu'!AM22="M&amp;IT",'full menu'!AM22="IwERT",'full menu'!AM22="ERwIT",'full menu'!AM22="I&amp;ERT",'full menu'!AM22="ER&amp;M&amp;IT"),"MixedTs",IF('full menu'!AM22="UD","UD",IF('full menu'!AM22="LSD","LSD",IF('full menu'!AM22="WSD","WSD","")))))))))))</f>
        <v>ITs</v>
      </c>
      <c r="AN22" s="2" t="str">
        <f>IF('full menu'!AN22="MDC","MDC",IF('full menu'!AN22="X","X",IF('full menu'!AN22="UASC","UASC",IF(OR('full menu'!AN22="PERF",'full menu'!AN22="AERF",'full menu'!AN22="PCB"),"ERfix",IF(OR('full menu'!AN22="ACB",'full menu'!AN22="LCERT",'full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menu'!AN22="MwERT",'full menu'!AN22="ERwMT",'full menu'!AN22="M&amp;ERT",'full menu'!AN22="MwIT",'full menu'!AN22="IwMT",'full menu'!AN22="M&amp;IT",'full menu'!AN22="IwERT",'full menu'!AN22="ERwIT",'full menu'!AN22="I&amp;ERT",'full menu'!AN22="ER&amp;M&amp;IT"),"MixedTs",IF('full menu'!AN22="UD","UD",IF('full menu'!AN22="LSD","LSD",IF('full menu'!AN22="WSD","WSD","")))))))))))</f>
        <v>ITs</v>
      </c>
      <c r="AO22" s="2" t="str">
        <f>IF('full menu'!AO22="MDC","MDC",IF('full menu'!AO22="X","X",IF('full menu'!AO22="UASC","UASC",IF(OR('full menu'!AO22="PERF",'full menu'!AO22="AERF",'full menu'!AO22="PCB"),"ERfix",IF(OR('full menu'!AO22="ACB",'full menu'!AO22="LCERT",'full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menu'!AO22="MwERT",'full menu'!AO22="ERwMT",'full menu'!AO22="M&amp;ERT",'full menu'!AO22="MwIT",'full menu'!AO22="IwMT",'full menu'!AO22="M&amp;IT",'full menu'!AO22="IwERT",'full menu'!AO22="ERwIT",'full menu'!AO22="I&amp;ERT",'full menu'!AO22="ER&amp;M&amp;IT"),"MixedTs",IF('full menu'!AO22="UD","UD",IF('full menu'!AO22="LSD","LSD",IF('full menu'!AO22="WSD","WSD","")))))))))))</f>
        <v>ITs</v>
      </c>
      <c r="AP22" s="2" t="str">
        <f>IF('full menu'!AP22="MDC","MDC",IF('full menu'!AP22="X","X",IF('full menu'!AP22="UASC","UASC",IF(OR('full menu'!AP22="PERF",'full menu'!AP22="AERF",'full menu'!AP22="PCB"),"ERfix",IF(OR('full menu'!AP22="ACB",'full menu'!AP22="LCERT",'full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menu'!AP22="MwERT",'full menu'!AP22="ERwMT",'full menu'!AP22="M&amp;ERT",'full menu'!AP22="MwIT",'full menu'!AP22="IwMT",'full menu'!AP22="M&amp;IT",'full menu'!AP22="IwERT",'full menu'!AP22="ERwIT",'full menu'!AP22="I&amp;ERT",'full menu'!AP22="ER&amp;M&amp;IT"),"MixedTs",IF('full menu'!AP22="UD","UD",IF('full menu'!AP22="LSD","LSD",IF('full menu'!AP22="WSD","WSD","")))))))))))</f>
        <v>ITs</v>
      </c>
      <c r="AQ22" s="2" t="str">
        <f>IF('full menu'!AQ22="MDC","MDC",IF('full menu'!AQ22="X","X",IF('full menu'!AQ22="UASC","UASC",IF(OR('full menu'!AQ22="PERF",'full menu'!AQ22="AERF",'full menu'!AQ22="PCB"),"ERfix",IF(OR('full menu'!AQ22="ACB",'full menu'!AQ22="LCERT",'full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menu'!AQ22="MwERT",'full menu'!AQ22="ERwMT",'full menu'!AQ22="M&amp;ERT",'full menu'!AQ22="MwIT",'full menu'!AQ22="IwMT",'full menu'!AQ22="M&amp;IT",'full menu'!AQ22="IwERT",'full menu'!AQ22="ERwIT",'full menu'!AQ22="I&amp;ERT",'full menu'!AQ22="ER&amp;M&amp;IT"),"MixedTs",IF('full menu'!AQ22="UD","UD",IF('full menu'!AQ22="LSD","LSD",IF('full menu'!AQ22="WSD","WSD","")))))))))))</f>
        <v>ITs</v>
      </c>
      <c r="AR22" s="2" t="str">
        <f>IF('full menu'!AR22="MDC","MDC",IF('full menu'!AR22="X","X",IF('full menu'!AR22="UASC","UASC",IF(OR('full menu'!AR22="PERF",'full menu'!AR22="AERF",'full menu'!AR22="PCB"),"ERfix",IF(OR('full menu'!AR22="ACB",'full menu'!AR22="LCERT",'full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menu'!AR22="MwERT",'full menu'!AR22="ERwMT",'full menu'!AR22="M&amp;ERT",'full menu'!AR22="MwIT",'full menu'!AR22="IwMT",'full menu'!AR22="M&amp;IT",'full menu'!AR22="IwERT",'full menu'!AR22="ERwIT",'full menu'!AR22="I&amp;ERT",'full menu'!AR22="ER&amp;M&amp;IT"),"MixedTs",IF('full menu'!AR22="UD","UD",IF('full menu'!AR22="LSD","LSD",IF('full menu'!AR22="WSD","WSD","")))))))))))</f>
        <v>ITs</v>
      </c>
      <c r="AS22" s="2" t="str">
        <f>IF('full menu'!AS22="MDC","MDC",IF('full menu'!AS22="X","X",IF('full menu'!AS22="UASC","UASC",IF(OR('full menu'!AS22="PERF",'full menu'!AS22="AERF",'full menu'!AS22="PCB"),"ERfix",IF(OR('full menu'!AS22="ACB",'full menu'!AS22="LCERT",'full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menu'!AS22="MwERT",'full menu'!AS22="ERwMT",'full menu'!AS22="M&amp;ERT",'full menu'!AS22="MwIT",'full menu'!AS22="IwMT",'full menu'!AS22="M&amp;IT",'full menu'!AS22="IwERT",'full menu'!AS22="ERwIT",'full menu'!AS22="I&amp;ERT",'full menu'!AS22="ER&amp;M&amp;IT"),"MixedTs",IF('full menu'!AS22="UD","UD",IF('full menu'!AS22="LSD","LSD",IF('full menu'!AS22="WSD","WSD","")))))))))))</f>
        <v>ITs</v>
      </c>
    </row>
    <row r="23" spans="1:45" ht="15.5" x14ac:dyDescent="0.35">
      <c r="A23" t="s">
        <v>50</v>
      </c>
      <c r="B23" s="2" t="str">
        <f>IF('full menu'!B23="MDC","MDC",IF('full menu'!B23="X","X",IF('full menu'!B23="UASC","UASC",IF(OR('full menu'!B23="PERF",'full menu'!B23="AERF",'full menu'!B23="PCB"),"ERfix",IF(OR('full menu'!B23="ACB",'full menu'!B23="LCERT",'full menu'!B23="LERT",'full menu'!B23="FCERT",'full menu'!B23="FERT"),"ERTs",IF(OR('full menu'!B23="FCMT",'full menu'!B23="FMT",'full menu'!B23="LMT",'full menu'!B23="LCMT"),"MTs",IF(OR('full menu'!B23="LCIT",'full menu'!B23="FCIT",'full menu'!B23="LIT",'full menu'!B23="FIT"),"ITs",IF(OR('full menu'!B23="MwERT",'full menu'!B23="ERwMT",'full menu'!B23="M&amp;ERT",'full menu'!B23="MwIT",'full menu'!B23="IwMT",'full menu'!B23="M&amp;IT",'full menu'!B23="IwERT",'full menu'!B23="ERwIT",'full menu'!B23="I&amp;ERT",'full menu'!B23="ER&amp;M&amp;IT"),"MixedTs",IF('full menu'!B23="UD","UD",IF('full menu'!B23="LSD","LSD",IF('full menu'!B23="WSD","WSD","")))))))))))</f>
        <v>X</v>
      </c>
      <c r="C23" s="2" t="str">
        <f>IF('full menu'!C23="MDC","MDC",IF('full menu'!C23="X","X",IF('full menu'!C23="UASC","UASC",IF(OR('full menu'!C23="PERF",'full menu'!C23="AERF",'full menu'!C23="PCB"),"ERfix",IF(OR('full menu'!C23="ACB",'full menu'!C23="LCERT",'full menu'!C23="LERT",'full menu'!C23="FCERT",'full menu'!C23="FERT"),"ERTs",IF(OR('full menu'!C23="FCMT",'full menu'!C23="FMT",'full menu'!C23="LMT",'full menu'!C23="LCMT"),"MTs",IF(OR('full menu'!C23="LCIT",'full menu'!C23="FCIT",'full menu'!C23="LIT",'full menu'!C23="FIT"),"ITs",IF(OR('full menu'!C23="MwERT",'full menu'!C23="ERwMT",'full menu'!C23="M&amp;ERT",'full menu'!C23="MwIT",'full menu'!C23="IwMT",'full menu'!C23="M&amp;IT",'full menu'!C23="IwERT",'full menu'!C23="ERwIT",'full menu'!C23="I&amp;ERT",'full menu'!C23="ER&amp;M&amp;IT"),"MixedTs",IF('full menu'!C23="UD","UD",IF('full menu'!C23="LSD","LSD",IF('full menu'!C23="WSD","WSD","")))))))))))</f>
        <v>X</v>
      </c>
      <c r="D23" s="2" t="str">
        <f>IF('full menu'!D23="MDC","MDC",IF('full menu'!D23="X","X",IF('full menu'!D23="UASC","UASC",IF(OR('full menu'!D23="PERF",'full menu'!D23="AERF",'full menu'!D23="PCB"),"ERfix",IF(OR('full menu'!D23="ACB",'full menu'!D23="LCERT",'full menu'!D23="LERT",'full menu'!D23="FCERT",'full menu'!D23="FERT"),"ERTs",IF(OR('full menu'!D23="FCMT",'full menu'!D23="FMT",'full menu'!D23="LMT",'full menu'!D23="LCMT"),"MTs",IF(OR('full menu'!D23="LCIT",'full menu'!D23="FCIT",'full menu'!D23="LIT",'full menu'!D23="FIT"),"ITs",IF(OR('full menu'!D23="MwERT",'full menu'!D23="ERwMT",'full menu'!D23="M&amp;ERT",'full menu'!D23="MwIT",'full menu'!D23="IwMT",'full menu'!D23="M&amp;IT",'full menu'!D23="IwERT",'full menu'!D23="ERwIT",'full menu'!D23="I&amp;ERT",'full menu'!D23="ER&amp;M&amp;IT"),"MixedTs",IF('full menu'!D23="UD","UD",IF('full menu'!D23="LSD","LSD",IF('full menu'!D23="WSD","WSD","")))))))))))</f>
        <v>X</v>
      </c>
      <c r="E23" s="2" t="str">
        <f>IF('full menu'!E23="MDC","MDC",IF('full menu'!E23="X","X",IF('full menu'!E23="UASC","UASC",IF(OR('full menu'!E23="PERF",'full menu'!E23="AERF",'full menu'!E23="PCB"),"ERfix",IF(OR('full menu'!E23="ACB",'full menu'!E23="LCERT",'full menu'!E23="LERT",'full menu'!E23="FCERT",'full menu'!E23="FERT"),"ERTs",IF(OR('full menu'!E23="FCMT",'full menu'!E23="FMT",'full menu'!E23="LMT",'full menu'!E23="LCMT"),"MTs",IF(OR('full menu'!E23="LCIT",'full menu'!E23="FCIT",'full menu'!E23="LIT",'full menu'!E23="FIT"),"ITs",IF(OR('full menu'!E23="MwERT",'full menu'!E23="ERwMT",'full menu'!E23="M&amp;ERT",'full menu'!E23="MwIT",'full menu'!E23="IwMT",'full menu'!E23="M&amp;IT",'full menu'!E23="IwERT",'full menu'!E23="ERwIT",'full menu'!E23="I&amp;ERT",'full menu'!E23="ER&amp;M&amp;IT"),"MixedTs",IF('full menu'!E23="UD","UD",IF('full menu'!E23="LSD","LSD",IF('full menu'!E23="WSD","WSD","")))))))))))</f>
        <v>X</v>
      </c>
      <c r="F23" s="2" t="str">
        <f>IF('full menu'!F23="MDC","MDC",IF('full menu'!F23="X","X",IF('full menu'!F23="UASC","UASC",IF(OR('full menu'!F23="PERF",'full menu'!F23="AERF",'full menu'!F23="PCB"),"ERfix",IF(OR('full menu'!F23="ACB",'full menu'!F23="LCERT",'full menu'!F23="LERT",'full menu'!F23="FCERT",'full menu'!F23="FERT"),"ERTs",IF(OR('full menu'!F23="FCMT",'full menu'!F23="FMT",'full menu'!F23="LMT",'full menu'!F23="LCMT"),"MTs",IF(OR('full menu'!F23="LCIT",'full menu'!F23="FCIT",'full menu'!F23="LIT",'full menu'!F23="FIT"),"ITs",IF(OR('full menu'!F23="MwERT",'full menu'!F23="ERwMT",'full menu'!F23="M&amp;ERT",'full menu'!F23="MwIT",'full menu'!F23="IwMT",'full menu'!F23="M&amp;IT",'full menu'!F23="IwERT",'full menu'!F23="ERwIT",'full menu'!F23="I&amp;ERT",'full menu'!F23="ER&amp;M&amp;IT"),"MixedTs",IF('full menu'!F23="UD","UD",IF('full menu'!F23="LSD","LSD",IF('full menu'!F23="WSD","WSD","")))))))))))</f>
        <v>X</v>
      </c>
      <c r="G23" s="2" t="str">
        <f>IF('full menu'!G23="MDC","MDC",IF('full menu'!G23="X","X",IF('full menu'!G23="UASC","UASC",IF(OR('full menu'!G23="PERF",'full menu'!G23="AERF",'full menu'!G23="PCB"),"ERfix",IF(OR('full menu'!G23="ACB",'full menu'!G23="LCERT",'full menu'!G23="LERT",'full menu'!G23="FCERT",'full menu'!G23="FERT"),"ERTs",IF(OR('full menu'!G23="FCMT",'full menu'!G23="FMT",'full menu'!G23="LMT",'full menu'!G23="LCMT"),"MTs",IF(OR('full menu'!G23="LCIT",'full menu'!G23="FCIT",'full menu'!G23="LIT",'full menu'!G23="FIT"),"ITs",IF(OR('full menu'!G23="MwERT",'full menu'!G23="ERwMT",'full menu'!G23="M&amp;ERT",'full menu'!G23="MwIT",'full menu'!G23="IwMT",'full menu'!G23="M&amp;IT",'full menu'!G23="IwERT",'full menu'!G23="ERwIT",'full menu'!G23="I&amp;ERT",'full menu'!G23="ER&amp;M&amp;IT"),"MixedTs",IF('full menu'!G23="UD","UD",IF('full menu'!G23="LSD","LSD",IF('full menu'!G23="WSD","WSD","")))))))))))</f>
        <v>X</v>
      </c>
      <c r="H23" s="2" t="str">
        <f>IF('full menu'!H23="MDC","MDC",IF('full menu'!H23="X","X",IF('full menu'!H23="UASC","UASC",IF(OR('full menu'!H23="PERF",'full menu'!H23="AERF",'full menu'!H23="PCB"),"ERfix",IF(OR('full menu'!H23="ACB",'full menu'!H23="LCERT",'full menu'!H23="LERT",'full menu'!H23="FCERT",'full menu'!H23="FERT"),"ERTs",IF(OR('full menu'!H23="FCMT",'full menu'!H23="FMT",'full menu'!H23="LMT",'full menu'!H23="LCMT"),"MTs",IF(OR('full menu'!H23="LCIT",'full menu'!H23="FCIT",'full menu'!H23="LIT",'full menu'!H23="FIT"),"ITs",IF(OR('full menu'!H23="MwERT",'full menu'!H23="ERwMT",'full menu'!H23="M&amp;ERT",'full menu'!H23="MwIT",'full menu'!H23="IwMT",'full menu'!H23="M&amp;IT",'full menu'!H23="IwERT",'full menu'!H23="ERwIT",'full menu'!H23="I&amp;ERT",'full menu'!H23="ER&amp;M&amp;IT"),"MixedTs",IF('full menu'!H23="UD","UD",IF('full menu'!H23="LSD","LSD",IF('full menu'!H23="WSD","WSD","")))))))))))</f>
        <v>X</v>
      </c>
      <c r="I23" s="2" t="str">
        <f>IF('full menu'!I23="MDC","MDC",IF('full menu'!I23="X","X",IF('full menu'!I23="UASC","UASC",IF(OR('full menu'!I23="PERF",'full menu'!I23="AERF",'full menu'!I23="PCB"),"ERfix",IF(OR('full menu'!I23="ACB",'full menu'!I23="LCERT",'full menu'!I23="LERT",'full menu'!I23="FCERT",'full menu'!I23="FERT"),"ERTs",IF(OR('full menu'!I23="FCMT",'full menu'!I23="FMT",'full menu'!I23="LMT",'full menu'!I23="LCMT"),"MTs",IF(OR('full menu'!I23="LCIT",'full menu'!I23="FCIT",'full menu'!I23="LIT",'full menu'!I23="FIT"),"ITs",IF(OR('full menu'!I23="MwERT",'full menu'!I23="ERwMT",'full menu'!I23="M&amp;ERT",'full menu'!I23="MwIT",'full menu'!I23="IwMT",'full menu'!I23="M&amp;IT",'full menu'!I23="IwERT",'full menu'!I23="ERwIT",'full menu'!I23="I&amp;ERT",'full menu'!I23="ER&amp;M&amp;IT"),"MixedTs",IF('full menu'!I23="UD","UD",IF('full menu'!I23="LSD","LSD",IF('full menu'!I23="WSD","WSD","")))))))))))</f>
        <v>X</v>
      </c>
      <c r="J23" s="2" t="str">
        <f>IF('full menu'!J23="MDC","MDC",IF('full menu'!J23="X","X",IF('full menu'!J23="UASC","UASC",IF(OR('full menu'!J23="PERF",'full menu'!J23="AERF",'full menu'!J23="PCB"),"ERfix",IF(OR('full menu'!J23="ACB",'full menu'!J23="LCERT",'full menu'!J23="LERT",'full menu'!J23="FCERT",'full menu'!J23="FERT"),"ERTs",IF(OR('full menu'!J23="FCMT",'full menu'!J23="FMT",'full menu'!J23="LMT",'full menu'!J23="LCMT"),"MTs",IF(OR('full menu'!J23="LCIT",'full menu'!J23="FCIT",'full menu'!J23="LIT",'full menu'!J23="FIT"),"ITs",IF(OR('full menu'!J23="MwERT",'full menu'!J23="ERwMT",'full menu'!J23="M&amp;ERT",'full menu'!J23="MwIT",'full menu'!J23="IwMT",'full menu'!J23="M&amp;IT",'full menu'!J23="IwERT",'full menu'!J23="ERwIT",'full menu'!J23="I&amp;ERT",'full menu'!J23="ER&amp;M&amp;IT"),"MixedTs",IF('full menu'!J23="UD","UD",IF('full menu'!J23="LSD","LSD",IF('full menu'!J23="WSD","WSD","")))))))))))</f>
        <v>X</v>
      </c>
      <c r="K23" s="2" t="str">
        <f>IF('full menu'!K23="MDC","MDC",IF('full menu'!K23="X","X",IF('full menu'!K23="UASC","UASC",IF(OR('full menu'!K23="PERF",'full menu'!K23="AERF",'full menu'!K23="PCB"),"ERfix",IF(OR('full menu'!K23="ACB",'full menu'!K23="LCERT",'full menu'!K23="LERT",'full menu'!K23="FCERT",'full menu'!K23="FERT"),"ERTs",IF(OR('full menu'!K23="FCMT",'full menu'!K23="FMT",'full menu'!K23="LMT",'full menu'!K23="LCMT"),"MTs",IF(OR('full menu'!K23="LCIT",'full menu'!K23="FCIT",'full menu'!K23="LIT",'full menu'!K23="FIT"),"ITs",IF(OR('full menu'!K23="MwERT",'full menu'!K23="ERwMT",'full menu'!K23="M&amp;ERT",'full menu'!K23="MwIT",'full menu'!K23="IwMT",'full menu'!K23="M&amp;IT",'full menu'!K23="IwERT",'full menu'!K23="ERwIT",'full menu'!K23="I&amp;ERT",'full menu'!K23="ER&amp;M&amp;IT"),"MixedTs",IF('full menu'!K23="UD","UD",IF('full menu'!K23="LSD","LSD",IF('full menu'!K23="WSD","WSD","")))))))))))</f>
        <v>X</v>
      </c>
      <c r="L23" s="2" t="str">
        <f>IF('full menu'!L23="MDC","MDC",IF('full menu'!L23="X","X",IF('full menu'!L23="UASC","UASC",IF(OR('full menu'!L23="PERF",'full menu'!L23="AERF",'full menu'!L23="PCB"),"ERfix",IF(OR('full menu'!L23="ACB",'full menu'!L23="LCERT",'full menu'!L23="LERT",'full menu'!L23="FCERT",'full menu'!L23="FERT"),"ERTs",IF(OR('full menu'!L23="FCMT",'full menu'!L23="FMT",'full menu'!L23="LMT",'full menu'!L23="LCMT"),"MTs",IF(OR('full menu'!L23="LCIT",'full menu'!L23="FCIT",'full menu'!L23="LIT",'full menu'!L23="FIT"),"ITs",IF(OR('full menu'!L23="MwERT",'full menu'!L23="ERwMT",'full menu'!L23="M&amp;ERT",'full menu'!L23="MwIT",'full menu'!L23="IwMT",'full menu'!L23="M&amp;IT",'full menu'!L23="IwERT",'full menu'!L23="ERwIT",'full menu'!L23="I&amp;ERT",'full menu'!L23="ER&amp;M&amp;IT"),"MixedTs",IF('full menu'!L23="UD","UD",IF('full menu'!L23="LSD","LSD",IF('full menu'!L23="WSD","WSD","")))))))))))</f>
        <v>X</v>
      </c>
      <c r="M23" s="2" t="str">
        <f>IF('full menu'!M23="MDC","MDC",IF('full menu'!M23="X","X",IF('full menu'!M23="UASC","UASC",IF(OR('full menu'!M23="PERF",'full menu'!M23="AERF",'full menu'!M23="PCB"),"ERfix",IF(OR('full menu'!M23="ACB",'full menu'!M23="LCERT",'full menu'!M23="LERT",'full menu'!M23="FCERT",'full menu'!M23="FERT"),"ERTs",IF(OR('full menu'!M23="FCMT",'full menu'!M23="FMT",'full menu'!M23="LMT",'full menu'!M23="LCMT"),"MTs",IF(OR('full menu'!M23="LCIT",'full menu'!M23="FCIT",'full menu'!M23="LIT",'full menu'!M23="FIT"),"ITs",IF(OR('full menu'!M23="MwERT",'full menu'!M23="ERwMT",'full menu'!M23="M&amp;ERT",'full menu'!M23="MwIT",'full menu'!M23="IwMT",'full menu'!M23="M&amp;IT",'full menu'!M23="IwERT",'full menu'!M23="ERwIT",'full menu'!M23="I&amp;ERT",'full menu'!M23="ER&amp;M&amp;IT"),"MixedTs",IF('full menu'!M23="UD","UD",IF('full menu'!M23="LSD","LSD",IF('full menu'!M23="WSD","WSD","")))))))))))</f>
        <v>X</v>
      </c>
      <c r="N23" s="2" t="str">
        <f>IF('full menu'!N23="MDC","MDC",IF('full menu'!N23="X","X",IF('full menu'!N23="UASC","UASC",IF(OR('full menu'!N23="PERF",'full menu'!N23="AERF",'full menu'!N23="PCB"),"ERfix",IF(OR('full menu'!N23="ACB",'full menu'!N23="LCERT",'full menu'!N23="LERT",'full menu'!N23="FCERT",'full menu'!N23="FERT"),"ERTs",IF(OR('full menu'!N23="FCMT",'full menu'!N23="FMT",'full menu'!N23="LMT",'full menu'!N23="LCMT"),"MTs",IF(OR('full menu'!N23="LCIT",'full menu'!N23="FCIT",'full menu'!N23="LIT",'full menu'!N23="FIT"),"ITs",IF(OR('full menu'!N23="MwERT",'full menu'!N23="ERwMT",'full menu'!N23="M&amp;ERT",'full menu'!N23="MwIT",'full menu'!N23="IwMT",'full menu'!N23="M&amp;IT",'full menu'!N23="IwERT",'full menu'!N23="ERwIT",'full menu'!N23="I&amp;ERT",'full menu'!N23="ER&amp;M&amp;IT"),"MixedTs",IF('full menu'!N23="UD","UD",IF('full menu'!N23="LSD","LSD",IF('full menu'!N23="WSD","WSD","")))))))))))</f>
        <v>X</v>
      </c>
      <c r="O23" s="2" t="str">
        <f>IF('full menu'!O23="MDC","MDC",IF('full menu'!O23="X","X",IF('full menu'!O23="UASC","UASC",IF(OR('full menu'!O23="PERF",'full menu'!O23="AERF",'full menu'!O23="PCB"),"ERfix",IF(OR('full menu'!O23="ACB",'full menu'!O23="LCERT",'full menu'!O23="LERT",'full menu'!O23="FCERT",'full menu'!O23="FERT"),"ERTs",IF(OR('full menu'!O23="FCMT",'full menu'!O23="FMT",'full menu'!O23="LMT",'full menu'!O23="LCMT"),"MTs",IF(OR('full menu'!O23="LCIT",'full menu'!O23="FCIT",'full menu'!O23="LIT",'full menu'!O23="FIT"),"ITs",IF(OR('full menu'!O23="MwERT",'full menu'!O23="ERwMT",'full menu'!O23="M&amp;ERT",'full menu'!O23="MwIT",'full menu'!O23="IwMT",'full menu'!O23="M&amp;IT",'full menu'!O23="IwERT",'full menu'!O23="ERwIT",'full menu'!O23="I&amp;ERT",'full menu'!O23="ER&amp;M&amp;IT"),"MixedTs",IF('full menu'!O23="UD","UD",IF('full menu'!O23="LSD","LSD",IF('full menu'!O23="WSD","WSD","")))))))))))</f>
        <v>X</v>
      </c>
      <c r="P23" s="2" t="str">
        <f>IF('full menu'!P23="MDC","MDC",IF('full menu'!P23="X","X",IF('full menu'!P23="UASC","UASC",IF(OR('full menu'!P23="PERF",'full menu'!P23="AERF",'full menu'!P23="PCB"),"ERfix",IF(OR('full menu'!P23="ACB",'full menu'!P23="LCERT",'full menu'!P23="LERT",'full menu'!P23="FCERT",'full menu'!P23="FERT"),"ERTs",IF(OR('full menu'!P23="FCMT",'full menu'!P23="FMT",'full menu'!P23="LMT",'full menu'!P23="LCMT"),"MTs",IF(OR('full menu'!P23="LCIT",'full menu'!P23="FCIT",'full menu'!P23="LIT",'full menu'!P23="FIT"),"ITs",IF(OR('full menu'!P23="MwERT",'full menu'!P23="ERwMT",'full menu'!P23="M&amp;ERT",'full menu'!P23="MwIT",'full menu'!P23="IwMT",'full menu'!P23="M&amp;IT",'full menu'!P23="IwERT",'full menu'!P23="ERwIT",'full menu'!P23="I&amp;ERT",'full menu'!P23="ER&amp;M&amp;IT"),"MixedTs",IF('full menu'!P23="UD","UD",IF('full menu'!P23="LSD","LSD",IF('full menu'!P23="WSD","WSD","")))))))))))</f>
        <v>X</v>
      </c>
      <c r="Q23" s="2" t="str">
        <f>IF('full menu'!Q23="MDC","MDC",IF('full menu'!Q23="X","X",IF('full menu'!Q23="UASC","UASC",IF(OR('full menu'!Q23="PERF",'full menu'!Q23="AERF",'full menu'!Q23="PCB"),"ERfix",IF(OR('full menu'!Q23="ACB",'full menu'!Q23="LCERT",'full menu'!Q23="LERT",'full menu'!Q23="FCERT",'full menu'!Q23="FERT"),"ERTs",IF(OR('full menu'!Q23="FCMT",'full menu'!Q23="FMT",'full menu'!Q23="LMT",'full menu'!Q23="LCMT"),"MTs",IF(OR('full menu'!Q23="LCIT",'full menu'!Q23="FCIT",'full menu'!Q23="LIT",'full menu'!Q23="FIT"),"ITs",IF(OR('full menu'!Q23="MwERT",'full menu'!Q23="ERwMT",'full menu'!Q23="M&amp;ERT",'full menu'!Q23="MwIT",'full menu'!Q23="IwMT",'full menu'!Q23="M&amp;IT",'full menu'!Q23="IwERT",'full menu'!Q23="ERwIT",'full menu'!Q23="I&amp;ERT",'full menu'!Q23="ER&amp;M&amp;IT"),"MixedTs",IF('full menu'!Q23="UD","UD",IF('full menu'!Q23="LSD","LSD",IF('full menu'!Q23="WSD","WSD","")))))))))))</f>
        <v>X</v>
      </c>
      <c r="R23" s="2" t="str">
        <f>IF('full menu'!R23="MDC","MDC",IF('full menu'!R23="X","X",IF('full menu'!R23="UASC","UASC",IF(OR('full menu'!R23="PERF",'full menu'!R23="AERF",'full menu'!R23="PCB"),"ERfix",IF(OR('full menu'!R23="ACB",'full menu'!R23="LCERT",'full menu'!R23="LERT",'full menu'!R23="FCERT",'full menu'!R23="FERT"),"ERTs",IF(OR('full menu'!R23="FCMT",'full menu'!R23="FMT",'full menu'!R23="LMT",'full menu'!R23="LCMT"),"MTs",IF(OR('full menu'!R23="LCIT",'full menu'!R23="FCIT",'full menu'!R23="LIT",'full menu'!R23="FIT"),"ITs",IF(OR('full menu'!R23="MwERT",'full menu'!R23="ERwMT",'full menu'!R23="M&amp;ERT",'full menu'!R23="MwIT",'full menu'!R23="IwMT",'full menu'!R23="M&amp;IT",'full menu'!R23="IwERT",'full menu'!R23="ERwIT",'full menu'!R23="I&amp;ERT",'full menu'!R23="ER&amp;M&amp;IT"),"MixedTs",IF('full menu'!R23="UD","UD",IF('full menu'!R23="LSD","LSD",IF('full menu'!R23="WSD","WSD","")))))))))))</f>
        <v>X</v>
      </c>
      <c r="S23" s="2" t="str">
        <f>IF('full menu'!S23="MDC","MDC",IF('full menu'!S23="X","X",IF('full menu'!S23="UASC","UASC",IF(OR('full menu'!S23="PERF",'full menu'!S23="AERF",'full menu'!S23="PCB"),"ERfix",IF(OR('full menu'!S23="ACB",'full menu'!S23="LCERT",'full menu'!S23="LERT",'full menu'!S23="FCERT",'full menu'!S23="FERT"),"ERTs",IF(OR('full menu'!S23="FCMT",'full menu'!S23="FMT",'full menu'!S23="LMT",'full menu'!S23="LCMT"),"MTs",IF(OR('full menu'!S23="LCIT",'full menu'!S23="FCIT",'full menu'!S23="LIT",'full menu'!S23="FIT"),"ITs",IF(OR('full menu'!S23="MwERT",'full menu'!S23="ERwMT",'full menu'!S23="M&amp;ERT",'full menu'!S23="MwIT",'full menu'!S23="IwMT",'full menu'!S23="M&amp;IT",'full menu'!S23="IwERT",'full menu'!S23="ERwIT",'full menu'!S23="I&amp;ERT",'full menu'!S23="ER&amp;M&amp;IT"),"MixedTs",IF('full menu'!S23="UD","UD",IF('full menu'!S23="LSD","LSD",IF('full menu'!S23="WSD","WSD","")))))))))))</f>
        <v>X</v>
      </c>
      <c r="T23" s="2" t="str">
        <f>IF('full menu'!T23="MDC","MDC",IF('full menu'!T23="X","X",IF('full menu'!T23="UASC","UASC",IF(OR('full menu'!T23="PERF",'full menu'!T23="AERF",'full menu'!T23="PCB"),"ERfix",IF(OR('full menu'!T23="ACB",'full menu'!T23="LCERT",'full menu'!T23="LERT",'full menu'!T23="FCERT",'full menu'!T23="FERT"),"ERTs",IF(OR('full menu'!T23="FCMT",'full menu'!T23="FMT",'full menu'!T23="LMT",'full menu'!T23="LCMT"),"MTs",IF(OR('full menu'!T23="LCIT",'full menu'!T23="FCIT",'full menu'!T23="LIT",'full menu'!T23="FIT"),"ITs",IF(OR('full menu'!T23="MwERT",'full menu'!T23="ERwMT",'full menu'!T23="M&amp;ERT",'full menu'!T23="MwIT",'full menu'!T23="IwMT",'full menu'!T23="M&amp;IT",'full menu'!T23="IwERT",'full menu'!T23="ERwIT",'full menu'!T23="I&amp;ERT",'full menu'!T23="ER&amp;M&amp;IT"),"MixedTs",IF('full menu'!T23="UD","UD",IF('full menu'!T23="LSD","LSD",IF('full menu'!T23="WSD","WSD","")))))))))))</f>
        <v>X</v>
      </c>
      <c r="U23" s="2" t="str">
        <f>IF('full menu'!U23="MDC","MDC",IF('full menu'!U23="X","X",IF('full menu'!U23="UASC","UASC",IF(OR('full menu'!U23="PERF",'full menu'!U23="AERF",'full menu'!U23="PCB"),"ERfix",IF(OR('full menu'!U23="ACB",'full menu'!U23="LCERT",'full menu'!U23="LERT",'full menu'!U23="FCERT",'full menu'!U23="FERT"),"ERTs",IF(OR('full menu'!U23="FCMT",'full menu'!U23="FMT",'full menu'!U23="LMT",'full menu'!U23="LCMT"),"MTs",IF(OR('full menu'!U23="LCIT",'full menu'!U23="FCIT",'full menu'!U23="LIT",'full menu'!U23="FIT"),"ITs",IF(OR('full menu'!U23="MwERT",'full menu'!U23="ERwMT",'full menu'!U23="M&amp;ERT",'full menu'!U23="MwIT",'full menu'!U23="IwMT",'full menu'!U23="M&amp;IT",'full menu'!U23="IwERT",'full menu'!U23="ERwIT",'full menu'!U23="I&amp;ERT",'full menu'!U23="ER&amp;M&amp;IT"),"MixedTs",IF('full menu'!U23="UD","UD",IF('full menu'!U23="LSD","LSD",IF('full menu'!U23="WSD","WSD","")))))))))))</f>
        <v>X</v>
      </c>
      <c r="V23" s="2" t="str">
        <f>IF('full menu'!V23="MDC","MDC",IF('full menu'!V23="X","X",IF('full menu'!V23="UASC","UASC",IF(OR('full menu'!V23="PERF",'full menu'!V23="AERF",'full menu'!V23="PCB"),"ERfix",IF(OR('full menu'!V23="ACB",'full menu'!V23="LCERT",'full menu'!V23="LERT",'full menu'!V23="FCERT",'full menu'!V23="FERT"),"ERTs",IF(OR('full menu'!V23="FCMT",'full menu'!V23="FMT",'full menu'!V23="LMT",'full menu'!V23="LCMT"),"MTs",IF(OR('full menu'!V23="LCIT",'full menu'!V23="FCIT",'full menu'!V23="LIT",'full menu'!V23="FIT"),"ITs",IF(OR('full menu'!V23="MwERT",'full menu'!V23="ERwMT",'full menu'!V23="M&amp;ERT",'full menu'!V23="MwIT",'full menu'!V23="IwMT",'full menu'!V23="M&amp;IT",'full menu'!V23="IwERT",'full menu'!V23="ERwIT",'full menu'!V23="I&amp;ERT",'full menu'!V23="ER&amp;M&amp;IT"),"MixedTs",IF('full menu'!V23="UD","UD",IF('full menu'!V23="LSD","LSD",IF('full menu'!V23="WSD","WSD","")))))))))))</f>
        <v>X</v>
      </c>
      <c r="W23" s="2" t="str">
        <f>IF('full menu'!W23="MDC","MDC",IF('full menu'!W23="X","X",IF('full menu'!W23="UASC","UASC",IF(OR('full menu'!W23="PERF",'full menu'!W23="AERF",'full menu'!W23="PCB"),"ERfix",IF(OR('full menu'!W23="ACB",'full menu'!W23="LCERT",'full menu'!W23="LERT",'full menu'!W23="FCERT",'full menu'!W23="FERT"),"ERTs",IF(OR('full menu'!W23="FCMT",'full menu'!W23="FMT",'full menu'!W23="LMT",'full menu'!W23="LCMT"),"MTs",IF(OR('full menu'!W23="LCIT",'full menu'!W23="FCIT",'full menu'!W23="LIT",'full menu'!W23="FIT"),"ITs",IF(OR('full menu'!W23="MwERT",'full menu'!W23="ERwMT",'full menu'!W23="M&amp;ERT",'full menu'!W23="MwIT",'full menu'!W23="IwMT",'full menu'!W23="M&amp;IT",'full menu'!W23="IwERT",'full menu'!W23="ERwIT",'full menu'!W23="I&amp;ERT",'full menu'!W23="ER&amp;M&amp;IT"),"MixedTs",IF('full menu'!W23="UD","UD",IF('full menu'!W23="LSD","LSD",IF('full menu'!W23="WSD","WSD","")))))))))))</f>
        <v>X</v>
      </c>
      <c r="X23" s="2" t="str">
        <f>IF('full menu'!X23="MDC","MDC",IF('full menu'!X23="X","X",IF('full menu'!X23="UASC","UASC",IF(OR('full menu'!X23="PERF",'full menu'!X23="AERF",'full menu'!X23="PCB"),"ERfix",IF(OR('full menu'!X23="ACB",'full menu'!X23="LCERT",'full menu'!X23="LERT",'full menu'!X23="FCERT",'full menu'!X23="FERT"),"ERTs",IF(OR('full menu'!X23="FCMT",'full menu'!X23="FMT",'full menu'!X23="LMT",'full menu'!X23="LCMT"),"MTs",IF(OR('full menu'!X23="LCIT",'full menu'!X23="FCIT",'full menu'!X23="LIT",'full menu'!X23="FIT"),"ITs",IF(OR('full menu'!X23="MwERT",'full menu'!X23="ERwMT",'full menu'!X23="M&amp;ERT",'full menu'!X23="MwIT",'full menu'!X23="IwMT",'full menu'!X23="M&amp;IT",'full menu'!X23="IwERT",'full menu'!X23="ERwIT",'full menu'!X23="I&amp;ERT",'full menu'!X23="ER&amp;M&amp;IT"),"MixedTs",IF('full menu'!X23="UD","UD",IF('full menu'!X23="LSD","LSD",IF('full menu'!X23="WSD","WSD","")))))))))))</f>
        <v>X</v>
      </c>
      <c r="Y23" s="2" t="str">
        <f>IF('full menu'!Y23="MDC","MDC",IF('full menu'!Y23="X","X",IF('full menu'!Y23="UASC","UASC",IF(OR('full menu'!Y23="PERF",'full menu'!Y23="AERF",'full menu'!Y23="PCB"),"ERfix",IF(OR('full menu'!Y23="ACB",'full menu'!Y23="LCERT",'full menu'!Y23="LERT",'full menu'!Y23="FCERT",'full menu'!Y23="FERT"),"ERTs",IF(OR('full menu'!Y23="FCMT",'full menu'!Y23="FMT",'full menu'!Y23="LMT",'full menu'!Y23="LCMT"),"MTs",IF(OR('full menu'!Y23="LCIT",'full menu'!Y23="FCIT",'full menu'!Y23="LIT",'full menu'!Y23="FIT"),"ITs",IF(OR('full menu'!Y23="MwERT",'full menu'!Y23="ERwMT",'full menu'!Y23="M&amp;ERT",'full menu'!Y23="MwIT",'full menu'!Y23="IwMT",'full menu'!Y23="M&amp;IT",'full menu'!Y23="IwERT",'full menu'!Y23="ERwIT",'full menu'!Y23="I&amp;ERT",'full menu'!Y23="ER&amp;M&amp;IT"),"MixedTs",IF('full menu'!Y23="UD","UD",IF('full menu'!Y23="LSD","LSD",IF('full menu'!Y23="WSD","WSD","")))))))))))</f>
        <v>X</v>
      </c>
      <c r="Z23" s="2" t="str">
        <f>IF('full menu'!Z23="MDC","MDC",IF('full menu'!Z23="X","X",IF('full menu'!Z23="UASC","UASC",IF(OR('full menu'!Z23="PERF",'full menu'!Z23="AERF",'full menu'!Z23="PCB"),"ERfix",IF(OR('full menu'!Z23="ACB",'full menu'!Z23="LCERT",'full menu'!Z23="LERT",'full menu'!Z23="FCERT",'full menu'!Z23="FERT"),"ERTs",IF(OR('full menu'!Z23="FCMT",'full menu'!Z23="FMT",'full menu'!Z23="LMT",'full menu'!Z23="LCMT"),"MTs",IF(OR('full menu'!Z23="LCIT",'full menu'!Z23="FCIT",'full menu'!Z23="LIT",'full menu'!Z23="FIT"),"ITs",IF(OR('full menu'!Z23="MwERT",'full menu'!Z23="ERwMT",'full menu'!Z23="M&amp;ERT",'full menu'!Z23="MwIT",'full menu'!Z23="IwMT",'full menu'!Z23="M&amp;IT",'full menu'!Z23="IwERT",'full menu'!Z23="ERwIT",'full menu'!Z23="I&amp;ERT",'full menu'!Z23="ER&amp;M&amp;IT"),"MixedTs",IF('full menu'!Z23="UD","UD",IF('full menu'!Z23="LSD","LSD",IF('full menu'!Z23="WSD","WSD","")))))))))))</f>
        <v>X</v>
      </c>
      <c r="AA23" s="2" t="str">
        <f>IF('full menu'!AA23="MDC","MDC",IF('full menu'!AA23="X","X",IF('full menu'!AA23="UASC","UASC",IF(OR('full menu'!AA23="PERF",'full menu'!AA23="AERF",'full menu'!AA23="PCB"),"ERfix",IF(OR('full menu'!AA23="ACB",'full menu'!AA23="LCERT",'full menu'!AA23="LERT",'full menu'!AA23="FCERT",'full menu'!AA23="FERT"),"ERTs",IF(OR('full menu'!AA23="FCMT",'full menu'!AA23="FMT",'full menu'!AA23="LMT",'full menu'!AA23="LCMT"),"MTs",IF(OR('full menu'!AA23="LCIT",'full menu'!AA23="FCIT",'full menu'!AA23="LIT",'full menu'!AA23="FIT"),"ITs",IF(OR('full menu'!AA23="MwERT",'full menu'!AA23="ERwMT",'full menu'!AA23="M&amp;ERT",'full menu'!AA23="MwIT",'full menu'!AA23="IwMT",'full menu'!AA23="M&amp;IT",'full menu'!AA23="IwERT",'full menu'!AA23="ERwIT",'full menu'!AA23="I&amp;ERT",'full menu'!AA23="ER&amp;M&amp;IT"),"MixedTs",IF('full menu'!AA23="UD","UD",IF('full menu'!AA23="LSD","LSD",IF('full menu'!AA23="WSD","WSD","")))))))))))</f>
        <v>X</v>
      </c>
      <c r="AB23" s="2" t="str">
        <f>IF('full menu'!AB23="MDC","MDC",IF('full menu'!AB23="X","X",IF('full menu'!AB23="UASC","UASC",IF(OR('full menu'!AB23="PERF",'full menu'!AB23="AERF",'full menu'!AB23="PCB"),"ERfix",IF(OR('full menu'!AB23="ACB",'full menu'!AB23="LCERT",'full menu'!AB23="LERT",'full menu'!AB23="FCERT",'full menu'!AB23="FERT"),"ERTs",IF(OR('full menu'!AB23="FCMT",'full menu'!AB23="FMT",'full menu'!AB23="LMT",'full menu'!AB23="LCMT"),"MTs",IF(OR('full menu'!AB23="LCIT",'full menu'!AB23="FCIT",'full menu'!AB23="LIT",'full menu'!AB23="FIT"),"ITs",IF(OR('full menu'!AB23="MwERT",'full menu'!AB23="ERwMT",'full menu'!AB23="M&amp;ERT",'full menu'!AB23="MwIT",'full menu'!AB23="IwMT",'full menu'!AB23="M&amp;IT",'full menu'!AB23="IwERT",'full menu'!AB23="ERwIT",'full menu'!AB23="I&amp;ERT",'full menu'!AB23="ER&amp;M&amp;IT"),"MixedTs",IF('full menu'!AB23="UD","UD",IF('full menu'!AB23="LSD","LSD",IF('full menu'!AB23="WSD","WSD","")))))))))))</f>
        <v>X</v>
      </c>
      <c r="AC23" s="2" t="str">
        <f>IF('full menu'!AC23="MDC","MDC",IF('full menu'!AC23="X","X",IF('full menu'!AC23="UASC","UASC",IF(OR('full menu'!AC23="PERF",'full menu'!AC23="AERF",'full menu'!AC23="PCB"),"ERfix",IF(OR('full menu'!AC23="ACB",'full menu'!AC23="LCERT",'full menu'!AC23="LERT",'full menu'!AC23="FCERT",'full menu'!AC23="FERT"),"ERTs",IF(OR('full menu'!AC23="FCMT",'full menu'!AC23="FMT",'full menu'!AC23="LMT",'full menu'!AC23="LCMT"),"MTs",IF(OR('full menu'!AC23="LCIT",'full menu'!AC23="FCIT",'full menu'!AC23="LIT",'full menu'!AC23="FIT"),"ITs",IF(OR('full menu'!AC23="MwERT",'full menu'!AC23="ERwMT",'full menu'!AC23="M&amp;ERT",'full menu'!AC23="MwIT",'full menu'!AC23="IwMT",'full menu'!AC23="M&amp;IT",'full menu'!AC23="IwERT",'full menu'!AC23="ERwIT",'full menu'!AC23="I&amp;ERT",'full menu'!AC23="ER&amp;M&amp;IT"),"MixedTs",IF('full menu'!AC23="UD","UD",IF('full menu'!AC23="LSD","LSD",IF('full menu'!AC23="WSD","WSD","")))))))))))</f>
        <v>UASC</v>
      </c>
      <c r="AD23" s="2" t="str">
        <f>IF('full menu'!AD23="MDC","MDC",IF('full menu'!AD23="X","X",IF('full menu'!AD23="UASC","UASC",IF(OR('full menu'!AD23="PERF",'full menu'!AD23="AERF",'full menu'!AD23="PCB"),"ERfix",IF(OR('full menu'!AD23="ACB",'full menu'!AD23="LCERT",'full menu'!AD23="LERT",'full menu'!AD23="FCERT",'full menu'!AD23="FERT"),"ERTs",IF(OR('full menu'!AD23="FCMT",'full menu'!AD23="FMT",'full menu'!AD23="LMT",'full menu'!AD23="LCMT"),"MTs",IF(OR('full menu'!AD23="LCIT",'full menu'!AD23="FCIT",'full menu'!AD23="LIT",'full menu'!AD23="FIT"),"ITs",IF(OR('full menu'!AD23="MwERT",'full menu'!AD23="ERwMT",'full menu'!AD23="M&amp;ERT",'full menu'!AD23="MwIT",'full menu'!AD23="IwMT",'full menu'!AD23="M&amp;IT",'full menu'!AD23="IwERT",'full menu'!AD23="ERwIT",'full menu'!AD23="I&amp;ERT",'full menu'!AD23="ER&amp;M&amp;IT"),"MixedTs",IF('full menu'!AD23="UD","UD",IF('full menu'!AD23="LSD","LSD",IF('full menu'!AD23="WSD","WSD","")))))))))))</f>
        <v>UASC</v>
      </c>
      <c r="AE23" s="2" t="str">
        <f>IF('full menu'!AE23="MDC","MDC",IF('full menu'!AE23="X","X",IF('full menu'!AE23="UASC","UASC",IF(OR('full menu'!AE23="PERF",'full menu'!AE23="AERF",'full menu'!AE23="PCB"),"ERfix",IF(OR('full menu'!AE23="ACB",'full menu'!AE23="LCERT",'full menu'!AE23="LERT",'full menu'!AE23="FCERT",'full menu'!AE23="FERT"),"ERTs",IF(OR('full menu'!AE23="FCMT",'full menu'!AE23="FMT",'full menu'!AE23="LMT",'full menu'!AE23="LCMT"),"MTs",IF(OR('full menu'!AE23="LCIT",'full menu'!AE23="FCIT",'full menu'!AE23="LIT",'full menu'!AE23="FIT"),"ITs",IF(OR('full menu'!AE23="MwERT",'full menu'!AE23="ERwMT",'full menu'!AE23="M&amp;ERT",'full menu'!AE23="MwIT",'full menu'!AE23="IwMT",'full menu'!AE23="M&amp;IT",'full menu'!AE23="IwERT",'full menu'!AE23="ERwIT",'full menu'!AE23="I&amp;ERT",'full menu'!AE23="ER&amp;M&amp;IT"),"MixedTs",IF('full menu'!AE23="UD","UD",IF('full menu'!AE23="LSD","LSD",IF('full menu'!AE23="WSD","WSD","")))))))))))</f>
        <v>UASC</v>
      </c>
      <c r="AF23" s="2" t="str">
        <f>IF('full menu'!AF23="MDC","MDC",IF('full menu'!AF23="X","X",IF('full menu'!AF23="UASC","UASC",IF(OR('full menu'!AF23="PERF",'full menu'!AF23="AERF",'full menu'!AF23="PCB"),"ERfix",IF(OR('full menu'!AF23="ACB",'full menu'!AF23="LCERT",'full menu'!AF23="LERT",'full menu'!AF23="FCERT",'full menu'!AF23="FERT"),"ERTs",IF(OR('full menu'!AF23="FCMT",'full menu'!AF23="FMT",'full menu'!AF23="LMT",'full menu'!AF23="LCMT"),"MTs",IF(OR('full menu'!AF23="LCIT",'full menu'!AF23="FCIT",'full menu'!AF23="LIT",'full menu'!AF23="FIT"),"ITs",IF(OR('full menu'!AF23="MwERT",'full menu'!AF23="ERwMT",'full menu'!AF23="M&amp;ERT",'full menu'!AF23="MwIT",'full menu'!AF23="IwMT",'full menu'!AF23="M&amp;IT",'full menu'!AF23="IwERT",'full menu'!AF23="ERwIT",'full menu'!AF23="I&amp;ERT",'full menu'!AF23="ER&amp;M&amp;IT"),"MixedTs",IF('full menu'!AF23="UD","UD",IF('full menu'!AF23="LSD","LSD",IF('full menu'!AF23="WSD","WSD","")))))))))))</f>
        <v>UASC</v>
      </c>
      <c r="AG23" s="2" t="str">
        <f>IF('full menu'!AG23="MDC","MDC",IF('full menu'!AG23="X","X",IF('full menu'!AG23="UASC","UASC",IF(OR('full menu'!AG23="PERF",'full menu'!AG23="AERF",'full menu'!AG23="PCB"),"ERfix",IF(OR('full menu'!AG23="ACB",'full menu'!AG23="LCERT",'full menu'!AG23="LERT",'full menu'!AG23="FCERT",'full menu'!AG23="FERT"),"ERTs",IF(OR('full menu'!AG23="FCMT",'full menu'!AG23="FMT",'full menu'!AG23="LMT",'full menu'!AG23="LCMT"),"MTs",IF(OR('full menu'!AG23="LCIT",'full menu'!AG23="FCIT",'full menu'!AG23="LIT",'full menu'!AG23="FIT"),"ITs",IF(OR('full menu'!AG23="MwERT",'full menu'!AG23="ERwMT",'full menu'!AG23="M&amp;ERT",'full menu'!AG23="MwIT",'full menu'!AG23="IwMT",'full menu'!AG23="M&amp;IT",'full menu'!AG23="IwERT",'full menu'!AG23="ERwIT",'full menu'!AG23="I&amp;ERT",'full menu'!AG23="ER&amp;M&amp;IT"),"MixedTs",IF('full menu'!AG23="UD","UD",IF('full menu'!AG23="LSD","LSD",IF('full menu'!AG23="WSD","WSD","")))))))))))</f>
        <v>UASC</v>
      </c>
      <c r="AH23" s="2" t="str">
        <f>IF('full menu'!AH23="MDC","MDC",IF('full menu'!AH23="X","X",IF('full menu'!AH23="UASC","UASC",IF(OR('full menu'!AH23="PERF",'full menu'!AH23="AERF",'full menu'!AH23="PCB"),"ERfix",IF(OR('full menu'!AH23="ACB",'full menu'!AH23="LCERT",'full menu'!AH23="LERT",'full menu'!AH23="FCERT",'full menu'!AH23="FERT"),"ERTs",IF(OR('full menu'!AH23="FCMT",'full menu'!AH23="FMT",'full menu'!AH23="LMT",'full menu'!AH23="LCMT"),"MTs",IF(OR('full menu'!AH23="LCIT",'full menu'!AH23="FCIT",'full menu'!AH23="LIT",'full menu'!AH23="FIT"),"ITs",IF(OR('full menu'!AH23="MwERT",'full menu'!AH23="ERwMT",'full menu'!AH23="M&amp;ERT",'full menu'!AH23="MwIT",'full menu'!AH23="IwMT",'full menu'!AH23="M&amp;IT",'full menu'!AH23="IwERT",'full menu'!AH23="ERwIT",'full menu'!AH23="I&amp;ERT",'full menu'!AH23="ER&amp;M&amp;IT"),"MixedTs",IF('full menu'!AH23="UD","UD",IF('full menu'!AH23="LSD","LSD",IF('full menu'!AH23="WSD","WSD","")))))))))))</f>
        <v>UASC</v>
      </c>
      <c r="AI23" s="2" t="str">
        <f>IF('full menu'!AI23="MDC","MDC",IF('full menu'!AI23="X","X",IF('full menu'!AI23="UASC","UASC",IF(OR('full menu'!AI23="PERF",'full menu'!AI23="AERF",'full menu'!AI23="PCB"),"ERfix",IF(OR('full menu'!AI23="ACB",'full menu'!AI23="LCERT",'full menu'!AI23="LERT",'full menu'!AI23="FCERT",'full menu'!AI23="FERT"),"ERTs",IF(OR('full menu'!AI23="FCMT",'full menu'!AI23="FMT",'full menu'!AI23="LMT",'full menu'!AI23="LCMT"),"MTs",IF(OR('full menu'!AI23="LCIT",'full menu'!AI23="FCIT",'full menu'!AI23="LIT",'full menu'!AI23="FIT"),"ITs",IF(OR('full menu'!AI23="MwERT",'full menu'!AI23="ERwMT",'full menu'!AI23="M&amp;ERT",'full menu'!AI23="MwIT",'full menu'!AI23="IwMT",'full menu'!AI23="M&amp;IT",'full menu'!AI23="IwERT",'full menu'!AI23="ERwIT",'full menu'!AI23="I&amp;ERT",'full menu'!AI23="ER&amp;M&amp;IT"),"MixedTs",IF('full menu'!AI23="UD","UD",IF('full menu'!AI23="LSD","LSD",IF('full menu'!AI23="WSD","WSD","")))))))))))</f>
        <v>UASC</v>
      </c>
      <c r="AJ23" s="2" t="str">
        <f>IF('full menu'!AJ23="MDC","MDC",IF('full menu'!AJ23="X","X",IF('full menu'!AJ23="UASC","UASC",IF(OR('full menu'!AJ23="PERF",'full menu'!AJ23="AERF",'full menu'!AJ23="PCB"),"ERfix",IF(OR('full menu'!AJ23="ACB",'full menu'!AJ23="LCERT",'full menu'!AJ23="LERT",'full menu'!AJ23="FCERT",'full menu'!AJ23="FERT"),"ERTs",IF(OR('full menu'!AJ23="FCMT",'full menu'!AJ23="FMT",'full menu'!AJ23="LMT",'full menu'!AJ23="LCMT"),"MTs",IF(OR('full menu'!AJ23="LCIT",'full menu'!AJ23="FCIT",'full menu'!AJ23="LIT",'full menu'!AJ23="FIT"),"ITs",IF(OR('full menu'!AJ23="MwERT",'full menu'!AJ23="ERwMT",'full menu'!AJ23="M&amp;ERT",'full menu'!AJ23="MwIT",'full menu'!AJ23="IwMT",'full menu'!AJ23="M&amp;IT",'full menu'!AJ23="IwERT",'full menu'!AJ23="ERwIT",'full menu'!AJ23="I&amp;ERT",'full menu'!AJ23="ER&amp;M&amp;IT"),"MixedTs",IF('full menu'!AJ23="UD","UD",IF('full menu'!AJ23="LSD","LSD",IF('full menu'!AJ23="WSD","WSD","")))))))))))</f>
        <v>UASC</v>
      </c>
      <c r="AK23" s="2" t="str">
        <f>IF('full menu'!AK23="MDC","MDC",IF('full menu'!AK23="X","X",IF('full menu'!AK23="UASC","UASC",IF(OR('full menu'!AK23="PERF",'full menu'!AK23="AERF",'full menu'!AK23="PCB"),"ERfix",IF(OR('full menu'!AK23="ACB",'full menu'!AK23="LCERT",'full menu'!AK23="LERT",'full menu'!AK23="FCERT",'full menu'!AK23="FERT"),"ERTs",IF(OR('full menu'!AK23="FCMT",'full menu'!AK23="FMT",'full menu'!AK23="LMT",'full menu'!AK23="LCMT"),"MTs",IF(OR('full menu'!AK23="LCIT",'full menu'!AK23="FCIT",'full menu'!AK23="LIT",'full menu'!AK23="FIT"),"ITs",IF(OR('full menu'!AK23="MwERT",'full menu'!AK23="ERwMT",'full menu'!AK23="M&amp;ERT",'full menu'!AK23="MwIT",'full menu'!AK23="IwMT",'full menu'!AK23="M&amp;IT",'full menu'!AK23="IwERT",'full menu'!AK23="ERwIT",'full menu'!AK23="I&amp;ERT",'full menu'!AK23="ER&amp;M&amp;IT"),"MixedTs",IF('full menu'!AK23="UD","UD",IF('full menu'!AK23="LSD","LSD",IF('full menu'!AK23="WSD","WSD","")))))))))))</f>
        <v>UASC</v>
      </c>
      <c r="AL23" s="2" t="str">
        <f>IF('full menu'!AL23="MDC","MDC",IF('full menu'!AL23="X","X",IF('full menu'!AL23="UASC","UASC",IF(OR('full menu'!AL23="PERF",'full menu'!AL23="AERF",'full menu'!AL23="PCB"),"ERfix",IF(OR('full menu'!AL23="ACB",'full menu'!AL23="LCERT",'full menu'!AL23="LERT",'full menu'!AL23="FCERT",'full menu'!AL23="FERT"),"ERTs",IF(OR('full menu'!AL23="FCMT",'full menu'!AL23="FMT",'full menu'!AL23="LMT",'full menu'!AL23="LCMT"),"MTs",IF(OR('full menu'!AL23="LCIT",'full menu'!AL23="FCIT",'full menu'!AL23="LIT",'full menu'!AL23="FIT"),"ITs",IF(OR('full menu'!AL23="MwERT",'full menu'!AL23="ERwMT",'full menu'!AL23="M&amp;ERT",'full menu'!AL23="MwIT",'full menu'!AL23="IwMT",'full menu'!AL23="M&amp;IT",'full menu'!AL23="IwERT",'full menu'!AL23="ERwIT",'full menu'!AL23="I&amp;ERT",'full menu'!AL23="ER&amp;M&amp;IT"),"MixedTs",IF('full menu'!AL23="UD","UD",IF('full menu'!AL23="LSD","LSD",IF('full menu'!AL23="WSD","WSD","")))))))))))</f>
        <v>UASC</v>
      </c>
      <c r="AM23" s="2" t="str">
        <f>IF('full menu'!AM23="MDC","MDC",IF('full menu'!AM23="X","X",IF('full menu'!AM23="UASC","UASC",IF(OR('full menu'!AM23="PERF",'full menu'!AM23="AERF",'full menu'!AM23="PCB"),"ERfix",IF(OR('full menu'!AM23="ACB",'full menu'!AM23="LCERT",'full menu'!AM23="LERT",'full menu'!AM23="FCERT",'full menu'!AM23="FERT"),"ERTs",IF(OR('full menu'!AM23="FCMT",'full menu'!AM23="FMT",'full menu'!AM23="LMT",'full menu'!AM23="LCMT"),"MTs",IF(OR('full menu'!AM23="LCIT",'full menu'!AM23="FCIT",'full menu'!AM23="LIT",'full menu'!AM23="FIT"),"ITs",IF(OR('full menu'!AM23="MwERT",'full menu'!AM23="ERwMT",'full menu'!AM23="M&amp;ERT",'full menu'!AM23="MwIT",'full menu'!AM23="IwMT",'full menu'!AM23="M&amp;IT",'full menu'!AM23="IwERT",'full menu'!AM23="ERwIT",'full menu'!AM23="I&amp;ERT",'full menu'!AM23="ER&amp;M&amp;IT"),"MixedTs",IF('full menu'!AM23="UD","UD",IF('full menu'!AM23="LSD","LSD",IF('full menu'!AM23="WSD","WSD","")))))))))))</f>
        <v>UASC</v>
      </c>
      <c r="AN23" s="2" t="str">
        <f>IF('full menu'!AN23="MDC","MDC",IF('full menu'!AN23="X","X",IF('full menu'!AN23="UASC","UASC",IF(OR('full menu'!AN23="PERF",'full menu'!AN23="AERF",'full menu'!AN23="PCB"),"ERfix",IF(OR('full menu'!AN23="ACB",'full menu'!AN23="LCERT",'full menu'!AN23="LERT",'full menu'!AN23="FCERT",'full menu'!AN23="FERT"),"ERTs",IF(OR('full menu'!AN23="FCMT",'full menu'!AN23="FMT",'full menu'!AN23="LMT",'full menu'!AN23="LCMT"),"MTs",IF(OR('full menu'!AN23="LCIT",'full menu'!AN23="FCIT",'full menu'!AN23="LIT",'full menu'!AN23="FIT"),"ITs",IF(OR('full menu'!AN23="MwERT",'full menu'!AN23="ERwMT",'full menu'!AN23="M&amp;ERT",'full menu'!AN23="MwIT",'full menu'!AN23="IwMT",'full menu'!AN23="M&amp;IT",'full menu'!AN23="IwERT",'full menu'!AN23="ERwIT",'full menu'!AN23="I&amp;ERT",'full menu'!AN23="ER&amp;M&amp;IT"),"MixedTs",IF('full menu'!AN23="UD","UD",IF('full menu'!AN23="LSD","LSD",IF('full menu'!AN23="WSD","WSD","")))))))))))</f>
        <v>UASC</v>
      </c>
      <c r="AO23" s="2" t="str">
        <f>IF('full menu'!AO23="MDC","MDC",IF('full menu'!AO23="X","X",IF('full menu'!AO23="UASC","UASC",IF(OR('full menu'!AO23="PERF",'full menu'!AO23="AERF",'full menu'!AO23="PCB"),"ERfix",IF(OR('full menu'!AO23="ACB",'full menu'!AO23="LCERT",'full menu'!AO23="LERT",'full menu'!AO23="FCERT",'full menu'!AO23="FERT"),"ERTs",IF(OR('full menu'!AO23="FCMT",'full menu'!AO23="FMT",'full menu'!AO23="LMT",'full menu'!AO23="LCMT"),"MTs",IF(OR('full menu'!AO23="LCIT",'full menu'!AO23="FCIT",'full menu'!AO23="LIT",'full menu'!AO23="FIT"),"ITs",IF(OR('full menu'!AO23="MwERT",'full menu'!AO23="ERwMT",'full menu'!AO23="M&amp;ERT",'full menu'!AO23="MwIT",'full menu'!AO23="IwMT",'full menu'!AO23="M&amp;IT",'full menu'!AO23="IwERT",'full menu'!AO23="ERwIT",'full menu'!AO23="I&amp;ERT",'full menu'!AO23="ER&amp;M&amp;IT"),"MixedTs",IF('full menu'!AO23="UD","UD",IF('full menu'!AO23="LSD","LSD",IF('full menu'!AO23="WSD","WSD","")))))))))))</f>
        <v>UASC</v>
      </c>
      <c r="AP23" s="2" t="str">
        <f>IF('full menu'!AP23="MDC","MDC",IF('full menu'!AP23="X","X",IF('full menu'!AP23="UASC","UASC",IF(OR('full menu'!AP23="PERF",'full menu'!AP23="AERF",'full menu'!AP23="PCB"),"ERfix",IF(OR('full menu'!AP23="ACB",'full menu'!AP23="LCERT",'full menu'!AP23="LERT",'full menu'!AP23="FCERT",'full menu'!AP23="FERT"),"ERTs",IF(OR('full menu'!AP23="FCMT",'full menu'!AP23="FMT",'full menu'!AP23="LMT",'full menu'!AP23="LCMT"),"MTs",IF(OR('full menu'!AP23="LCIT",'full menu'!AP23="FCIT",'full menu'!AP23="LIT",'full menu'!AP23="FIT"),"ITs",IF(OR('full menu'!AP23="MwERT",'full menu'!AP23="ERwMT",'full menu'!AP23="M&amp;ERT",'full menu'!AP23="MwIT",'full menu'!AP23="IwMT",'full menu'!AP23="M&amp;IT",'full menu'!AP23="IwERT",'full menu'!AP23="ERwIT",'full menu'!AP23="I&amp;ERT",'full menu'!AP23="ER&amp;M&amp;IT"),"MixedTs",IF('full menu'!AP23="UD","UD",IF('full menu'!AP23="LSD","LSD",IF('full menu'!AP23="WSD","WSD","")))))))))))</f>
        <v>UASC</v>
      </c>
      <c r="AQ23" s="2" t="str">
        <f>IF('full menu'!AQ23="MDC","MDC",IF('full menu'!AQ23="X","X",IF('full menu'!AQ23="UASC","UASC",IF(OR('full menu'!AQ23="PERF",'full menu'!AQ23="AERF",'full menu'!AQ23="PCB"),"ERfix",IF(OR('full menu'!AQ23="ACB",'full menu'!AQ23="LCERT",'full menu'!AQ23="LERT",'full menu'!AQ23="FCERT",'full menu'!AQ23="FERT"),"ERTs",IF(OR('full menu'!AQ23="FCMT",'full menu'!AQ23="FMT",'full menu'!AQ23="LMT",'full menu'!AQ23="LCMT"),"MTs",IF(OR('full menu'!AQ23="LCIT",'full menu'!AQ23="FCIT",'full menu'!AQ23="LIT",'full menu'!AQ23="FIT"),"ITs",IF(OR('full menu'!AQ23="MwERT",'full menu'!AQ23="ERwMT",'full menu'!AQ23="M&amp;ERT",'full menu'!AQ23="MwIT",'full menu'!AQ23="IwMT",'full menu'!AQ23="M&amp;IT",'full menu'!AQ23="IwERT",'full menu'!AQ23="ERwIT",'full menu'!AQ23="I&amp;ERT",'full menu'!AQ23="ER&amp;M&amp;IT"),"MixedTs",IF('full menu'!AQ23="UD","UD",IF('full menu'!AQ23="LSD","LSD",IF('full menu'!AQ23="WSD","WSD","")))))))))))</f>
        <v>UASC</v>
      </c>
      <c r="AR23" s="2" t="str">
        <f>IF('full menu'!AR23="MDC","MDC",IF('full menu'!AR23="X","X",IF('full menu'!AR23="UASC","UASC",IF(OR('full menu'!AR23="PERF",'full menu'!AR23="AERF",'full menu'!AR23="PCB"),"ERfix",IF(OR('full menu'!AR23="ACB",'full menu'!AR23="LCERT",'full menu'!AR23="LERT",'full menu'!AR23="FCERT",'full menu'!AR23="FERT"),"ERTs",IF(OR('full menu'!AR23="FCMT",'full menu'!AR23="FMT",'full menu'!AR23="LMT",'full menu'!AR23="LCMT"),"MTs",IF(OR('full menu'!AR23="LCIT",'full menu'!AR23="FCIT",'full menu'!AR23="LIT",'full menu'!AR23="FIT"),"ITs",IF(OR('full menu'!AR23="MwERT",'full menu'!AR23="ERwMT",'full menu'!AR23="M&amp;ERT",'full menu'!AR23="MwIT",'full menu'!AR23="IwMT",'full menu'!AR23="M&amp;IT",'full menu'!AR23="IwERT",'full menu'!AR23="ERwIT",'full menu'!AR23="I&amp;ERT",'full menu'!AR23="ER&amp;M&amp;IT"),"MixedTs",IF('full menu'!AR23="UD","UD",IF('full menu'!AR23="LSD","LSD",IF('full menu'!AR23="WSD","WSD","")))))))))))</f>
        <v>UASC</v>
      </c>
      <c r="AS23" s="2" t="str">
        <f>IF('full menu'!AS23="MDC","MDC",IF('full menu'!AS23="X","X",IF('full menu'!AS23="UASC","UASC",IF(OR('full menu'!AS23="PERF",'full menu'!AS23="AERF",'full menu'!AS23="PCB"),"ERfix",IF(OR('full menu'!AS23="ACB",'full menu'!AS23="LCERT",'full menu'!AS23="LERT",'full menu'!AS23="FCERT",'full menu'!AS23="FERT"),"ERTs",IF(OR('full menu'!AS23="FCMT",'full menu'!AS23="FMT",'full menu'!AS23="LMT",'full menu'!AS23="LCMT"),"MTs",IF(OR('full menu'!AS23="LCIT",'full menu'!AS23="FCIT",'full menu'!AS23="LIT",'full menu'!AS23="FIT"),"ITs",IF(OR('full menu'!AS23="MwERT",'full menu'!AS23="ERwMT",'full menu'!AS23="M&amp;ERT",'full menu'!AS23="MwIT",'full menu'!AS23="IwMT",'full menu'!AS23="M&amp;IT",'full menu'!AS23="IwERT",'full menu'!AS23="ERwIT",'full menu'!AS23="I&amp;ERT",'full menu'!AS23="ER&amp;M&amp;IT"),"MixedTs",IF('full menu'!AS23="UD","UD",IF('full menu'!AS23="LSD","LSD",IF('full menu'!AS23="WSD","WSD","")))))))))))</f>
        <v>UASC</v>
      </c>
    </row>
    <row r="24" spans="1:45" ht="15.5" x14ac:dyDescent="0.35">
      <c r="A24" t="s">
        <v>51</v>
      </c>
      <c r="B24" s="2" t="str">
        <f>IF('full menu'!B24="MDC","MDC",IF('full menu'!B24="X","X",IF('full menu'!B24="UASC","UASC",IF(OR('full menu'!B24="PERF",'full menu'!B24="AERF",'full menu'!B24="PCB"),"ERfix",IF(OR('full menu'!B24="ACB",'full menu'!B24="LCERT",'full menu'!B24="LERT",'full menu'!B24="FCERT",'full menu'!B24="FERT"),"ERTs",IF(OR('full menu'!B24="FCMT",'full menu'!B24="FMT",'full menu'!B24="LMT",'full menu'!B24="LCMT"),"MTs",IF(OR('full menu'!B24="LCIT",'full menu'!B24="FCIT",'full menu'!B24="LIT",'full menu'!B24="FIT"),"ITs",IF(OR('full menu'!B24="MwERT",'full menu'!B24="ERwMT",'full menu'!B24="M&amp;ERT",'full menu'!B24="MwIT",'full menu'!B24="IwMT",'full menu'!B24="M&amp;IT",'full menu'!B24="IwERT",'full menu'!B24="ERwIT",'full menu'!B24="I&amp;ERT",'full menu'!B24="ER&amp;M&amp;IT"),"MixedTs",IF('full menu'!B24="UD","UD",IF('full menu'!B24="LSD","LSD",IF('full menu'!B24="WSD","WSD","")))))))))))</f>
        <v>ERfix</v>
      </c>
      <c r="C24" s="2" t="str">
        <f>IF('full menu'!C24="MDC","MDC",IF('full menu'!C24="X","X",IF('full menu'!C24="UASC","UASC",IF(OR('full menu'!C24="PERF",'full menu'!C24="AERF",'full menu'!C24="PCB"),"ERfix",IF(OR('full menu'!C24="ACB",'full menu'!C24="LCERT",'full menu'!C24="LERT",'full menu'!C24="FCERT",'full menu'!C24="FERT"),"ERTs",IF(OR('full menu'!C24="FCMT",'full menu'!C24="FMT",'full menu'!C24="LMT",'full menu'!C24="LCMT"),"MTs",IF(OR('full menu'!C24="LCIT",'full menu'!C24="FCIT",'full menu'!C24="LIT",'full menu'!C24="FIT"),"ITs",IF(OR('full menu'!C24="MwERT",'full menu'!C24="ERwMT",'full menu'!C24="M&amp;ERT",'full menu'!C24="MwIT",'full menu'!C24="IwMT",'full menu'!C24="M&amp;IT",'full menu'!C24="IwERT",'full menu'!C24="ERwIT",'full menu'!C24="I&amp;ERT",'full menu'!C24="ER&amp;M&amp;IT"),"MixedTs",IF('full menu'!C24="UD","UD",IF('full menu'!C24="LSD","LSD",IF('full menu'!C24="WSD","WSD","")))))))))))</f>
        <v>ERfix</v>
      </c>
      <c r="D24" s="2" t="str">
        <f>IF('full menu'!D24="MDC","MDC",IF('full menu'!D24="X","X",IF('full menu'!D24="UASC","UASC",IF(OR('full menu'!D24="PERF",'full menu'!D24="AERF",'full menu'!D24="PCB"),"ERfix",IF(OR('full menu'!D24="ACB",'full menu'!D24="LCERT",'full menu'!D24="LERT",'full menu'!D24="FCERT",'full menu'!D24="FERT"),"ERTs",IF(OR('full menu'!D24="FCMT",'full menu'!D24="FMT",'full menu'!D24="LMT",'full menu'!D24="LCMT"),"MTs",IF(OR('full menu'!D24="LCIT",'full menu'!D24="FCIT",'full menu'!D24="LIT",'full menu'!D24="FIT"),"ITs",IF(OR('full menu'!D24="MwERT",'full menu'!D24="ERwMT",'full menu'!D24="M&amp;ERT",'full menu'!D24="MwIT",'full menu'!D24="IwMT",'full menu'!D24="M&amp;IT",'full menu'!D24="IwERT",'full menu'!D24="ERwIT",'full menu'!D24="I&amp;ERT",'full menu'!D24="ER&amp;M&amp;IT"),"MixedTs",IF('full menu'!D24="UD","UD",IF('full menu'!D24="LSD","LSD",IF('full menu'!D24="WSD","WSD","")))))))))))</f>
        <v>ERfix</v>
      </c>
      <c r="E24" s="2" t="str">
        <f>IF('full menu'!E24="MDC","MDC",IF('full menu'!E24="X","X",IF('full menu'!E24="UASC","UASC",IF(OR('full menu'!E24="PERF",'full menu'!E24="AERF",'full menu'!E24="PCB"),"ERfix",IF(OR('full menu'!E24="ACB",'full menu'!E24="LCERT",'full menu'!E24="LERT",'full menu'!E24="FCERT",'full menu'!E24="FERT"),"ERTs",IF(OR('full menu'!E24="FCMT",'full menu'!E24="FMT",'full menu'!E24="LMT",'full menu'!E24="LCMT"),"MTs",IF(OR('full menu'!E24="LCIT",'full menu'!E24="FCIT",'full menu'!E24="LIT",'full menu'!E24="FIT"),"ITs",IF(OR('full menu'!E24="MwERT",'full menu'!E24="ERwMT",'full menu'!E24="M&amp;ERT",'full menu'!E24="MwIT",'full menu'!E24="IwMT",'full menu'!E24="M&amp;IT",'full menu'!E24="IwERT",'full menu'!E24="ERwIT",'full menu'!E24="I&amp;ERT",'full menu'!E24="ER&amp;M&amp;IT"),"MixedTs",IF('full menu'!E24="UD","UD",IF('full menu'!E24="LSD","LSD",IF('full menu'!E24="WSD","WSD","")))))))))))</f>
        <v>ERfix</v>
      </c>
      <c r="F24" s="2" t="str">
        <f>IF('full menu'!F24="MDC","MDC",IF('full menu'!F24="X","X",IF('full menu'!F24="UASC","UASC",IF(OR('full menu'!F24="PERF",'full menu'!F24="AERF",'full menu'!F24="PCB"),"ERfix",IF(OR('full menu'!F24="ACB",'full menu'!F24="LCERT",'full menu'!F24="LERT",'full menu'!F24="FCERT",'full menu'!F24="FERT"),"ERTs",IF(OR('full menu'!F24="FCMT",'full menu'!F24="FMT",'full menu'!F24="LMT",'full menu'!F24="LCMT"),"MTs",IF(OR('full menu'!F24="LCIT",'full menu'!F24="FCIT",'full menu'!F24="LIT",'full menu'!F24="FIT"),"ITs",IF(OR('full menu'!F24="MwERT",'full menu'!F24="ERwMT",'full menu'!F24="M&amp;ERT",'full menu'!F24="MwIT",'full menu'!F24="IwMT",'full menu'!F24="M&amp;IT",'full menu'!F24="IwERT",'full menu'!F24="ERwIT",'full menu'!F24="I&amp;ERT",'full menu'!F24="ER&amp;M&amp;IT"),"MixedTs",IF('full menu'!F24="UD","UD",IF('full menu'!F24="LSD","LSD",IF('full menu'!F24="WSD","WSD","")))))))))))</f>
        <v>ERfix</v>
      </c>
      <c r="G24" s="2" t="str">
        <f>IF('full menu'!G24="MDC","MDC",IF('full menu'!G24="X","X",IF('full menu'!G24="UASC","UASC",IF(OR('full menu'!G24="PERF",'full menu'!G24="AERF",'full menu'!G24="PCB"),"ERfix",IF(OR('full menu'!G24="ACB",'full menu'!G24="LCERT",'full menu'!G24="LERT",'full menu'!G24="FCERT",'full menu'!G24="FERT"),"ERTs",IF(OR('full menu'!G24="FCMT",'full menu'!G24="FMT",'full menu'!G24="LMT",'full menu'!G24="LCMT"),"MTs",IF(OR('full menu'!G24="LCIT",'full menu'!G24="FCIT",'full menu'!G24="LIT",'full menu'!G24="FIT"),"ITs",IF(OR('full menu'!G24="MwERT",'full menu'!G24="ERwMT",'full menu'!G24="M&amp;ERT",'full menu'!G24="MwIT",'full menu'!G24="IwMT",'full menu'!G24="M&amp;IT",'full menu'!G24="IwERT",'full menu'!G24="ERwIT",'full menu'!G24="I&amp;ERT",'full menu'!G24="ER&amp;M&amp;IT"),"MixedTs",IF('full menu'!G24="UD","UD",IF('full menu'!G24="LSD","LSD",IF('full menu'!G24="WSD","WSD","")))))))))))</f>
        <v>ERfix</v>
      </c>
      <c r="H24" s="2" t="str">
        <f>IF('full menu'!H24="MDC","MDC",IF('full menu'!H24="X","X",IF('full menu'!H24="UASC","UASC",IF(OR('full menu'!H24="PERF",'full menu'!H24="AERF",'full menu'!H24="PCB"),"ERfix",IF(OR('full menu'!H24="ACB",'full menu'!H24="LCERT",'full menu'!H24="LERT",'full menu'!H24="FCERT",'full menu'!H24="FERT"),"ERTs",IF(OR('full menu'!H24="FCMT",'full menu'!H24="FMT",'full menu'!H24="LMT",'full menu'!H24="LCMT"),"MTs",IF(OR('full menu'!H24="LCIT",'full menu'!H24="FCIT",'full menu'!H24="LIT",'full menu'!H24="FIT"),"ITs",IF(OR('full menu'!H24="MwERT",'full menu'!H24="ERwMT",'full menu'!H24="M&amp;ERT",'full menu'!H24="MwIT",'full menu'!H24="IwMT",'full menu'!H24="M&amp;IT",'full menu'!H24="IwERT",'full menu'!H24="ERwIT",'full menu'!H24="I&amp;ERT",'full menu'!H24="ER&amp;M&amp;IT"),"MixedTs",IF('full menu'!H24="UD","UD",IF('full menu'!H24="LSD","LSD",IF('full menu'!H24="WSD","WSD","")))))))))))</f>
        <v>ERfix</v>
      </c>
      <c r="I24" s="2" t="str">
        <f>IF('full menu'!I24="MDC","MDC",IF('full menu'!I24="X","X",IF('full menu'!I24="UASC","UASC",IF(OR('full menu'!I24="PERF",'full menu'!I24="AERF",'full menu'!I24="PCB"),"ERfix",IF(OR('full menu'!I24="ACB",'full menu'!I24="LCERT",'full menu'!I24="LERT",'full menu'!I24="FCERT",'full menu'!I24="FERT"),"ERTs",IF(OR('full menu'!I24="FCMT",'full menu'!I24="FMT",'full menu'!I24="LMT",'full menu'!I24="LCMT"),"MTs",IF(OR('full menu'!I24="LCIT",'full menu'!I24="FCIT",'full menu'!I24="LIT",'full menu'!I24="FIT"),"ITs",IF(OR('full menu'!I24="MwERT",'full menu'!I24="ERwMT",'full menu'!I24="M&amp;ERT",'full menu'!I24="MwIT",'full menu'!I24="IwMT",'full menu'!I24="M&amp;IT",'full menu'!I24="IwERT",'full menu'!I24="ERwIT",'full menu'!I24="I&amp;ERT",'full menu'!I24="ER&amp;M&amp;IT"),"MixedTs",IF('full menu'!I24="UD","UD",IF('full menu'!I24="LSD","LSD",IF('full menu'!I24="WSD","WSD","")))))))))))</f>
        <v>ERfix</v>
      </c>
      <c r="J24" s="2" t="str">
        <f>IF('full menu'!J24="MDC","MDC",IF('full menu'!J24="X","X",IF('full menu'!J24="UASC","UASC",IF(OR('full menu'!J24="PERF",'full menu'!J24="AERF",'full menu'!J24="PCB"),"ERfix",IF(OR('full menu'!J24="ACB",'full menu'!J24="LCERT",'full menu'!J24="LERT",'full menu'!J24="FCERT",'full menu'!J24="FERT"),"ERTs",IF(OR('full menu'!J24="FCMT",'full menu'!J24="FMT",'full menu'!J24="LMT",'full menu'!J24="LCMT"),"MTs",IF(OR('full menu'!J24="LCIT",'full menu'!J24="FCIT",'full menu'!J24="LIT",'full menu'!J24="FIT"),"ITs",IF(OR('full menu'!J24="MwERT",'full menu'!J24="ERwMT",'full menu'!J24="M&amp;ERT",'full menu'!J24="MwIT",'full menu'!J24="IwMT",'full menu'!J24="M&amp;IT",'full menu'!J24="IwERT",'full menu'!J24="ERwIT",'full menu'!J24="I&amp;ERT",'full menu'!J24="ER&amp;M&amp;IT"),"MixedTs",IF('full menu'!J24="UD","UD",IF('full menu'!J24="LSD","LSD",IF('full menu'!J24="WSD","WSD","")))))))))))</f>
        <v>ERfix</v>
      </c>
      <c r="K24" s="2" t="str">
        <f>IF('full menu'!K24="MDC","MDC",IF('full menu'!K24="X","X",IF('full menu'!K24="UASC","UASC",IF(OR('full menu'!K24="PERF",'full menu'!K24="AERF",'full menu'!K24="PCB"),"ERfix",IF(OR('full menu'!K24="ACB",'full menu'!K24="LCERT",'full menu'!K24="LERT",'full menu'!K24="FCERT",'full menu'!K24="FERT"),"ERTs",IF(OR('full menu'!K24="FCMT",'full menu'!K24="FMT",'full menu'!K24="LMT",'full menu'!K24="LCMT"),"MTs",IF(OR('full menu'!K24="LCIT",'full menu'!K24="FCIT",'full menu'!K24="LIT",'full menu'!K24="FIT"),"ITs",IF(OR('full menu'!K24="MwERT",'full menu'!K24="ERwMT",'full menu'!K24="M&amp;ERT",'full menu'!K24="MwIT",'full menu'!K24="IwMT",'full menu'!K24="M&amp;IT",'full menu'!K24="IwERT",'full menu'!K24="ERwIT",'full menu'!K24="I&amp;ERT",'full menu'!K24="ER&amp;M&amp;IT"),"MixedTs",IF('full menu'!K24="UD","UD",IF('full menu'!K24="LSD","LSD",IF('full menu'!K24="WSD","WSD","")))))))))))</f>
        <v>ERfix</v>
      </c>
      <c r="L24" s="2" t="str">
        <f>IF('full menu'!L24="MDC","MDC",IF('full menu'!L24="X","X",IF('full menu'!L24="UASC","UASC",IF(OR('full menu'!L24="PERF",'full menu'!L24="AERF",'full menu'!L24="PCB"),"ERfix",IF(OR('full menu'!L24="ACB",'full menu'!L24="LCERT",'full menu'!L24="LERT",'full menu'!L24="FCERT",'full menu'!L24="FERT"),"ERTs",IF(OR('full menu'!L24="FCMT",'full menu'!L24="FMT",'full menu'!L24="LMT",'full menu'!L24="LCMT"),"MTs",IF(OR('full menu'!L24="LCIT",'full menu'!L24="FCIT",'full menu'!L24="LIT",'full menu'!L24="FIT"),"ITs",IF(OR('full menu'!L24="MwERT",'full menu'!L24="ERwMT",'full menu'!L24="M&amp;ERT",'full menu'!L24="MwIT",'full menu'!L24="IwMT",'full menu'!L24="M&amp;IT",'full menu'!L24="IwERT",'full menu'!L24="ERwIT",'full menu'!L24="I&amp;ERT",'full menu'!L24="ER&amp;M&amp;IT"),"MixedTs",IF('full menu'!L24="UD","UD",IF('full menu'!L24="LSD","LSD",IF('full menu'!L24="WSD","WSD","")))))))))))</f>
        <v>ERfix</v>
      </c>
      <c r="M24" s="2" t="str">
        <f>IF('full menu'!M24="MDC","MDC",IF('full menu'!M24="X","X",IF('full menu'!M24="UASC","UASC",IF(OR('full menu'!M24="PERF",'full menu'!M24="AERF",'full menu'!M24="PCB"),"ERfix",IF(OR('full menu'!M24="ACB",'full menu'!M24="LCERT",'full menu'!M24="LERT",'full menu'!M24="FCERT",'full menu'!M24="FERT"),"ERTs",IF(OR('full menu'!M24="FCMT",'full menu'!M24="FMT",'full menu'!M24="LMT",'full menu'!M24="LCMT"),"MTs",IF(OR('full menu'!M24="LCIT",'full menu'!M24="FCIT",'full menu'!M24="LIT",'full menu'!M24="FIT"),"ITs",IF(OR('full menu'!M24="MwERT",'full menu'!M24="ERwMT",'full menu'!M24="M&amp;ERT",'full menu'!M24="MwIT",'full menu'!M24="IwMT",'full menu'!M24="M&amp;IT",'full menu'!M24="IwERT",'full menu'!M24="ERwIT",'full menu'!M24="I&amp;ERT",'full menu'!M24="ER&amp;M&amp;IT"),"MixedTs",IF('full menu'!M24="UD","UD",IF('full menu'!M24="LSD","LSD",IF('full menu'!M24="WSD","WSD","")))))))))))</f>
        <v>ERfix</v>
      </c>
      <c r="N24" s="2" t="str">
        <f>IF('full menu'!N24="MDC","MDC",IF('full menu'!N24="X","X",IF('full menu'!N24="UASC","UASC",IF(OR('full menu'!N24="PERF",'full menu'!N24="AERF",'full menu'!N24="PCB"),"ERfix",IF(OR('full menu'!N24="ACB",'full menu'!N24="LCERT",'full menu'!N24="LERT",'full menu'!N24="FCERT",'full menu'!N24="FERT"),"ERTs",IF(OR('full menu'!N24="FCMT",'full menu'!N24="FMT",'full menu'!N24="LMT",'full menu'!N24="LCMT"),"MTs",IF(OR('full menu'!N24="LCIT",'full menu'!N24="FCIT",'full menu'!N24="LIT",'full menu'!N24="FIT"),"ITs",IF(OR('full menu'!N24="MwERT",'full menu'!N24="ERwMT",'full menu'!N24="M&amp;ERT",'full menu'!N24="MwIT",'full menu'!N24="IwMT",'full menu'!N24="M&amp;IT",'full menu'!N24="IwERT",'full menu'!N24="ERwIT",'full menu'!N24="I&amp;ERT",'full menu'!N24="ER&amp;M&amp;IT"),"MixedTs",IF('full menu'!N24="UD","UD",IF('full menu'!N24="LSD","LSD",IF('full menu'!N24="WSD","WSD","")))))))))))</f>
        <v>ERfix</v>
      </c>
      <c r="O24" s="2" t="str">
        <f>IF('full menu'!O24="MDC","MDC",IF('full menu'!O24="X","X",IF('full menu'!O24="UASC","UASC",IF(OR('full menu'!O24="PERF",'full menu'!O24="AERF",'full menu'!O24="PCB"),"ERfix",IF(OR('full menu'!O24="ACB",'full menu'!O24="LCERT",'full menu'!O24="LERT",'full menu'!O24="FCERT",'full menu'!O24="FERT"),"ERTs",IF(OR('full menu'!O24="FCMT",'full menu'!O24="FMT",'full menu'!O24="LMT",'full menu'!O24="LCMT"),"MTs",IF(OR('full menu'!O24="LCIT",'full menu'!O24="FCIT",'full menu'!O24="LIT",'full menu'!O24="FIT"),"ITs",IF(OR('full menu'!O24="MwERT",'full menu'!O24="ERwMT",'full menu'!O24="M&amp;ERT",'full menu'!O24="MwIT",'full menu'!O24="IwMT",'full menu'!O24="M&amp;IT",'full menu'!O24="IwERT",'full menu'!O24="ERwIT",'full menu'!O24="I&amp;ERT",'full menu'!O24="ER&amp;M&amp;IT"),"MixedTs",IF('full menu'!O24="UD","UD",IF('full menu'!O24="LSD","LSD",IF('full menu'!O24="WSD","WSD","")))))))))))</f>
        <v>ERfix</v>
      </c>
      <c r="P24" s="2" t="str">
        <f>IF('full menu'!P24="MDC","MDC",IF('full menu'!P24="X","X",IF('full menu'!P24="UASC","UASC",IF(OR('full menu'!P24="PERF",'full menu'!P24="AERF",'full menu'!P24="PCB"),"ERfix",IF(OR('full menu'!P24="ACB",'full menu'!P24="LCERT",'full menu'!P24="LERT",'full menu'!P24="FCERT",'full menu'!P24="FERT"),"ERTs",IF(OR('full menu'!P24="FCMT",'full menu'!P24="FMT",'full menu'!P24="LMT",'full menu'!P24="LCMT"),"MTs",IF(OR('full menu'!P24="LCIT",'full menu'!P24="FCIT",'full menu'!P24="LIT",'full menu'!P24="FIT"),"ITs",IF(OR('full menu'!P24="MwERT",'full menu'!P24="ERwMT",'full menu'!P24="M&amp;ERT",'full menu'!P24="MwIT",'full menu'!P24="IwMT",'full menu'!P24="M&amp;IT",'full menu'!P24="IwERT",'full menu'!P24="ERwIT",'full menu'!P24="I&amp;ERT",'full menu'!P24="ER&amp;M&amp;IT"),"MixedTs",IF('full menu'!P24="UD","UD",IF('full menu'!P24="LSD","LSD",IF('full menu'!P24="WSD","WSD","")))))))))))</f>
        <v>ERfix</v>
      </c>
      <c r="Q24" s="2" t="str">
        <f>IF('full menu'!Q24="MDC","MDC",IF('full menu'!Q24="X","X",IF('full menu'!Q24="UASC","UASC",IF(OR('full menu'!Q24="PERF",'full menu'!Q24="AERF",'full menu'!Q24="PCB"),"ERfix",IF(OR('full menu'!Q24="ACB",'full menu'!Q24="LCERT",'full menu'!Q24="LERT",'full menu'!Q24="FCERT",'full menu'!Q24="FERT"),"ERTs",IF(OR('full menu'!Q24="FCMT",'full menu'!Q24="FMT",'full menu'!Q24="LMT",'full menu'!Q24="LCMT"),"MTs",IF(OR('full menu'!Q24="LCIT",'full menu'!Q24="FCIT",'full menu'!Q24="LIT",'full menu'!Q24="FIT"),"ITs",IF(OR('full menu'!Q24="MwERT",'full menu'!Q24="ERwMT",'full menu'!Q24="M&amp;ERT",'full menu'!Q24="MwIT",'full menu'!Q24="IwMT",'full menu'!Q24="M&amp;IT",'full menu'!Q24="IwERT",'full menu'!Q24="ERwIT",'full menu'!Q24="I&amp;ERT",'full menu'!Q24="ER&amp;M&amp;IT"),"MixedTs",IF('full menu'!Q24="UD","UD",IF('full menu'!Q24="LSD","LSD",IF('full menu'!Q24="WSD","WSD","")))))))))))</f>
        <v>ERfix</v>
      </c>
      <c r="R24" s="2" t="str">
        <f>IF('full menu'!R24="MDC","MDC",IF('full menu'!R24="X","X",IF('full menu'!R24="UASC","UASC",IF(OR('full menu'!R24="PERF",'full menu'!R24="AERF",'full menu'!R24="PCB"),"ERfix",IF(OR('full menu'!R24="ACB",'full menu'!R24="LCERT",'full menu'!R24="LERT",'full menu'!R24="FCERT",'full menu'!R24="FERT"),"ERTs",IF(OR('full menu'!R24="FCMT",'full menu'!R24="FMT",'full menu'!R24="LMT",'full menu'!R24="LCMT"),"MTs",IF(OR('full menu'!R24="LCIT",'full menu'!R24="FCIT",'full menu'!R24="LIT",'full menu'!R24="FIT"),"ITs",IF(OR('full menu'!R24="MwERT",'full menu'!R24="ERwMT",'full menu'!R24="M&amp;ERT",'full menu'!R24="MwIT",'full menu'!R24="IwMT",'full menu'!R24="M&amp;IT",'full menu'!R24="IwERT",'full menu'!R24="ERwIT",'full menu'!R24="I&amp;ERT",'full menu'!R24="ER&amp;M&amp;IT"),"MixedTs",IF('full menu'!R24="UD","UD",IF('full menu'!R24="LSD","LSD",IF('full menu'!R24="WSD","WSD","")))))))))))</f>
        <v>ERfix</v>
      </c>
      <c r="S24" s="2" t="str">
        <f>IF('full menu'!S24="MDC","MDC",IF('full menu'!S24="X","X",IF('full menu'!S24="UASC","UASC",IF(OR('full menu'!S24="PERF",'full menu'!S24="AERF",'full menu'!S24="PCB"),"ERfix",IF(OR('full menu'!S24="ACB",'full menu'!S24="LCERT",'full menu'!S24="LERT",'full menu'!S24="FCERT",'full menu'!S24="FERT"),"ERTs",IF(OR('full menu'!S24="FCMT",'full menu'!S24="FMT",'full menu'!S24="LMT",'full menu'!S24="LCMT"),"MTs",IF(OR('full menu'!S24="LCIT",'full menu'!S24="FCIT",'full menu'!S24="LIT",'full menu'!S24="FIT"),"ITs",IF(OR('full menu'!S24="MwERT",'full menu'!S24="ERwMT",'full menu'!S24="M&amp;ERT",'full menu'!S24="MwIT",'full menu'!S24="IwMT",'full menu'!S24="M&amp;IT",'full menu'!S24="IwERT",'full menu'!S24="ERwIT",'full menu'!S24="I&amp;ERT",'full menu'!S24="ER&amp;M&amp;IT"),"MixedTs",IF('full menu'!S24="UD","UD",IF('full menu'!S24="LSD","LSD",IF('full menu'!S24="WSD","WSD","")))))))))))</f>
        <v>ERfix</v>
      </c>
      <c r="T24" s="2" t="str">
        <f>IF('full menu'!T24="MDC","MDC",IF('full menu'!T24="X","X",IF('full menu'!T24="UASC","UASC",IF(OR('full menu'!T24="PERF",'full menu'!T24="AERF",'full menu'!T24="PCB"),"ERfix",IF(OR('full menu'!T24="ACB",'full menu'!T24="LCERT",'full menu'!T24="LERT",'full menu'!T24="FCERT",'full menu'!T24="FERT"),"ERTs",IF(OR('full menu'!T24="FCMT",'full menu'!T24="FMT",'full menu'!T24="LMT",'full menu'!T24="LCMT"),"MTs",IF(OR('full menu'!T24="LCIT",'full menu'!T24="FCIT",'full menu'!T24="LIT",'full menu'!T24="FIT"),"ITs",IF(OR('full menu'!T24="MwERT",'full menu'!T24="ERwMT",'full menu'!T24="M&amp;ERT",'full menu'!T24="MwIT",'full menu'!T24="IwMT",'full menu'!T24="M&amp;IT",'full menu'!T24="IwERT",'full menu'!T24="ERwIT",'full menu'!T24="I&amp;ERT",'full menu'!T24="ER&amp;M&amp;IT"),"MixedTs",IF('full menu'!T24="UD","UD",IF('full menu'!T24="LSD","LSD",IF('full menu'!T24="WSD","WSD","")))))))))))</f>
        <v>ERfix</v>
      </c>
      <c r="U24" s="2" t="str">
        <f>IF('full menu'!U24="MDC","MDC",IF('full menu'!U24="X","X",IF('full menu'!U24="UASC","UASC",IF(OR('full menu'!U24="PERF",'full menu'!U24="AERF",'full menu'!U24="PCB"),"ERfix",IF(OR('full menu'!U24="ACB",'full menu'!U24="LCERT",'full menu'!U24="LERT",'full menu'!U24="FCERT",'full menu'!U24="FERT"),"ERTs",IF(OR('full menu'!U24="FCMT",'full menu'!U24="FMT",'full menu'!U24="LMT",'full menu'!U24="LCMT"),"MTs",IF(OR('full menu'!U24="LCIT",'full menu'!U24="FCIT",'full menu'!U24="LIT",'full menu'!U24="FIT"),"ITs",IF(OR('full menu'!U24="MwERT",'full menu'!U24="ERwMT",'full menu'!U24="M&amp;ERT",'full menu'!U24="MwIT",'full menu'!U24="IwMT",'full menu'!U24="M&amp;IT",'full menu'!U24="IwERT",'full menu'!U24="ERwIT",'full menu'!U24="I&amp;ERT",'full menu'!U24="ER&amp;M&amp;IT"),"MixedTs",IF('full menu'!U24="UD","UD",IF('full menu'!U24="LSD","LSD",IF('full menu'!U24="WSD","WSD","")))))))))))</f>
        <v>ERfix</v>
      </c>
      <c r="V24" s="2" t="str">
        <f>IF('full menu'!V24="MDC","MDC",IF('full menu'!V24="X","X",IF('full menu'!V24="UASC","UASC",IF(OR('full menu'!V24="PERF",'full menu'!V24="AERF",'full menu'!V24="PCB"),"ERfix",IF(OR('full menu'!V24="ACB",'full menu'!V24="LCERT",'full menu'!V24="LERT",'full menu'!V24="FCERT",'full menu'!V24="FERT"),"ERTs",IF(OR('full menu'!V24="FCMT",'full menu'!V24="FMT",'full menu'!V24="LMT",'full menu'!V24="LCMT"),"MTs",IF(OR('full menu'!V24="LCIT",'full menu'!V24="FCIT",'full menu'!V24="LIT",'full menu'!V24="FIT"),"ITs",IF(OR('full menu'!V24="MwERT",'full menu'!V24="ERwMT",'full menu'!V24="M&amp;ERT",'full menu'!V24="MwIT",'full menu'!V24="IwMT",'full menu'!V24="M&amp;IT",'full menu'!V24="IwERT",'full menu'!V24="ERwIT",'full menu'!V24="I&amp;ERT",'full menu'!V24="ER&amp;M&amp;IT"),"MixedTs",IF('full menu'!V24="UD","UD",IF('full menu'!V24="LSD","LSD",IF('full menu'!V24="WSD","WSD","")))))))))))</f>
        <v>ERfix</v>
      </c>
      <c r="W24" s="2" t="str">
        <f>IF('full menu'!W24="MDC","MDC",IF('full menu'!W24="X","X",IF('full menu'!W24="UASC","UASC",IF(OR('full menu'!W24="PERF",'full menu'!W24="AERF",'full menu'!W24="PCB"),"ERfix",IF(OR('full menu'!W24="ACB",'full menu'!W24="LCERT",'full menu'!W24="LERT",'full menu'!W24="FCERT",'full menu'!W24="FERT"),"ERTs",IF(OR('full menu'!W24="FCMT",'full menu'!W24="FMT",'full menu'!W24="LMT",'full menu'!W24="LCMT"),"MTs",IF(OR('full menu'!W24="LCIT",'full menu'!W24="FCIT",'full menu'!W24="LIT",'full menu'!W24="FIT"),"ITs",IF(OR('full menu'!W24="MwERT",'full menu'!W24="ERwMT",'full menu'!W24="M&amp;ERT",'full menu'!W24="MwIT",'full menu'!W24="IwMT",'full menu'!W24="M&amp;IT",'full menu'!W24="IwERT",'full menu'!W24="ERwIT",'full menu'!W24="I&amp;ERT",'full menu'!W24="ER&amp;M&amp;IT"),"MixedTs",IF('full menu'!W24="UD","UD",IF('full menu'!W24="LSD","LSD",IF('full menu'!W24="WSD","WSD","")))))))))))</f>
        <v>ERfix</v>
      </c>
      <c r="X24" s="2" t="str">
        <f>IF('full menu'!X24="MDC","MDC",IF('full menu'!X24="X","X",IF('full menu'!X24="UASC","UASC",IF(OR('full menu'!X24="PERF",'full menu'!X24="AERF",'full menu'!X24="PCB"),"ERfix",IF(OR('full menu'!X24="ACB",'full menu'!X24="LCERT",'full menu'!X24="LERT",'full menu'!X24="FCERT",'full menu'!X24="FERT"),"ERTs",IF(OR('full menu'!X24="FCMT",'full menu'!X24="FMT",'full menu'!X24="LMT",'full menu'!X24="LCMT"),"MTs",IF(OR('full menu'!X24="LCIT",'full menu'!X24="FCIT",'full menu'!X24="LIT",'full menu'!X24="FIT"),"ITs",IF(OR('full menu'!X24="MwERT",'full menu'!X24="ERwMT",'full menu'!X24="M&amp;ERT",'full menu'!X24="MwIT",'full menu'!X24="IwMT",'full menu'!X24="M&amp;IT",'full menu'!X24="IwERT",'full menu'!X24="ERwIT",'full menu'!X24="I&amp;ERT",'full menu'!X24="ER&amp;M&amp;IT"),"MixedTs",IF('full menu'!X24="UD","UD",IF('full menu'!X24="LSD","LSD",IF('full menu'!X24="WSD","WSD","")))))))))))</f>
        <v>ERfix</v>
      </c>
      <c r="Y24" s="2" t="str">
        <f>IF('full menu'!Y24="MDC","MDC",IF('full menu'!Y24="X","X",IF('full menu'!Y24="UASC","UASC",IF(OR('full menu'!Y24="PERF",'full menu'!Y24="AERF",'full menu'!Y24="PCB"),"ERfix",IF(OR('full menu'!Y24="ACB",'full menu'!Y24="LCERT",'full menu'!Y24="LERT",'full menu'!Y24="FCERT",'full menu'!Y24="FERT"),"ERTs",IF(OR('full menu'!Y24="FCMT",'full menu'!Y24="FMT",'full menu'!Y24="LMT",'full menu'!Y24="LCMT"),"MTs",IF(OR('full menu'!Y24="LCIT",'full menu'!Y24="FCIT",'full menu'!Y24="LIT",'full menu'!Y24="FIT"),"ITs",IF(OR('full menu'!Y24="MwERT",'full menu'!Y24="ERwMT",'full menu'!Y24="M&amp;ERT",'full menu'!Y24="MwIT",'full menu'!Y24="IwMT",'full menu'!Y24="M&amp;IT",'full menu'!Y24="IwERT",'full menu'!Y24="ERwIT",'full menu'!Y24="I&amp;ERT",'full menu'!Y24="ER&amp;M&amp;IT"),"MixedTs",IF('full menu'!Y24="UD","UD",IF('full menu'!Y24="LSD","LSD",IF('full menu'!Y24="WSD","WSD","")))))))))))</f>
        <v>ERfix</v>
      </c>
      <c r="Z24" s="2" t="str">
        <f>IF('full menu'!Z24="MDC","MDC",IF('full menu'!Z24="X","X",IF('full menu'!Z24="UASC","UASC",IF(OR('full menu'!Z24="PERF",'full menu'!Z24="AERF",'full menu'!Z24="PCB"),"ERfix",IF(OR('full menu'!Z24="ACB",'full menu'!Z24="LCERT",'full menu'!Z24="LERT",'full menu'!Z24="FCERT",'full menu'!Z24="FERT"),"ERTs",IF(OR('full menu'!Z24="FCMT",'full menu'!Z24="FMT",'full menu'!Z24="LMT",'full menu'!Z24="LCMT"),"MTs",IF(OR('full menu'!Z24="LCIT",'full menu'!Z24="FCIT",'full menu'!Z24="LIT",'full menu'!Z24="FIT"),"ITs",IF(OR('full menu'!Z24="MwERT",'full menu'!Z24="ERwMT",'full menu'!Z24="M&amp;ERT",'full menu'!Z24="MwIT",'full menu'!Z24="IwMT",'full menu'!Z24="M&amp;IT",'full menu'!Z24="IwERT",'full menu'!Z24="ERwIT",'full menu'!Z24="I&amp;ERT",'full menu'!Z24="ER&amp;M&amp;IT"),"MixedTs",IF('full menu'!Z24="UD","UD",IF('full menu'!Z24="LSD","LSD",IF('full menu'!Z24="WSD","WSD","")))))))))))</f>
        <v>ERfix</v>
      </c>
      <c r="AA24" s="2" t="str">
        <f>IF('full menu'!AA24="MDC","MDC",IF('full menu'!AA24="X","X",IF('full menu'!AA24="UASC","UASC",IF(OR('full menu'!AA24="PERF",'full menu'!AA24="AERF",'full menu'!AA24="PCB"),"ERfix",IF(OR('full menu'!AA24="ACB",'full menu'!AA24="LCERT",'full menu'!AA24="LERT",'full menu'!AA24="FCERT",'full menu'!AA24="FERT"),"ERTs",IF(OR('full menu'!AA24="FCMT",'full menu'!AA24="FMT",'full menu'!AA24="LMT",'full menu'!AA24="LCMT"),"MTs",IF(OR('full menu'!AA24="LCIT",'full menu'!AA24="FCIT",'full menu'!AA24="LIT",'full menu'!AA24="FIT"),"ITs",IF(OR('full menu'!AA24="MwERT",'full menu'!AA24="ERwMT",'full menu'!AA24="M&amp;ERT",'full menu'!AA24="MwIT",'full menu'!AA24="IwMT",'full menu'!AA24="M&amp;IT",'full menu'!AA24="IwERT",'full menu'!AA24="ERwIT",'full menu'!AA24="I&amp;ERT",'full menu'!AA24="ER&amp;M&amp;IT"),"MixedTs",IF('full menu'!AA24="UD","UD",IF('full menu'!AA24="LSD","LSD",IF('full menu'!AA24="WSD","WSD","")))))))))))</f>
        <v>ERfix</v>
      </c>
      <c r="AB24" s="2" t="str">
        <f>IF('full menu'!AB24="MDC","MDC",IF('full menu'!AB24="X","X",IF('full menu'!AB24="UASC","UASC",IF(OR('full menu'!AB24="PERF",'full menu'!AB24="AERF",'full menu'!AB24="PCB"),"ERfix",IF(OR('full menu'!AB24="ACB",'full menu'!AB24="LCERT",'full menu'!AB24="LERT",'full menu'!AB24="FCERT",'full menu'!AB24="FERT"),"ERTs",IF(OR('full menu'!AB24="FCMT",'full menu'!AB24="FMT",'full menu'!AB24="LMT",'full menu'!AB24="LCMT"),"MTs",IF(OR('full menu'!AB24="LCIT",'full menu'!AB24="FCIT",'full menu'!AB24="LIT",'full menu'!AB24="FIT"),"ITs",IF(OR('full menu'!AB24="MwERT",'full menu'!AB24="ERwMT",'full menu'!AB24="M&amp;ERT",'full menu'!AB24="MwIT",'full menu'!AB24="IwMT",'full menu'!AB24="M&amp;IT",'full menu'!AB24="IwERT",'full menu'!AB24="ERwIT",'full menu'!AB24="I&amp;ERT",'full menu'!AB24="ER&amp;M&amp;IT"),"MixedTs",IF('full menu'!AB24="UD","UD",IF('full menu'!AB24="LSD","LSD",IF('full menu'!AB24="WSD","WSD","")))))))))))</f>
        <v>ERfix</v>
      </c>
      <c r="AC24" s="2" t="str">
        <f>IF('full menu'!AC24="MDC","MDC",IF('full menu'!AC24="X","X",IF('full menu'!AC24="UASC","UASC",IF(OR('full menu'!AC24="PERF",'full menu'!AC24="AERF",'full menu'!AC24="PCB"),"ERfix",IF(OR('full menu'!AC24="ACB",'full menu'!AC24="LCERT",'full menu'!AC24="LERT",'full menu'!AC24="FCERT",'full menu'!AC24="FERT"),"ERTs",IF(OR('full menu'!AC24="FCMT",'full menu'!AC24="FMT",'full menu'!AC24="LMT",'full menu'!AC24="LCMT"),"MTs",IF(OR('full menu'!AC24="LCIT",'full menu'!AC24="FCIT",'full menu'!AC24="LIT",'full menu'!AC24="FIT"),"ITs",IF(OR('full menu'!AC24="MwERT",'full menu'!AC24="ERwMT",'full menu'!AC24="M&amp;ERT",'full menu'!AC24="MwIT",'full menu'!AC24="IwMT",'full menu'!AC24="M&amp;IT",'full menu'!AC24="IwERT",'full menu'!AC24="ERwIT",'full menu'!AC24="I&amp;ERT",'full menu'!AC24="ER&amp;M&amp;IT"),"MixedTs",IF('full menu'!AC24="UD","UD",IF('full menu'!AC24="LSD","LSD",IF('full menu'!AC24="WSD","WSD","")))))))))))</f>
        <v>ERfix</v>
      </c>
      <c r="AD24" s="2" t="str">
        <f>IF('full menu'!AD24="MDC","MDC",IF('full menu'!AD24="X","X",IF('full menu'!AD24="UASC","UASC",IF(OR('full menu'!AD24="PERF",'full menu'!AD24="AERF",'full menu'!AD24="PCB"),"ERfix",IF(OR('full menu'!AD24="ACB",'full menu'!AD24="LCERT",'full menu'!AD24="LERT",'full menu'!AD24="FCERT",'full menu'!AD24="FERT"),"ERTs",IF(OR('full menu'!AD24="FCMT",'full menu'!AD24="FMT",'full menu'!AD24="LMT",'full menu'!AD24="LCMT"),"MTs",IF(OR('full menu'!AD24="LCIT",'full menu'!AD24="FCIT",'full menu'!AD24="LIT",'full menu'!AD24="FIT"),"ITs",IF(OR('full menu'!AD24="MwERT",'full menu'!AD24="ERwMT",'full menu'!AD24="M&amp;ERT",'full menu'!AD24="MwIT",'full menu'!AD24="IwMT",'full menu'!AD24="M&amp;IT",'full menu'!AD24="IwERT",'full menu'!AD24="ERwIT",'full menu'!AD24="I&amp;ERT",'full menu'!AD24="ER&amp;M&amp;IT"),"MixedTs",IF('full menu'!AD24="UD","UD",IF('full menu'!AD24="LSD","LSD",IF('full menu'!AD24="WSD","WSD","")))))))))))</f>
        <v>ERfix</v>
      </c>
      <c r="AE24" s="2" t="str">
        <f>IF('full menu'!AE24="MDC","MDC",IF('full menu'!AE24="X","X",IF('full menu'!AE24="UASC","UASC",IF(OR('full menu'!AE24="PERF",'full menu'!AE24="AERF",'full menu'!AE24="PCB"),"ERfix",IF(OR('full menu'!AE24="ACB",'full menu'!AE24="LCERT",'full menu'!AE24="LERT",'full menu'!AE24="FCERT",'full menu'!AE24="FERT"),"ERTs",IF(OR('full menu'!AE24="FCMT",'full menu'!AE24="FMT",'full menu'!AE24="LMT",'full menu'!AE24="LCMT"),"MTs",IF(OR('full menu'!AE24="LCIT",'full menu'!AE24="FCIT",'full menu'!AE24="LIT",'full menu'!AE24="FIT"),"ITs",IF(OR('full menu'!AE24="MwERT",'full menu'!AE24="ERwMT",'full menu'!AE24="M&amp;ERT",'full menu'!AE24="MwIT",'full menu'!AE24="IwMT",'full menu'!AE24="M&amp;IT",'full menu'!AE24="IwERT",'full menu'!AE24="ERwIT",'full menu'!AE24="I&amp;ERT",'full menu'!AE24="ER&amp;M&amp;IT"),"MixedTs",IF('full menu'!AE24="UD","UD",IF('full menu'!AE24="LSD","LSD",IF('full menu'!AE24="WSD","WSD","")))))))))))</f>
        <v>ERfix</v>
      </c>
      <c r="AF24" s="2" t="str">
        <f>IF('full menu'!AF24="MDC","MDC",IF('full menu'!AF24="X","X",IF('full menu'!AF24="UASC","UASC",IF(OR('full menu'!AF24="PERF",'full menu'!AF24="AERF",'full menu'!AF24="PCB"),"ERfix",IF(OR('full menu'!AF24="ACB",'full menu'!AF24="LCERT",'full menu'!AF24="LERT",'full menu'!AF24="FCERT",'full menu'!AF24="FERT"),"ERTs",IF(OR('full menu'!AF24="FCMT",'full menu'!AF24="FMT",'full menu'!AF24="LMT",'full menu'!AF24="LCMT"),"MTs",IF(OR('full menu'!AF24="LCIT",'full menu'!AF24="FCIT",'full menu'!AF24="LIT",'full menu'!AF24="FIT"),"ITs",IF(OR('full menu'!AF24="MwERT",'full menu'!AF24="ERwMT",'full menu'!AF24="M&amp;ERT",'full menu'!AF24="MwIT",'full menu'!AF24="IwMT",'full menu'!AF24="M&amp;IT",'full menu'!AF24="IwERT",'full menu'!AF24="ERwIT",'full menu'!AF24="I&amp;ERT",'full menu'!AF24="ER&amp;M&amp;IT"),"MixedTs",IF('full menu'!AF24="UD","UD",IF('full menu'!AF24="LSD","LSD",IF('full menu'!AF24="WSD","WSD","")))))))))))</f>
        <v>ERfix</v>
      </c>
      <c r="AG24" s="2" t="str">
        <f>IF('full menu'!AG24="MDC","MDC",IF('full menu'!AG24="X","X",IF('full menu'!AG24="UASC","UASC",IF(OR('full menu'!AG24="PERF",'full menu'!AG24="AERF",'full menu'!AG24="PCB"),"ERfix",IF(OR('full menu'!AG24="ACB",'full menu'!AG24="LCERT",'full menu'!AG24="LERT",'full menu'!AG24="FCERT",'full menu'!AG24="FERT"),"ERTs",IF(OR('full menu'!AG24="FCMT",'full menu'!AG24="FMT",'full menu'!AG24="LMT",'full menu'!AG24="LCMT"),"MTs",IF(OR('full menu'!AG24="LCIT",'full menu'!AG24="FCIT",'full menu'!AG24="LIT",'full menu'!AG24="FIT"),"ITs",IF(OR('full menu'!AG24="MwERT",'full menu'!AG24="ERwMT",'full menu'!AG24="M&amp;ERT",'full menu'!AG24="MwIT",'full menu'!AG24="IwMT",'full menu'!AG24="M&amp;IT",'full menu'!AG24="IwERT",'full menu'!AG24="ERwIT",'full menu'!AG24="I&amp;ERT",'full menu'!AG24="ER&amp;M&amp;IT"),"MixedTs",IF('full menu'!AG24="UD","UD",IF('full menu'!AG24="LSD","LSD",IF('full menu'!AG24="WSD","WSD","")))))))))))</f>
        <v>ERfix</v>
      </c>
      <c r="AH24" s="2" t="str">
        <f>IF('full menu'!AH24="MDC","MDC",IF('full menu'!AH24="X","X",IF('full menu'!AH24="UASC","UASC",IF(OR('full menu'!AH24="PERF",'full menu'!AH24="AERF",'full menu'!AH24="PCB"),"ERfix",IF(OR('full menu'!AH24="ACB",'full menu'!AH24="LCERT",'full menu'!AH24="LERT",'full menu'!AH24="FCERT",'full menu'!AH24="FERT"),"ERTs",IF(OR('full menu'!AH24="FCMT",'full menu'!AH24="FMT",'full menu'!AH24="LMT",'full menu'!AH24="LCMT"),"MTs",IF(OR('full menu'!AH24="LCIT",'full menu'!AH24="FCIT",'full menu'!AH24="LIT",'full menu'!AH24="FIT"),"ITs",IF(OR('full menu'!AH24="MwERT",'full menu'!AH24="ERwMT",'full menu'!AH24="M&amp;ERT",'full menu'!AH24="MwIT",'full menu'!AH24="IwMT",'full menu'!AH24="M&amp;IT",'full menu'!AH24="IwERT",'full menu'!AH24="ERwIT",'full menu'!AH24="I&amp;ERT",'full menu'!AH24="ER&amp;M&amp;IT"),"MixedTs",IF('full menu'!AH24="UD","UD",IF('full menu'!AH24="LSD","LSD",IF('full menu'!AH24="WSD","WSD","")))))))))))</f>
        <v>ERfix</v>
      </c>
      <c r="AI24" s="2" t="str">
        <f>IF('full menu'!AI24="MDC","MDC",IF('full menu'!AI24="X","X",IF('full menu'!AI24="UASC","UASC",IF(OR('full menu'!AI24="PERF",'full menu'!AI24="AERF",'full menu'!AI24="PCB"),"ERfix",IF(OR('full menu'!AI24="ACB",'full menu'!AI24="LCERT",'full menu'!AI24="LERT",'full menu'!AI24="FCERT",'full menu'!AI24="FERT"),"ERTs",IF(OR('full menu'!AI24="FCMT",'full menu'!AI24="FMT",'full menu'!AI24="LMT",'full menu'!AI24="LCMT"),"MTs",IF(OR('full menu'!AI24="LCIT",'full menu'!AI24="FCIT",'full menu'!AI24="LIT",'full menu'!AI24="FIT"),"ITs",IF(OR('full menu'!AI24="MwERT",'full menu'!AI24="ERwMT",'full menu'!AI24="M&amp;ERT",'full menu'!AI24="MwIT",'full menu'!AI24="IwMT",'full menu'!AI24="M&amp;IT",'full menu'!AI24="IwERT",'full menu'!AI24="ERwIT",'full menu'!AI24="I&amp;ERT",'full menu'!AI24="ER&amp;M&amp;IT"),"MixedTs",IF('full menu'!AI24="UD","UD",IF('full menu'!AI24="LSD","LSD",IF('full menu'!AI24="WSD","WSD","")))))))))))</f>
        <v>ERfix</v>
      </c>
      <c r="AJ24" s="2" t="str">
        <f>IF('full menu'!AJ24="MDC","MDC",IF('full menu'!AJ24="X","X",IF('full menu'!AJ24="UASC","UASC",IF(OR('full menu'!AJ24="PERF",'full menu'!AJ24="AERF",'full menu'!AJ24="PCB"),"ERfix",IF(OR('full menu'!AJ24="ACB",'full menu'!AJ24="LCERT",'full menu'!AJ24="LERT",'full menu'!AJ24="FCERT",'full menu'!AJ24="FERT"),"ERTs",IF(OR('full menu'!AJ24="FCMT",'full menu'!AJ24="FMT",'full menu'!AJ24="LMT",'full menu'!AJ24="LCMT"),"MTs",IF(OR('full menu'!AJ24="LCIT",'full menu'!AJ24="FCIT",'full menu'!AJ24="LIT",'full menu'!AJ24="FIT"),"ITs",IF(OR('full menu'!AJ24="MwERT",'full menu'!AJ24="ERwMT",'full menu'!AJ24="M&amp;ERT",'full menu'!AJ24="MwIT",'full menu'!AJ24="IwMT",'full menu'!AJ24="M&amp;IT",'full menu'!AJ24="IwERT",'full menu'!AJ24="ERwIT",'full menu'!AJ24="I&amp;ERT",'full menu'!AJ24="ER&amp;M&amp;IT"),"MixedTs",IF('full menu'!AJ24="UD","UD",IF('full menu'!AJ24="LSD","LSD",IF('full menu'!AJ24="WSD","WSD","")))))))))))</f>
        <v>ERfix</v>
      </c>
      <c r="AK24" s="2" t="str">
        <f>IF('full menu'!AK24="MDC","MDC",IF('full menu'!AK24="X","X",IF('full menu'!AK24="UASC","UASC",IF(OR('full menu'!AK24="PERF",'full menu'!AK24="AERF",'full menu'!AK24="PCB"),"ERfix",IF(OR('full menu'!AK24="ACB",'full menu'!AK24="LCERT",'full menu'!AK24="LERT",'full menu'!AK24="FCERT",'full menu'!AK24="FERT"),"ERTs",IF(OR('full menu'!AK24="FCMT",'full menu'!AK24="FMT",'full menu'!AK24="LMT",'full menu'!AK24="LCMT"),"MTs",IF(OR('full menu'!AK24="LCIT",'full menu'!AK24="FCIT",'full menu'!AK24="LIT",'full menu'!AK24="FIT"),"ITs",IF(OR('full menu'!AK24="MwERT",'full menu'!AK24="ERwMT",'full menu'!AK24="M&amp;ERT",'full menu'!AK24="MwIT",'full menu'!AK24="IwMT",'full menu'!AK24="M&amp;IT",'full menu'!AK24="IwERT",'full menu'!AK24="ERwIT",'full menu'!AK24="I&amp;ERT",'full menu'!AK24="ER&amp;M&amp;IT"),"MixedTs",IF('full menu'!AK24="UD","UD",IF('full menu'!AK24="LSD","LSD",IF('full menu'!AK24="WSD","WSD","")))))))))))</f>
        <v>ERfix</v>
      </c>
      <c r="AL24" s="2" t="str">
        <f>IF('full menu'!AL24="MDC","MDC",IF('full menu'!AL24="X","X",IF('full menu'!AL24="UASC","UASC",IF(OR('full menu'!AL24="PERF",'full menu'!AL24="AERF",'full menu'!AL24="PCB"),"ERfix",IF(OR('full menu'!AL24="ACB",'full menu'!AL24="LCERT",'full menu'!AL24="LERT",'full menu'!AL24="FCERT",'full menu'!AL24="FERT"),"ERTs",IF(OR('full menu'!AL24="FCMT",'full menu'!AL24="FMT",'full menu'!AL24="LMT",'full menu'!AL24="LCMT"),"MTs",IF(OR('full menu'!AL24="LCIT",'full menu'!AL24="FCIT",'full menu'!AL24="LIT",'full menu'!AL24="FIT"),"ITs",IF(OR('full menu'!AL24="MwERT",'full menu'!AL24="ERwMT",'full menu'!AL24="M&amp;ERT",'full menu'!AL24="MwIT",'full menu'!AL24="IwMT",'full menu'!AL24="M&amp;IT",'full menu'!AL24="IwERT",'full menu'!AL24="ERwIT",'full menu'!AL24="I&amp;ERT",'full menu'!AL24="ER&amp;M&amp;IT"),"MixedTs",IF('full menu'!AL24="UD","UD",IF('full menu'!AL24="LSD","LSD",IF('full menu'!AL24="WSD","WSD","")))))))))))</f>
        <v>ERfix</v>
      </c>
      <c r="AM24" s="2" t="str">
        <f>IF('full menu'!AM24="MDC","MDC",IF('full menu'!AM24="X","X",IF('full menu'!AM24="UASC","UASC",IF(OR('full menu'!AM24="PERF",'full menu'!AM24="AERF",'full menu'!AM24="PCB"),"ERfix",IF(OR('full menu'!AM24="ACB",'full menu'!AM24="LCERT",'full menu'!AM24="LERT",'full menu'!AM24="FCERT",'full menu'!AM24="FERT"),"ERTs",IF(OR('full menu'!AM24="FCMT",'full menu'!AM24="FMT",'full menu'!AM24="LMT",'full menu'!AM24="LCMT"),"MTs",IF(OR('full menu'!AM24="LCIT",'full menu'!AM24="FCIT",'full menu'!AM24="LIT",'full menu'!AM24="FIT"),"ITs",IF(OR('full menu'!AM24="MwERT",'full menu'!AM24="ERwMT",'full menu'!AM24="M&amp;ERT",'full menu'!AM24="MwIT",'full menu'!AM24="IwMT",'full menu'!AM24="M&amp;IT",'full menu'!AM24="IwERT",'full menu'!AM24="ERwIT",'full menu'!AM24="I&amp;ERT",'full menu'!AM24="ER&amp;M&amp;IT"),"MixedTs",IF('full menu'!AM24="UD","UD",IF('full menu'!AM24="LSD","LSD",IF('full menu'!AM24="WSD","WSD","")))))))))))</f>
        <v>ERfix</v>
      </c>
      <c r="AN24" s="2" t="str">
        <f>IF('full menu'!AN24="MDC","MDC",IF('full menu'!AN24="X","X",IF('full menu'!AN24="UASC","UASC",IF(OR('full menu'!AN24="PERF",'full menu'!AN24="AERF",'full menu'!AN24="PCB"),"ERfix",IF(OR('full menu'!AN24="ACB",'full menu'!AN24="LCERT",'full menu'!AN24="LERT",'full menu'!AN24="FCERT",'full menu'!AN24="FERT"),"ERTs",IF(OR('full menu'!AN24="FCMT",'full menu'!AN24="FMT",'full menu'!AN24="LMT",'full menu'!AN24="LCMT"),"MTs",IF(OR('full menu'!AN24="LCIT",'full menu'!AN24="FCIT",'full menu'!AN24="LIT",'full menu'!AN24="FIT"),"ITs",IF(OR('full menu'!AN24="MwERT",'full menu'!AN24="ERwMT",'full menu'!AN24="M&amp;ERT",'full menu'!AN24="MwIT",'full menu'!AN24="IwMT",'full menu'!AN24="M&amp;IT",'full menu'!AN24="IwERT",'full menu'!AN24="ERwIT",'full menu'!AN24="I&amp;ERT",'full menu'!AN24="ER&amp;M&amp;IT"),"MixedTs",IF('full menu'!AN24="UD","UD",IF('full menu'!AN24="LSD","LSD",IF('full menu'!AN24="WSD","WSD","")))))))))))</f>
        <v>ERfix</v>
      </c>
      <c r="AO24" s="2" t="str">
        <f>IF('full menu'!AO24="MDC","MDC",IF('full menu'!AO24="X","X",IF('full menu'!AO24="UASC","UASC",IF(OR('full menu'!AO24="PERF",'full menu'!AO24="AERF",'full menu'!AO24="PCB"),"ERfix",IF(OR('full menu'!AO24="ACB",'full menu'!AO24="LCERT",'full menu'!AO24="LERT",'full menu'!AO24="FCERT",'full menu'!AO24="FERT"),"ERTs",IF(OR('full menu'!AO24="FCMT",'full menu'!AO24="FMT",'full menu'!AO24="LMT",'full menu'!AO24="LCMT"),"MTs",IF(OR('full menu'!AO24="LCIT",'full menu'!AO24="FCIT",'full menu'!AO24="LIT",'full menu'!AO24="FIT"),"ITs",IF(OR('full menu'!AO24="MwERT",'full menu'!AO24="ERwMT",'full menu'!AO24="M&amp;ERT",'full menu'!AO24="MwIT",'full menu'!AO24="IwMT",'full menu'!AO24="M&amp;IT",'full menu'!AO24="IwERT",'full menu'!AO24="ERwIT",'full menu'!AO24="I&amp;ERT",'full menu'!AO24="ER&amp;M&amp;IT"),"MixedTs",IF('full menu'!AO24="UD","UD",IF('full menu'!AO24="LSD","LSD",IF('full menu'!AO24="WSD","WSD","")))))))))))</f>
        <v>ERfix</v>
      </c>
      <c r="AP24" s="2" t="str">
        <f>IF('full menu'!AP24="MDC","MDC",IF('full menu'!AP24="X","X",IF('full menu'!AP24="UASC","UASC",IF(OR('full menu'!AP24="PERF",'full menu'!AP24="AERF",'full menu'!AP24="PCB"),"ERfix",IF(OR('full menu'!AP24="ACB",'full menu'!AP24="LCERT",'full menu'!AP24="LERT",'full menu'!AP24="FCERT",'full menu'!AP24="FERT"),"ERTs",IF(OR('full menu'!AP24="FCMT",'full menu'!AP24="FMT",'full menu'!AP24="LMT",'full menu'!AP24="LCMT"),"MTs",IF(OR('full menu'!AP24="LCIT",'full menu'!AP24="FCIT",'full menu'!AP24="LIT",'full menu'!AP24="FIT"),"ITs",IF(OR('full menu'!AP24="MwERT",'full menu'!AP24="ERwMT",'full menu'!AP24="M&amp;ERT",'full menu'!AP24="MwIT",'full menu'!AP24="IwMT",'full menu'!AP24="M&amp;IT",'full menu'!AP24="IwERT",'full menu'!AP24="ERwIT",'full menu'!AP24="I&amp;ERT",'full menu'!AP24="ER&amp;M&amp;IT"),"MixedTs",IF('full menu'!AP24="UD","UD",IF('full menu'!AP24="LSD","LSD",IF('full menu'!AP24="WSD","WSD","")))))))))))</f>
        <v>ERfix</v>
      </c>
      <c r="AQ24" s="2" t="str">
        <f>IF('full menu'!AQ24="MDC","MDC",IF('full menu'!AQ24="X","X",IF('full menu'!AQ24="UASC","UASC",IF(OR('full menu'!AQ24="PERF",'full menu'!AQ24="AERF",'full menu'!AQ24="PCB"),"ERfix",IF(OR('full menu'!AQ24="ACB",'full menu'!AQ24="LCERT",'full menu'!AQ24="LERT",'full menu'!AQ24="FCERT",'full menu'!AQ24="FERT"),"ERTs",IF(OR('full menu'!AQ24="FCMT",'full menu'!AQ24="FMT",'full menu'!AQ24="LMT",'full menu'!AQ24="LCMT"),"MTs",IF(OR('full menu'!AQ24="LCIT",'full menu'!AQ24="FCIT",'full menu'!AQ24="LIT",'full menu'!AQ24="FIT"),"ITs",IF(OR('full menu'!AQ24="MwERT",'full menu'!AQ24="ERwMT",'full menu'!AQ24="M&amp;ERT",'full menu'!AQ24="MwIT",'full menu'!AQ24="IwMT",'full menu'!AQ24="M&amp;IT",'full menu'!AQ24="IwERT",'full menu'!AQ24="ERwIT",'full menu'!AQ24="I&amp;ERT",'full menu'!AQ24="ER&amp;M&amp;IT"),"MixedTs",IF('full menu'!AQ24="UD","UD",IF('full menu'!AQ24="LSD","LSD",IF('full menu'!AQ24="WSD","WSD","")))))))))))</f>
        <v>ERfix</v>
      </c>
      <c r="AR24" s="2" t="str">
        <f>IF('full menu'!AR24="MDC","MDC",IF('full menu'!AR24="X","X",IF('full menu'!AR24="UASC","UASC",IF(OR('full menu'!AR24="PERF",'full menu'!AR24="AERF",'full menu'!AR24="PCB"),"ERfix",IF(OR('full menu'!AR24="ACB",'full menu'!AR24="LCERT",'full menu'!AR24="LERT",'full menu'!AR24="FCERT",'full menu'!AR24="FERT"),"ERTs",IF(OR('full menu'!AR24="FCMT",'full menu'!AR24="FMT",'full menu'!AR24="LMT",'full menu'!AR24="LCMT"),"MTs",IF(OR('full menu'!AR24="LCIT",'full menu'!AR24="FCIT",'full menu'!AR24="LIT",'full menu'!AR24="FIT"),"ITs",IF(OR('full menu'!AR24="MwERT",'full menu'!AR24="ERwMT",'full menu'!AR24="M&amp;ERT",'full menu'!AR24="MwIT",'full menu'!AR24="IwMT",'full menu'!AR24="M&amp;IT",'full menu'!AR24="IwERT",'full menu'!AR24="ERwIT",'full menu'!AR24="I&amp;ERT",'full menu'!AR24="ER&amp;M&amp;IT"),"MixedTs",IF('full menu'!AR24="UD","UD",IF('full menu'!AR24="LSD","LSD",IF('full menu'!AR24="WSD","WSD","")))))))))))</f>
        <v>ERfix</v>
      </c>
      <c r="AS24" s="2" t="str">
        <f>IF('full menu'!AS24="MDC","MDC",IF('full menu'!AS24="X","X",IF('full menu'!AS24="UASC","UASC",IF(OR('full menu'!AS24="PERF",'full menu'!AS24="AERF",'full menu'!AS24="PCB"),"ERfix",IF(OR('full menu'!AS24="ACB",'full menu'!AS24="LCERT",'full menu'!AS24="LERT",'full menu'!AS24="FCERT",'full menu'!AS24="FERT"),"ERTs",IF(OR('full menu'!AS24="FCMT",'full menu'!AS24="FMT",'full menu'!AS24="LMT",'full menu'!AS24="LCMT"),"MTs",IF(OR('full menu'!AS24="LCIT",'full menu'!AS24="FCIT",'full menu'!AS24="LIT",'full menu'!AS24="FIT"),"ITs",IF(OR('full menu'!AS24="MwERT",'full menu'!AS24="ERwMT",'full menu'!AS24="M&amp;ERT",'full menu'!AS24="MwIT",'full menu'!AS24="IwMT",'full menu'!AS24="M&amp;IT",'full menu'!AS24="IwERT",'full menu'!AS24="ERwIT",'full menu'!AS24="I&amp;ERT",'full menu'!AS24="ER&amp;M&amp;IT"),"MixedTs",IF('full menu'!AS24="UD","UD",IF('full menu'!AS24="LSD","LSD",IF('full menu'!AS24="WSD","WSD","")))))))))))</f>
        <v>ERfix</v>
      </c>
    </row>
    <row r="25" spans="1:45" ht="15.5" x14ac:dyDescent="0.35">
      <c r="A25" t="s">
        <v>52</v>
      </c>
      <c r="B25" s="2" t="str">
        <f>IF('full menu'!B25="MDC","MDC",IF('full menu'!B25="X","X",IF('full menu'!B25="UASC","UASC",IF(OR('full menu'!B25="PERF",'full menu'!B25="AERF",'full menu'!B25="PCB"),"ERfix",IF(OR('full menu'!B25="ACB",'full menu'!B25="LCERT",'full menu'!B25="LERT",'full menu'!B25="FCERT",'full menu'!B25="FERT"),"ERTs",IF(OR('full menu'!B25="FCMT",'full menu'!B25="FMT",'full menu'!B25="LMT",'full menu'!B25="LCMT"),"MTs",IF(OR('full menu'!B25="LCIT",'full menu'!B25="FCIT",'full menu'!B25="LIT",'full menu'!B25="FIT"),"ITs",IF(OR('full menu'!B25="MwERT",'full menu'!B25="ERwMT",'full menu'!B25="M&amp;ERT",'full menu'!B25="MwIT",'full menu'!B25="IwMT",'full menu'!B25="M&amp;IT",'full menu'!B25="IwERT",'full menu'!B25="ERwIT",'full menu'!B25="I&amp;ERT",'full menu'!B25="ER&amp;M&amp;IT"),"MixedTs",IF('full menu'!B25="UD","UD",IF('full menu'!B25="LSD","LSD",IF('full menu'!B25="WSD","WSD","")))))))))))</f>
        <v>UASC</v>
      </c>
      <c r="C25" s="2" t="str">
        <f>IF('full menu'!C25="MDC","MDC",IF('full menu'!C25="X","X",IF('full menu'!C25="UASC","UASC",IF(OR('full menu'!C25="PERF",'full menu'!C25="AERF",'full menu'!C25="PCB"),"ERfix",IF(OR('full menu'!C25="ACB",'full menu'!C25="LCERT",'full menu'!C25="LERT",'full menu'!C25="FCERT",'full menu'!C25="FERT"),"ERTs",IF(OR('full menu'!C25="FCMT",'full menu'!C25="FMT",'full menu'!C25="LMT",'full menu'!C25="LCMT"),"MTs",IF(OR('full menu'!C25="LCIT",'full menu'!C25="FCIT",'full menu'!C25="LIT",'full menu'!C25="FIT"),"ITs",IF(OR('full menu'!C25="MwERT",'full menu'!C25="ERwMT",'full menu'!C25="M&amp;ERT",'full menu'!C25="MwIT",'full menu'!C25="IwMT",'full menu'!C25="M&amp;IT",'full menu'!C25="IwERT",'full menu'!C25="ERwIT",'full menu'!C25="I&amp;ERT",'full menu'!C25="ER&amp;M&amp;IT"),"MixedTs",IF('full menu'!C25="UD","UD",IF('full menu'!C25="LSD","LSD",IF('full menu'!C25="WSD","WSD","")))))))))))</f>
        <v>UASC</v>
      </c>
      <c r="D25" s="2" t="str">
        <f>IF('full menu'!D25="MDC","MDC",IF('full menu'!D25="X","X",IF('full menu'!D25="UASC","UASC",IF(OR('full menu'!D25="PERF",'full menu'!D25="AERF",'full menu'!D25="PCB"),"ERfix",IF(OR('full menu'!D25="ACB",'full menu'!D25="LCERT",'full menu'!D25="LERT",'full menu'!D25="FCERT",'full menu'!D25="FERT"),"ERTs",IF(OR('full menu'!D25="FCMT",'full menu'!D25="FMT",'full menu'!D25="LMT",'full menu'!D25="LCMT"),"MTs",IF(OR('full menu'!D25="LCIT",'full menu'!D25="FCIT",'full menu'!D25="LIT",'full menu'!D25="FIT"),"ITs",IF(OR('full menu'!D25="MwERT",'full menu'!D25="ERwMT",'full menu'!D25="M&amp;ERT",'full menu'!D25="MwIT",'full menu'!D25="IwMT",'full menu'!D25="M&amp;IT",'full menu'!D25="IwERT",'full menu'!D25="ERwIT",'full menu'!D25="I&amp;ERT",'full menu'!D25="ER&amp;M&amp;IT"),"MixedTs",IF('full menu'!D25="UD","UD",IF('full menu'!D25="LSD","LSD",IF('full menu'!D25="WSD","WSD","")))))))))))</f>
        <v>UASC</v>
      </c>
      <c r="E25" s="2" t="str">
        <f>IF('full menu'!E25="MDC","MDC",IF('full menu'!E25="X","X",IF('full menu'!E25="UASC","UASC",IF(OR('full menu'!E25="PERF",'full menu'!E25="AERF",'full menu'!E25="PCB"),"ERfix",IF(OR('full menu'!E25="ACB",'full menu'!E25="LCERT",'full menu'!E25="LERT",'full menu'!E25="FCERT",'full menu'!E25="FERT"),"ERTs",IF(OR('full menu'!E25="FCMT",'full menu'!E25="FMT",'full menu'!E25="LMT",'full menu'!E25="LCMT"),"MTs",IF(OR('full menu'!E25="LCIT",'full menu'!E25="FCIT",'full menu'!E25="LIT",'full menu'!E25="FIT"),"ITs",IF(OR('full menu'!E25="MwERT",'full menu'!E25="ERwMT",'full menu'!E25="M&amp;ERT",'full menu'!E25="MwIT",'full menu'!E25="IwMT",'full menu'!E25="M&amp;IT",'full menu'!E25="IwERT",'full menu'!E25="ERwIT",'full menu'!E25="I&amp;ERT",'full menu'!E25="ER&amp;M&amp;IT"),"MixedTs",IF('full menu'!E25="UD","UD",IF('full menu'!E25="LSD","LSD",IF('full menu'!E25="WSD","WSD","")))))))))))</f>
        <v>UASC</v>
      </c>
      <c r="F25" s="2" t="str">
        <f>IF('full menu'!F25="MDC","MDC",IF('full menu'!F25="X","X",IF('full menu'!F25="UASC","UASC",IF(OR('full menu'!F25="PERF",'full menu'!F25="AERF",'full menu'!F25="PCB"),"ERfix",IF(OR('full menu'!F25="ACB",'full menu'!F25="LCERT",'full menu'!F25="LERT",'full menu'!F25="FCERT",'full menu'!F25="FERT"),"ERTs",IF(OR('full menu'!F25="FCMT",'full menu'!F25="FMT",'full menu'!F25="LMT",'full menu'!F25="LCMT"),"MTs",IF(OR('full menu'!F25="LCIT",'full menu'!F25="FCIT",'full menu'!F25="LIT",'full menu'!F25="FIT"),"ITs",IF(OR('full menu'!F25="MwERT",'full menu'!F25="ERwMT",'full menu'!F25="M&amp;ERT",'full menu'!F25="MwIT",'full menu'!F25="IwMT",'full menu'!F25="M&amp;IT",'full menu'!F25="IwERT",'full menu'!F25="ERwIT",'full menu'!F25="I&amp;ERT",'full menu'!F25="ER&amp;M&amp;IT"),"MixedTs",IF('full menu'!F25="UD","UD",IF('full menu'!F25="LSD","LSD",IF('full menu'!F25="WSD","WSD","")))))))))))</f>
        <v>UASC</v>
      </c>
      <c r="G25" s="2" t="str">
        <f>IF('full menu'!G25="MDC","MDC",IF('full menu'!G25="X","X",IF('full menu'!G25="UASC","UASC",IF(OR('full menu'!G25="PERF",'full menu'!G25="AERF",'full menu'!G25="PCB"),"ERfix",IF(OR('full menu'!G25="ACB",'full menu'!G25="LCERT",'full menu'!G25="LERT",'full menu'!G25="FCERT",'full menu'!G25="FERT"),"ERTs",IF(OR('full menu'!G25="FCMT",'full menu'!G25="FMT",'full menu'!G25="LMT",'full menu'!G25="LCMT"),"MTs",IF(OR('full menu'!G25="LCIT",'full menu'!G25="FCIT",'full menu'!G25="LIT",'full menu'!G25="FIT"),"ITs",IF(OR('full menu'!G25="MwERT",'full menu'!G25="ERwMT",'full menu'!G25="M&amp;ERT",'full menu'!G25="MwIT",'full menu'!G25="IwMT",'full menu'!G25="M&amp;IT",'full menu'!G25="IwERT",'full menu'!G25="ERwIT",'full menu'!G25="I&amp;ERT",'full menu'!G25="ER&amp;M&amp;IT"),"MixedTs",IF('full menu'!G25="UD","UD",IF('full menu'!G25="LSD","LSD",IF('full menu'!G25="WSD","WSD","")))))))))))</f>
        <v>UASC</v>
      </c>
      <c r="H25" s="2" t="str">
        <f>IF('full menu'!H25="MDC","MDC",IF('full menu'!H25="X","X",IF('full menu'!H25="UASC","UASC",IF(OR('full menu'!H25="PERF",'full menu'!H25="AERF",'full menu'!H25="PCB"),"ERfix",IF(OR('full menu'!H25="ACB",'full menu'!H25="LCERT",'full menu'!H25="LERT",'full menu'!H25="FCERT",'full menu'!H25="FERT"),"ERTs",IF(OR('full menu'!H25="FCMT",'full menu'!H25="FMT",'full menu'!H25="LMT",'full menu'!H25="LCMT"),"MTs",IF(OR('full menu'!H25="LCIT",'full menu'!H25="FCIT",'full menu'!H25="LIT",'full menu'!H25="FIT"),"ITs",IF(OR('full menu'!H25="MwERT",'full menu'!H25="ERwMT",'full menu'!H25="M&amp;ERT",'full menu'!H25="MwIT",'full menu'!H25="IwMT",'full menu'!H25="M&amp;IT",'full menu'!H25="IwERT",'full menu'!H25="ERwIT",'full menu'!H25="I&amp;ERT",'full menu'!H25="ER&amp;M&amp;IT"),"MixedTs",IF('full menu'!H25="UD","UD",IF('full menu'!H25="LSD","LSD",IF('full menu'!H25="WSD","WSD","")))))))))))</f>
        <v>UASC</v>
      </c>
      <c r="I25" s="2" t="str">
        <f>IF('full menu'!I25="MDC","MDC",IF('full menu'!I25="X","X",IF('full menu'!I25="UASC","UASC",IF(OR('full menu'!I25="PERF",'full menu'!I25="AERF",'full menu'!I25="PCB"),"ERfix",IF(OR('full menu'!I25="ACB",'full menu'!I25="LCERT",'full menu'!I25="LERT",'full menu'!I25="FCERT",'full menu'!I25="FERT"),"ERTs",IF(OR('full menu'!I25="FCMT",'full menu'!I25="FMT",'full menu'!I25="LMT",'full menu'!I25="LCMT"),"MTs",IF(OR('full menu'!I25="LCIT",'full menu'!I25="FCIT",'full menu'!I25="LIT",'full menu'!I25="FIT"),"ITs",IF(OR('full menu'!I25="MwERT",'full menu'!I25="ERwMT",'full menu'!I25="M&amp;ERT",'full menu'!I25="MwIT",'full menu'!I25="IwMT",'full menu'!I25="M&amp;IT",'full menu'!I25="IwERT",'full menu'!I25="ERwIT",'full menu'!I25="I&amp;ERT",'full menu'!I25="ER&amp;M&amp;IT"),"MixedTs",IF('full menu'!I25="UD","UD",IF('full menu'!I25="LSD","LSD",IF('full menu'!I25="WSD","WSD","")))))))))))</f>
        <v>UASC</v>
      </c>
      <c r="J25" s="2" t="str">
        <f>IF('full menu'!J25="MDC","MDC",IF('full menu'!J25="X","X",IF('full menu'!J25="UASC","UASC",IF(OR('full menu'!J25="PERF",'full menu'!J25="AERF",'full menu'!J25="PCB"),"ERfix",IF(OR('full menu'!J25="ACB",'full menu'!J25="LCERT",'full menu'!J25="LERT",'full menu'!J25="FCERT",'full menu'!J25="FERT"),"ERTs",IF(OR('full menu'!J25="FCMT",'full menu'!J25="FMT",'full menu'!J25="LMT",'full menu'!J25="LCMT"),"MTs",IF(OR('full menu'!J25="LCIT",'full menu'!J25="FCIT",'full menu'!J25="LIT",'full menu'!J25="FIT"),"ITs",IF(OR('full menu'!J25="MwERT",'full menu'!J25="ERwMT",'full menu'!J25="M&amp;ERT",'full menu'!J25="MwIT",'full menu'!J25="IwMT",'full menu'!J25="M&amp;IT",'full menu'!J25="IwERT",'full menu'!J25="ERwIT",'full menu'!J25="I&amp;ERT",'full menu'!J25="ER&amp;M&amp;IT"),"MixedTs",IF('full menu'!J25="UD","UD",IF('full menu'!J25="LSD","LSD",IF('full menu'!J25="WSD","WSD","")))))))))))</f>
        <v>UASC</v>
      </c>
      <c r="K25" s="2" t="str">
        <f>IF('full menu'!K25="MDC","MDC",IF('full menu'!K25="X","X",IF('full menu'!K25="UASC","UASC",IF(OR('full menu'!K25="PERF",'full menu'!K25="AERF",'full menu'!K25="PCB"),"ERfix",IF(OR('full menu'!K25="ACB",'full menu'!K25="LCERT",'full menu'!K25="LERT",'full menu'!K25="FCERT",'full menu'!K25="FERT"),"ERTs",IF(OR('full menu'!K25="FCMT",'full menu'!K25="FMT",'full menu'!K25="LMT",'full menu'!K25="LCMT"),"MTs",IF(OR('full menu'!K25="LCIT",'full menu'!K25="FCIT",'full menu'!K25="LIT",'full menu'!K25="FIT"),"ITs",IF(OR('full menu'!K25="MwERT",'full menu'!K25="ERwMT",'full menu'!K25="M&amp;ERT",'full menu'!K25="MwIT",'full menu'!K25="IwMT",'full menu'!K25="M&amp;IT",'full menu'!K25="IwERT",'full menu'!K25="ERwIT",'full menu'!K25="I&amp;ERT",'full menu'!K25="ER&amp;M&amp;IT"),"MixedTs",IF('full menu'!K25="UD","UD",IF('full menu'!K25="LSD","LSD",IF('full menu'!K25="WSD","WSD","")))))))))))</f>
        <v>UASC</v>
      </c>
      <c r="L25" s="2" t="str">
        <f>IF('full menu'!L25="MDC","MDC",IF('full menu'!L25="X","X",IF('full menu'!L25="UASC","UASC",IF(OR('full menu'!L25="PERF",'full menu'!L25="AERF",'full menu'!L25="PCB"),"ERfix",IF(OR('full menu'!L25="ACB",'full menu'!L25="LCERT",'full menu'!L25="LERT",'full menu'!L25="FCERT",'full menu'!L25="FERT"),"ERTs",IF(OR('full menu'!L25="FCMT",'full menu'!L25="FMT",'full menu'!L25="LMT",'full menu'!L25="LCMT"),"MTs",IF(OR('full menu'!L25="LCIT",'full menu'!L25="FCIT",'full menu'!L25="LIT",'full menu'!L25="FIT"),"ITs",IF(OR('full menu'!L25="MwERT",'full menu'!L25="ERwMT",'full menu'!L25="M&amp;ERT",'full menu'!L25="MwIT",'full menu'!L25="IwMT",'full menu'!L25="M&amp;IT",'full menu'!L25="IwERT",'full menu'!L25="ERwIT",'full menu'!L25="I&amp;ERT",'full menu'!L25="ER&amp;M&amp;IT"),"MixedTs",IF('full menu'!L25="UD","UD",IF('full menu'!L25="LSD","LSD",IF('full menu'!L25="WSD","WSD","")))))))))))</f>
        <v>UASC</v>
      </c>
      <c r="M25" s="2" t="str">
        <f>IF('full menu'!M25="MDC","MDC",IF('full menu'!M25="X","X",IF('full menu'!M25="UASC","UASC",IF(OR('full menu'!M25="PERF",'full menu'!M25="AERF",'full menu'!M25="PCB"),"ERfix",IF(OR('full menu'!M25="ACB",'full menu'!M25="LCERT",'full menu'!M25="LERT",'full menu'!M25="FCERT",'full menu'!M25="FERT"),"ERTs",IF(OR('full menu'!M25="FCMT",'full menu'!M25="FMT",'full menu'!M25="LMT",'full menu'!M25="LCMT"),"MTs",IF(OR('full menu'!M25="LCIT",'full menu'!M25="FCIT",'full menu'!M25="LIT",'full menu'!M25="FIT"),"ITs",IF(OR('full menu'!M25="MwERT",'full menu'!M25="ERwMT",'full menu'!M25="M&amp;ERT",'full menu'!M25="MwIT",'full menu'!M25="IwMT",'full menu'!M25="M&amp;IT",'full menu'!M25="IwERT",'full menu'!M25="ERwIT",'full menu'!M25="I&amp;ERT",'full menu'!M25="ER&amp;M&amp;IT"),"MixedTs",IF('full menu'!M25="UD","UD",IF('full menu'!M25="LSD","LSD",IF('full menu'!M25="WSD","WSD","")))))))))))</f>
        <v>UASC</v>
      </c>
      <c r="N25" s="2" t="str">
        <f>IF('full menu'!N25="MDC","MDC",IF('full menu'!N25="X","X",IF('full menu'!N25="UASC","UASC",IF(OR('full menu'!N25="PERF",'full menu'!N25="AERF",'full menu'!N25="PCB"),"ERfix",IF(OR('full menu'!N25="ACB",'full menu'!N25="LCERT",'full menu'!N25="LERT",'full menu'!N25="FCERT",'full menu'!N25="FERT"),"ERTs",IF(OR('full menu'!N25="FCMT",'full menu'!N25="FMT",'full menu'!N25="LMT",'full menu'!N25="LCMT"),"MTs",IF(OR('full menu'!N25="LCIT",'full menu'!N25="FCIT",'full menu'!N25="LIT",'full menu'!N25="FIT"),"ITs",IF(OR('full menu'!N25="MwERT",'full menu'!N25="ERwMT",'full menu'!N25="M&amp;ERT",'full menu'!N25="MwIT",'full menu'!N25="IwMT",'full menu'!N25="M&amp;IT",'full menu'!N25="IwERT",'full menu'!N25="ERwIT",'full menu'!N25="I&amp;ERT",'full menu'!N25="ER&amp;M&amp;IT"),"MixedTs",IF('full menu'!N25="UD","UD",IF('full menu'!N25="LSD","LSD",IF('full menu'!N25="WSD","WSD","")))))))))))</f>
        <v>UASC</v>
      </c>
      <c r="O25" s="2" t="str">
        <f>IF('full menu'!O25="MDC","MDC",IF('full menu'!O25="X","X",IF('full menu'!O25="UASC","UASC",IF(OR('full menu'!O25="PERF",'full menu'!O25="AERF",'full menu'!O25="PCB"),"ERfix",IF(OR('full menu'!O25="ACB",'full menu'!O25="LCERT",'full menu'!O25="LERT",'full menu'!O25="FCERT",'full menu'!O25="FERT"),"ERTs",IF(OR('full menu'!O25="FCMT",'full menu'!O25="FMT",'full menu'!O25="LMT",'full menu'!O25="LCMT"),"MTs",IF(OR('full menu'!O25="LCIT",'full menu'!O25="FCIT",'full menu'!O25="LIT",'full menu'!O25="FIT"),"ITs",IF(OR('full menu'!O25="MwERT",'full menu'!O25="ERwMT",'full menu'!O25="M&amp;ERT",'full menu'!O25="MwIT",'full menu'!O25="IwMT",'full menu'!O25="M&amp;IT",'full menu'!O25="IwERT",'full menu'!O25="ERwIT",'full menu'!O25="I&amp;ERT",'full menu'!O25="ER&amp;M&amp;IT"),"MixedTs",IF('full menu'!O25="UD","UD",IF('full menu'!O25="LSD","LSD",IF('full menu'!O25="WSD","WSD","")))))))))))</f>
        <v>UASC</v>
      </c>
      <c r="P25" s="2" t="str">
        <f>IF('full menu'!P25="MDC","MDC",IF('full menu'!P25="X","X",IF('full menu'!P25="UASC","UASC",IF(OR('full menu'!P25="PERF",'full menu'!P25="AERF",'full menu'!P25="PCB"),"ERfix",IF(OR('full menu'!P25="ACB",'full menu'!P25="LCERT",'full menu'!P25="LERT",'full menu'!P25="FCERT",'full menu'!P25="FERT"),"ERTs",IF(OR('full menu'!P25="FCMT",'full menu'!P25="FMT",'full menu'!P25="LMT",'full menu'!P25="LCMT"),"MTs",IF(OR('full menu'!P25="LCIT",'full menu'!P25="FCIT",'full menu'!P25="LIT",'full menu'!P25="FIT"),"ITs",IF(OR('full menu'!P25="MwERT",'full menu'!P25="ERwMT",'full menu'!P25="M&amp;ERT",'full menu'!P25="MwIT",'full menu'!P25="IwMT",'full menu'!P25="M&amp;IT",'full menu'!P25="IwERT",'full menu'!P25="ERwIT",'full menu'!P25="I&amp;ERT",'full menu'!P25="ER&amp;M&amp;IT"),"MixedTs",IF('full menu'!P25="UD","UD",IF('full menu'!P25="LSD","LSD",IF('full menu'!P25="WSD","WSD","")))))))))))</f>
        <v>UASC</v>
      </c>
      <c r="Q25" s="2" t="str">
        <f>IF('full menu'!Q25="MDC","MDC",IF('full menu'!Q25="X","X",IF('full menu'!Q25="UASC","UASC",IF(OR('full menu'!Q25="PERF",'full menu'!Q25="AERF",'full menu'!Q25="PCB"),"ERfix",IF(OR('full menu'!Q25="ACB",'full menu'!Q25="LCERT",'full menu'!Q25="LERT",'full menu'!Q25="FCERT",'full menu'!Q25="FERT"),"ERTs",IF(OR('full menu'!Q25="FCMT",'full menu'!Q25="FMT",'full menu'!Q25="LMT",'full menu'!Q25="LCMT"),"MTs",IF(OR('full menu'!Q25="LCIT",'full menu'!Q25="FCIT",'full menu'!Q25="LIT",'full menu'!Q25="FIT"),"ITs",IF(OR('full menu'!Q25="MwERT",'full menu'!Q25="ERwMT",'full menu'!Q25="M&amp;ERT",'full menu'!Q25="MwIT",'full menu'!Q25="IwMT",'full menu'!Q25="M&amp;IT",'full menu'!Q25="IwERT",'full menu'!Q25="ERwIT",'full menu'!Q25="I&amp;ERT",'full menu'!Q25="ER&amp;M&amp;IT"),"MixedTs",IF('full menu'!Q25="UD","UD",IF('full menu'!Q25="LSD","LSD",IF('full menu'!Q25="WSD","WSD","")))))))))))</f>
        <v>UASC</v>
      </c>
      <c r="R25" s="2" t="str">
        <f>IF('full menu'!R25="MDC","MDC",IF('full menu'!R25="X","X",IF('full menu'!R25="UASC","UASC",IF(OR('full menu'!R25="PERF",'full menu'!R25="AERF",'full menu'!R25="PCB"),"ERfix",IF(OR('full menu'!R25="ACB",'full menu'!R25="LCERT",'full menu'!R25="LERT",'full menu'!R25="FCERT",'full menu'!R25="FERT"),"ERTs",IF(OR('full menu'!R25="FCMT",'full menu'!R25="FMT",'full menu'!R25="LMT",'full menu'!R25="LCMT"),"MTs",IF(OR('full menu'!R25="LCIT",'full menu'!R25="FCIT",'full menu'!R25="LIT",'full menu'!R25="FIT"),"ITs",IF(OR('full menu'!R25="MwERT",'full menu'!R25="ERwMT",'full menu'!R25="M&amp;ERT",'full menu'!R25="MwIT",'full menu'!R25="IwMT",'full menu'!R25="M&amp;IT",'full menu'!R25="IwERT",'full menu'!R25="ERwIT",'full menu'!R25="I&amp;ERT",'full menu'!R25="ER&amp;M&amp;IT"),"MixedTs",IF('full menu'!R25="UD","UD",IF('full menu'!R25="LSD","LSD",IF('full menu'!R25="WSD","WSD","")))))))))))</f>
        <v>UASC</v>
      </c>
      <c r="S25" s="2" t="str">
        <f>IF('full menu'!S25="MDC","MDC",IF('full menu'!S25="X","X",IF('full menu'!S25="UASC","UASC",IF(OR('full menu'!S25="PERF",'full menu'!S25="AERF",'full menu'!S25="PCB"),"ERfix",IF(OR('full menu'!S25="ACB",'full menu'!S25="LCERT",'full menu'!S25="LERT",'full menu'!S25="FCERT",'full menu'!S25="FERT"),"ERTs",IF(OR('full menu'!S25="FCMT",'full menu'!S25="FMT",'full menu'!S25="LMT",'full menu'!S25="LCMT"),"MTs",IF(OR('full menu'!S25="LCIT",'full menu'!S25="FCIT",'full menu'!S25="LIT",'full menu'!S25="FIT"),"ITs",IF(OR('full menu'!S25="MwERT",'full menu'!S25="ERwMT",'full menu'!S25="M&amp;ERT",'full menu'!S25="MwIT",'full menu'!S25="IwMT",'full menu'!S25="M&amp;IT",'full menu'!S25="IwERT",'full menu'!S25="ERwIT",'full menu'!S25="I&amp;ERT",'full menu'!S25="ER&amp;M&amp;IT"),"MixedTs",IF('full menu'!S25="UD","UD",IF('full menu'!S25="LSD","LSD",IF('full menu'!S25="WSD","WSD","")))))))))))</f>
        <v>UASC</v>
      </c>
      <c r="T25" s="2" t="str">
        <f>IF('full menu'!T25="MDC","MDC",IF('full menu'!T25="X","X",IF('full menu'!T25="UASC","UASC",IF(OR('full menu'!T25="PERF",'full menu'!T25="AERF",'full menu'!T25="PCB"),"ERfix",IF(OR('full menu'!T25="ACB",'full menu'!T25="LCERT",'full menu'!T25="LERT",'full menu'!T25="FCERT",'full menu'!T25="FERT"),"ERTs",IF(OR('full menu'!T25="FCMT",'full menu'!T25="FMT",'full menu'!T25="LMT",'full menu'!T25="LCMT"),"MTs",IF(OR('full menu'!T25="LCIT",'full menu'!T25="FCIT",'full menu'!T25="LIT",'full menu'!T25="FIT"),"ITs",IF(OR('full menu'!T25="MwERT",'full menu'!T25="ERwMT",'full menu'!T25="M&amp;ERT",'full menu'!T25="MwIT",'full menu'!T25="IwMT",'full menu'!T25="M&amp;IT",'full menu'!T25="IwERT",'full menu'!T25="ERwIT",'full menu'!T25="I&amp;ERT",'full menu'!T25="ER&amp;M&amp;IT"),"MixedTs",IF('full menu'!T25="UD","UD",IF('full menu'!T25="LSD","LSD",IF('full menu'!T25="WSD","WSD","")))))))))))</f>
        <v>UASC</v>
      </c>
      <c r="U25" s="2" t="str">
        <f>IF('full menu'!U25="MDC","MDC",IF('full menu'!U25="X","X",IF('full menu'!U25="UASC","UASC",IF(OR('full menu'!U25="PERF",'full menu'!U25="AERF",'full menu'!U25="PCB"),"ERfix",IF(OR('full menu'!U25="ACB",'full menu'!U25="LCERT",'full menu'!U25="LERT",'full menu'!U25="FCERT",'full menu'!U25="FERT"),"ERTs",IF(OR('full menu'!U25="FCMT",'full menu'!U25="FMT",'full menu'!U25="LMT",'full menu'!U25="LCMT"),"MTs",IF(OR('full menu'!U25="LCIT",'full menu'!U25="FCIT",'full menu'!U25="LIT",'full menu'!U25="FIT"),"ITs",IF(OR('full menu'!U25="MwERT",'full menu'!U25="ERwMT",'full menu'!U25="M&amp;ERT",'full menu'!U25="MwIT",'full menu'!U25="IwMT",'full menu'!U25="M&amp;IT",'full menu'!U25="IwERT",'full menu'!U25="ERwIT",'full menu'!U25="I&amp;ERT",'full menu'!U25="ER&amp;M&amp;IT"),"MixedTs",IF('full menu'!U25="UD","UD",IF('full menu'!U25="LSD","LSD",IF('full menu'!U25="WSD","WSD","")))))))))))</f>
        <v>UASC</v>
      </c>
      <c r="V25" s="2" t="str">
        <f>IF('full menu'!V25="MDC","MDC",IF('full menu'!V25="X","X",IF('full menu'!V25="UASC","UASC",IF(OR('full menu'!V25="PERF",'full menu'!V25="AERF",'full menu'!V25="PCB"),"ERfix",IF(OR('full menu'!V25="ACB",'full menu'!V25="LCERT",'full menu'!V25="LERT",'full menu'!V25="FCERT",'full menu'!V25="FERT"),"ERTs",IF(OR('full menu'!V25="FCMT",'full menu'!V25="FMT",'full menu'!V25="LMT",'full menu'!V25="LCMT"),"MTs",IF(OR('full menu'!V25="LCIT",'full menu'!V25="FCIT",'full menu'!V25="LIT",'full menu'!V25="FIT"),"ITs",IF(OR('full menu'!V25="MwERT",'full menu'!V25="ERwMT",'full menu'!V25="M&amp;ERT",'full menu'!V25="MwIT",'full menu'!V25="IwMT",'full menu'!V25="M&amp;IT",'full menu'!V25="IwERT",'full menu'!V25="ERwIT",'full menu'!V25="I&amp;ERT",'full menu'!V25="ER&amp;M&amp;IT"),"MixedTs",IF('full menu'!V25="UD","UD",IF('full menu'!V25="LSD","LSD",IF('full menu'!V25="WSD","WSD","")))))))))))</f>
        <v>UASC</v>
      </c>
      <c r="W25" s="2" t="str">
        <f>IF('full menu'!W25="MDC","MDC",IF('full menu'!W25="X","X",IF('full menu'!W25="UASC","UASC",IF(OR('full menu'!W25="PERF",'full menu'!W25="AERF",'full menu'!W25="PCB"),"ERfix",IF(OR('full menu'!W25="ACB",'full menu'!W25="LCERT",'full menu'!W25="LERT",'full menu'!W25="FCERT",'full menu'!W25="FERT"),"ERTs",IF(OR('full menu'!W25="FCMT",'full menu'!W25="FMT",'full menu'!W25="LMT",'full menu'!W25="LCMT"),"MTs",IF(OR('full menu'!W25="LCIT",'full menu'!W25="FCIT",'full menu'!W25="LIT",'full menu'!W25="FIT"),"ITs",IF(OR('full menu'!W25="MwERT",'full menu'!W25="ERwMT",'full menu'!W25="M&amp;ERT",'full menu'!W25="MwIT",'full menu'!W25="IwMT",'full menu'!W25="M&amp;IT",'full menu'!W25="IwERT",'full menu'!W25="ERwIT",'full menu'!W25="I&amp;ERT",'full menu'!W25="ER&amp;M&amp;IT"),"MixedTs",IF('full menu'!W25="UD","UD",IF('full menu'!W25="LSD","LSD",IF('full menu'!W25="WSD","WSD","")))))))))))</f>
        <v>UASC</v>
      </c>
      <c r="X25" s="2" t="str">
        <f>IF('full menu'!X25="MDC","MDC",IF('full menu'!X25="X","X",IF('full menu'!X25="UASC","UASC",IF(OR('full menu'!X25="PERF",'full menu'!X25="AERF",'full menu'!X25="PCB"),"ERfix",IF(OR('full menu'!X25="ACB",'full menu'!X25="LCERT",'full menu'!X25="LERT",'full menu'!X25="FCERT",'full menu'!X25="FERT"),"ERTs",IF(OR('full menu'!X25="FCMT",'full menu'!X25="FMT",'full menu'!X25="LMT",'full menu'!X25="LCMT"),"MTs",IF(OR('full menu'!X25="LCIT",'full menu'!X25="FCIT",'full menu'!X25="LIT",'full menu'!X25="FIT"),"ITs",IF(OR('full menu'!X25="MwERT",'full menu'!X25="ERwMT",'full menu'!X25="M&amp;ERT",'full menu'!X25="MwIT",'full menu'!X25="IwMT",'full menu'!X25="M&amp;IT",'full menu'!X25="IwERT",'full menu'!X25="ERwIT",'full menu'!X25="I&amp;ERT",'full menu'!X25="ER&amp;M&amp;IT"),"MixedTs",IF('full menu'!X25="UD","UD",IF('full menu'!X25="LSD","LSD",IF('full menu'!X25="WSD","WSD","")))))))))))</f>
        <v>UASC</v>
      </c>
      <c r="Y25" s="2" t="str">
        <f>IF('full menu'!Y25="MDC","MDC",IF('full menu'!Y25="X","X",IF('full menu'!Y25="UASC","UASC",IF(OR('full menu'!Y25="PERF",'full menu'!Y25="AERF",'full menu'!Y25="PCB"),"ERfix",IF(OR('full menu'!Y25="ACB",'full menu'!Y25="LCERT",'full menu'!Y25="LERT",'full menu'!Y25="FCERT",'full menu'!Y25="FERT"),"ERTs",IF(OR('full menu'!Y25="FCMT",'full menu'!Y25="FMT",'full menu'!Y25="LMT",'full menu'!Y25="LCMT"),"MTs",IF(OR('full menu'!Y25="LCIT",'full menu'!Y25="FCIT",'full menu'!Y25="LIT",'full menu'!Y25="FIT"),"ITs",IF(OR('full menu'!Y25="MwERT",'full menu'!Y25="ERwMT",'full menu'!Y25="M&amp;ERT",'full menu'!Y25="MwIT",'full menu'!Y25="IwMT",'full menu'!Y25="M&amp;IT",'full menu'!Y25="IwERT",'full menu'!Y25="ERwIT",'full menu'!Y25="I&amp;ERT",'full menu'!Y25="ER&amp;M&amp;IT"),"MixedTs",IF('full menu'!Y25="UD","UD",IF('full menu'!Y25="LSD","LSD",IF('full menu'!Y25="WSD","WSD","")))))))))))</f>
        <v>UASC</v>
      </c>
      <c r="Z25" s="2" t="str">
        <f>IF('full menu'!Z25="MDC","MDC",IF('full menu'!Z25="X","X",IF('full menu'!Z25="UASC","UASC",IF(OR('full menu'!Z25="PERF",'full menu'!Z25="AERF",'full menu'!Z25="PCB"),"ERfix",IF(OR('full menu'!Z25="ACB",'full menu'!Z25="LCERT",'full menu'!Z25="LERT",'full menu'!Z25="FCERT",'full menu'!Z25="FERT"),"ERTs",IF(OR('full menu'!Z25="FCMT",'full menu'!Z25="FMT",'full menu'!Z25="LMT",'full menu'!Z25="LCMT"),"MTs",IF(OR('full menu'!Z25="LCIT",'full menu'!Z25="FCIT",'full menu'!Z25="LIT",'full menu'!Z25="FIT"),"ITs",IF(OR('full menu'!Z25="MwERT",'full menu'!Z25="ERwMT",'full menu'!Z25="M&amp;ERT",'full menu'!Z25="MwIT",'full menu'!Z25="IwMT",'full menu'!Z25="M&amp;IT",'full menu'!Z25="IwERT",'full menu'!Z25="ERwIT",'full menu'!Z25="I&amp;ERT",'full menu'!Z25="ER&amp;M&amp;IT"),"MixedTs",IF('full menu'!Z25="UD","UD",IF('full menu'!Z25="LSD","LSD",IF('full menu'!Z25="WSD","WSD","")))))))))))</f>
        <v>UASC</v>
      </c>
      <c r="AA25" s="2" t="str">
        <f>IF('full menu'!AA25="MDC","MDC",IF('full menu'!AA25="X","X",IF('full menu'!AA25="UASC","UASC",IF(OR('full menu'!AA25="PERF",'full menu'!AA25="AERF",'full menu'!AA25="PCB"),"ERfix",IF(OR('full menu'!AA25="ACB",'full menu'!AA25="LCERT",'full menu'!AA25="LERT",'full menu'!AA25="FCERT",'full menu'!AA25="FERT"),"ERTs",IF(OR('full menu'!AA25="FCMT",'full menu'!AA25="FMT",'full menu'!AA25="LMT",'full menu'!AA25="LCMT"),"MTs",IF(OR('full menu'!AA25="LCIT",'full menu'!AA25="FCIT",'full menu'!AA25="LIT",'full menu'!AA25="FIT"),"ITs",IF(OR('full menu'!AA25="MwERT",'full menu'!AA25="ERwMT",'full menu'!AA25="M&amp;ERT",'full menu'!AA25="MwIT",'full menu'!AA25="IwMT",'full menu'!AA25="M&amp;IT",'full menu'!AA25="IwERT",'full menu'!AA25="ERwIT",'full menu'!AA25="I&amp;ERT",'full menu'!AA25="ER&amp;M&amp;IT"),"MixedTs",IF('full menu'!AA25="UD","UD",IF('full menu'!AA25="LSD","LSD",IF('full menu'!AA25="WSD","WSD","")))))))))))</f>
        <v>UASC</v>
      </c>
      <c r="AB25" s="2" t="str">
        <f>IF('full menu'!AB25="MDC","MDC",IF('full menu'!AB25="X","X",IF('full menu'!AB25="UASC","UASC",IF(OR('full menu'!AB25="PERF",'full menu'!AB25="AERF",'full menu'!AB25="PCB"),"ERfix",IF(OR('full menu'!AB25="ACB",'full menu'!AB25="LCERT",'full menu'!AB25="LERT",'full menu'!AB25="FCERT",'full menu'!AB25="FERT"),"ERTs",IF(OR('full menu'!AB25="FCMT",'full menu'!AB25="FMT",'full menu'!AB25="LMT",'full menu'!AB25="LCMT"),"MTs",IF(OR('full menu'!AB25="LCIT",'full menu'!AB25="FCIT",'full menu'!AB25="LIT",'full menu'!AB25="FIT"),"ITs",IF(OR('full menu'!AB25="MwERT",'full menu'!AB25="ERwMT",'full menu'!AB25="M&amp;ERT",'full menu'!AB25="MwIT",'full menu'!AB25="IwMT",'full menu'!AB25="M&amp;IT",'full menu'!AB25="IwERT",'full menu'!AB25="ERwIT",'full menu'!AB25="I&amp;ERT",'full menu'!AB25="ER&amp;M&amp;IT"),"MixedTs",IF('full menu'!AB25="UD","UD",IF('full menu'!AB25="LSD","LSD",IF('full menu'!AB25="WSD","WSD","")))))))))))</f>
        <v>UASC</v>
      </c>
      <c r="AC25" s="2" t="str">
        <f>IF('full menu'!AC25="MDC","MDC",IF('full menu'!AC25="X","X",IF('full menu'!AC25="UASC","UASC",IF(OR('full menu'!AC25="PERF",'full menu'!AC25="AERF",'full menu'!AC25="PCB"),"ERfix",IF(OR('full menu'!AC25="ACB",'full menu'!AC25="LCERT",'full menu'!AC25="LERT",'full menu'!AC25="FCERT",'full menu'!AC25="FERT"),"ERTs",IF(OR('full menu'!AC25="FCMT",'full menu'!AC25="FMT",'full menu'!AC25="LMT",'full menu'!AC25="LCMT"),"MTs",IF(OR('full menu'!AC25="LCIT",'full menu'!AC25="FCIT",'full menu'!AC25="LIT",'full menu'!AC25="FIT"),"ITs",IF(OR('full menu'!AC25="MwERT",'full menu'!AC25="ERwMT",'full menu'!AC25="M&amp;ERT",'full menu'!AC25="MwIT",'full menu'!AC25="IwMT",'full menu'!AC25="M&amp;IT",'full menu'!AC25="IwERT",'full menu'!AC25="ERwIT",'full menu'!AC25="I&amp;ERT",'full menu'!AC25="ER&amp;M&amp;IT"),"MixedTs",IF('full menu'!AC25="UD","UD",IF('full menu'!AC25="LSD","LSD",IF('full menu'!AC25="WSD","WSD","")))))))))))</f>
        <v>UASC</v>
      </c>
      <c r="AD25" s="2" t="str">
        <f>IF('full menu'!AD25="MDC","MDC",IF('full menu'!AD25="X","X",IF('full menu'!AD25="UASC","UASC",IF(OR('full menu'!AD25="PERF",'full menu'!AD25="AERF",'full menu'!AD25="PCB"),"ERfix",IF(OR('full menu'!AD25="ACB",'full menu'!AD25="LCERT",'full menu'!AD25="LERT",'full menu'!AD25="FCERT",'full menu'!AD25="FERT"),"ERTs",IF(OR('full menu'!AD25="FCMT",'full menu'!AD25="FMT",'full menu'!AD25="LMT",'full menu'!AD25="LCMT"),"MTs",IF(OR('full menu'!AD25="LCIT",'full menu'!AD25="FCIT",'full menu'!AD25="LIT",'full menu'!AD25="FIT"),"ITs",IF(OR('full menu'!AD25="MwERT",'full menu'!AD25="ERwMT",'full menu'!AD25="M&amp;ERT",'full menu'!AD25="MwIT",'full menu'!AD25="IwMT",'full menu'!AD25="M&amp;IT",'full menu'!AD25="IwERT",'full menu'!AD25="ERwIT",'full menu'!AD25="I&amp;ERT",'full menu'!AD25="ER&amp;M&amp;IT"),"MixedTs",IF('full menu'!AD25="UD","UD",IF('full menu'!AD25="LSD","LSD",IF('full menu'!AD25="WSD","WSD","")))))))))))</f>
        <v>UASC</v>
      </c>
      <c r="AE25" s="2" t="str">
        <f>IF('full menu'!AE25="MDC","MDC",IF('full menu'!AE25="X","X",IF('full menu'!AE25="UASC","UASC",IF(OR('full menu'!AE25="PERF",'full menu'!AE25="AERF",'full menu'!AE25="PCB"),"ERfix",IF(OR('full menu'!AE25="ACB",'full menu'!AE25="LCERT",'full menu'!AE25="LERT",'full menu'!AE25="FCERT",'full menu'!AE25="FERT"),"ERTs",IF(OR('full menu'!AE25="FCMT",'full menu'!AE25="FMT",'full menu'!AE25="LMT",'full menu'!AE25="LCMT"),"MTs",IF(OR('full menu'!AE25="LCIT",'full menu'!AE25="FCIT",'full menu'!AE25="LIT",'full menu'!AE25="FIT"),"ITs",IF(OR('full menu'!AE25="MwERT",'full menu'!AE25="ERwMT",'full menu'!AE25="M&amp;ERT",'full menu'!AE25="MwIT",'full menu'!AE25="IwMT",'full menu'!AE25="M&amp;IT",'full menu'!AE25="IwERT",'full menu'!AE25="ERwIT",'full menu'!AE25="I&amp;ERT",'full menu'!AE25="ER&amp;M&amp;IT"),"MixedTs",IF('full menu'!AE25="UD","UD",IF('full menu'!AE25="LSD","LSD",IF('full menu'!AE25="WSD","WSD","")))))))))))</f>
        <v>UASC</v>
      </c>
      <c r="AF25" s="2" t="str">
        <f>IF('full menu'!AF25="MDC","MDC",IF('full menu'!AF25="X","X",IF('full menu'!AF25="UASC","UASC",IF(OR('full menu'!AF25="PERF",'full menu'!AF25="AERF",'full menu'!AF25="PCB"),"ERfix",IF(OR('full menu'!AF25="ACB",'full menu'!AF25="LCERT",'full menu'!AF25="LERT",'full menu'!AF25="FCERT",'full menu'!AF25="FERT"),"ERTs",IF(OR('full menu'!AF25="FCMT",'full menu'!AF25="FMT",'full menu'!AF25="LMT",'full menu'!AF25="LCMT"),"MTs",IF(OR('full menu'!AF25="LCIT",'full menu'!AF25="FCIT",'full menu'!AF25="LIT",'full menu'!AF25="FIT"),"ITs",IF(OR('full menu'!AF25="MwERT",'full menu'!AF25="ERwMT",'full menu'!AF25="M&amp;ERT",'full menu'!AF25="MwIT",'full menu'!AF25="IwMT",'full menu'!AF25="M&amp;IT",'full menu'!AF25="IwERT",'full menu'!AF25="ERwIT",'full menu'!AF25="I&amp;ERT",'full menu'!AF25="ER&amp;M&amp;IT"),"MixedTs",IF('full menu'!AF25="UD","UD",IF('full menu'!AF25="LSD","LSD",IF('full menu'!AF25="WSD","WSD","")))))))))))</f>
        <v>UASC</v>
      </c>
      <c r="AG25" s="2" t="str">
        <f>IF('full menu'!AG25="MDC","MDC",IF('full menu'!AG25="X","X",IF('full menu'!AG25="UASC","UASC",IF(OR('full menu'!AG25="PERF",'full menu'!AG25="AERF",'full menu'!AG25="PCB"),"ERfix",IF(OR('full menu'!AG25="ACB",'full menu'!AG25="LCERT",'full menu'!AG25="LERT",'full menu'!AG25="FCERT",'full menu'!AG25="FERT"),"ERTs",IF(OR('full menu'!AG25="FCMT",'full menu'!AG25="FMT",'full menu'!AG25="LMT",'full menu'!AG25="LCMT"),"MTs",IF(OR('full menu'!AG25="LCIT",'full menu'!AG25="FCIT",'full menu'!AG25="LIT",'full menu'!AG25="FIT"),"ITs",IF(OR('full menu'!AG25="MwERT",'full menu'!AG25="ERwMT",'full menu'!AG25="M&amp;ERT",'full menu'!AG25="MwIT",'full menu'!AG25="IwMT",'full menu'!AG25="M&amp;IT",'full menu'!AG25="IwERT",'full menu'!AG25="ERwIT",'full menu'!AG25="I&amp;ERT",'full menu'!AG25="ER&amp;M&amp;IT"),"MixedTs",IF('full menu'!AG25="UD","UD",IF('full menu'!AG25="LSD","LSD",IF('full menu'!AG25="WSD","WSD","")))))))))))</f>
        <v>UASC</v>
      </c>
      <c r="AH25" s="2" t="str">
        <f>IF('full menu'!AH25="MDC","MDC",IF('full menu'!AH25="X","X",IF('full menu'!AH25="UASC","UASC",IF(OR('full menu'!AH25="PERF",'full menu'!AH25="AERF",'full menu'!AH25="PCB"),"ERfix",IF(OR('full menu'!AH25="ACB",'full menu'!AH25="LCERT",'full menu'!AH25="LERT",'full menu'!AH25="FCERT",'full menu'!AH25="FERT"),"ERTs",IF(OR('full menu'!AH25="FCMT",'full menu'!AH25="FMT",'full menu'!AH25="LMT",'full menu'!AH25="LCMT"),"MTs",IF(OR('full menu'!AH25="LCIT",'full menu'!AH25="FCIT",'full menu'!AH25="LIT",'full menu'!AH25="FIT"),"ITs",IF(OR('full menu'!AH25="MwERT",'full menu'!AH25="ERwMT",'full menu'!AH25="M&amp;ERT",'full menu'!AH25="MwIT",'full menu'!AH25="IwMT",'full menu'!AH25="M&amp;IT",'full menu'!AH25="IwERT",'full menu'!AH25="ERwIT",'full menu'!AH25="I&amp;ERT",'full menu'!AH25="ER&amp;M&amp;IT"),"MixedTs",IF('full menu'!AH25="UD","UD",IF('full menu'!AH25="LSD","LSD",IF('full menu'!AH25="WSD","WSD","")))))))))))</f>
        <v>UASC</v>
      </c>
      <c r="AI25" s="2" t="str">
        <f>IF('full menu'!AI25="MDC","MDC",IF('full menu'!AI25="X","X",IF('full menu'!AI25="UASC","UASC",IF(OR('full menu'!AI25="PERF",'full menu'!AI25="AERF",'full menu'!AI25="PCB"),"ERfix",IF(OR('full menu'!AI25="ACB",'full menu'!AI25="LCERT",'full menu'!AI25="LERT",'full menu'!AI25="FCERT",'full menu'!AI25="FERT"),"ERTs",IF(OR('full menu'!AI25="FCMT",'full menu'!AI25="FMT",'full menu'!AI25="LMT",'full menu'!AI25="LCMT"),"MTs",IF(OR('full menu'!AI25="LCIT",'full menu'!AI25="FCIT",'full menu'!AI25="LIT",'full menu'!AI25="FIT"),"ITs",IF(OR('full menu'!AI25="MwERT",'full menu'!AI25="ERwMT",'full menu'!AI25="M&amp;ERT",'full menu'!AI25="MwIT",'full menu'!AI25="IwMT",'full menu'!AI25="M&amp;IT",'full menu'!AI25="IwERT",'full menu'!AI25="ERwIT",'full menu'!AI25="I&amp;ERT",'full menu'!AI25="ER&amp;M&amp;IT"),"MixedTs",IF('full menu'!AI25="UD","UD",IF('full menu'!AI25="LSD","LSD",IF('full menu'!AI25="WSD","WSD","")))))))))))</f>
        <v>UASC</v>
      </c>
      <c r="AJ25" s="2" t="str">
        <f>IF('full menu'!AJ25="MDC","MDC",IF('full menu'!AJ25="X","X",IF('full menu'!AJ25="UASC","UASC",IF(OR('full menu'!AJ25="PERF",'full menu'!AJ25="AERF",'full menu'!AJ25="PCB"),"ERfix",IF(OR('full menu'!AJ25="ACB",'full menu'!AJ25="LCERT",'full menu'!AJ25="LERT",'full menu'!AJ25="FCERT",'full menu'!AJ25="FERT"),"ERTs",IF(OR('full menu'!AJ25="FCMT",'full menu'!AJ25="FMT",'full menu'!AJ25="LMT",'full menu'!AJ25="LCMT"),"MTs",IF(OR('full menu'!AJ25="LCIT",'full menu'!AJ25="FCIT",'full menu'!AJ25="LIT",'full menu'!AJ25="FIT"),"ITs",IF(OR('full menu'!AJ25="MwERT",'full menu'!AJ25="ERwMT",'full menu'!AJ25="M&amp;ERT",'full menu'!AJ25="MwIT",'full menu'!AJ25="IwMT",'full menu'!AJ25="M&amp;IT",'full menu'!AJ25="IwERT",'full menu'!AJ25="ERwIT",'full menu'!AJ25="I&amp;ERT",'full menu'!AJ25="ER&amp;M&amp;IT"),"MixedTs",IF('full menu'!AJ25="UD","UD",IF('full menu'!AJ25="LSD","LSD",IF('full menu'!AJ25="WSD","WSD","")))))))))))</f>
        <v>UASC</v>
      </c>
      <c r="AK25" s="2" t="str">
        <f>IF('full menu'!AK25="MDC","MDC",IF('full menu'!AK25="X","X",IF('full menu'!AK25="UASC","UASC",IF(OR('full menu'!AK25="PERF",'full menu'!AK25="AERF",'full menu'!AK25="PCB"),"ERfix",IF(OR('full menu'!AK25="ACB",'full menu'!AK25="LCERT",'full menu'!AK25="LERT",'full menu'!AK25="FCERT",'full menu'!AK25="FERT"),"ERTs",IF(OR('full menu'!AK25="FCMT",'full menu'!AK25="FMT",'full menu'!AK25="LMT",'full menu'!AK25="LCMT"),"MTs",IF(OR('full menu'!AK25="LCIT",'full menu'!AK25="FCIT",'full menu'!AK25="LIT",'full menu'!AK25="FIT"),"ITs",IF(OR('full menu'!AK25="MwERT",'full menu'!AK25="ERwMT",'full menu'!AK25="M&amp;ERT",'full menu'!AK25="MwIT",'full menu'!AK25="IwMT",'full menu'!AK25="M&amp;IT",'full menu'!AK25="IwERT",'full menu'!AK25="ERwIT",'full menu'!AK25="I&amp;ERT",'full menu'!AK25="ER&amp;M&amp;IT"),"MixedTs",IF('full menu'!AK25="UD","UD",IF('full menu'!AK25="LSD","LSD",IF('full menu'!AK25="WSD","WSD","")))))))))))</f>
        <v>UASC</v>
      </c>
      <c r="AL25" s="2" t="str">
        <f>IF('full menu'!AL25="MDC","MDC",IF('full menu'!AL25="X","X",IF('full menu'!AL25="UASC","UASC",IF(OR('full menu'!AL25="PERF",'full menu'!AL25="AERF",'full menu'!AL25="PCB"),"ERfix",IF(OR('full menu'!AL25="ACB",'full menu'!AL25="LCERT",'full menu'!AL25="LERT",'full menu'!AL25="FCERT",'full menu'!AL25="FERT"),"ERTs",IF(OR('full menu'!AL25="FCMT",'full menu'!AL25="FMT",'full menu'!AL25="LMT",'full menu'!AL25="LCMT"),"MTs",IF(OR('full menu'!AL25="LCIT",'full menu'!AL25="FCIT",'full menu'!AL25="LIT",'full menu'!AL25="FIT"),"ITs",IF(OR('full menu'!AL25="MwERT",'full menu'!AL25="ERwMT",'full menu'!AL25="M&amp;ERT",'full menu'!AL25="MwIT",'full menu'!AL25="IwMT",'full menu'!AL25="M&amp;IT",'full menu'!AL25="IwERT",'full menu'!AL25="ERwIT",'full menu'!AL25="I&amp;ERT",'full menu'!AL25="ER&amp;M&amp;IT"),"MixedTs",IF('full menu'!AL25="UD","UD",IF('full menu'!AL25="LSD","LSD",IF('full menu'!AL25="WSD","WSD","")))))))))))</f>
        <v>UASC</v>
      </c>
      <c r="AM25" s="2" t="str">
        <f>IF('full menu'!AM25="MDC","MDC",IF('full menu'!AM25="X","X",IF('full menu'!AM25="UASC","UASC",IF(OR('full menu'!AM25="PERF",'full menu'!AM25="AERF",'full menu'!AM25="PCB"),"ERfix",IF(OR('full menu'!AM25="ACB",'full menu'!AM25="LCERT",'full menu'!AM25="LERT",'full menu'!AM25="FCERT",'full menu'!AM25="FERT"),"ERTs",IF(OR('full menu'!AM25="FCMT",'full menu'!AM25="FMT",'full menu'!AM25="LMT",'full menu'!AM25="LCMT"),"MTs",IF(OR('full menu'!AM25="LCIT",'full menu'!AM25="FCIT",'full menu'!AM25="LIT",'full menu'!AM25="FIT"),"ITs",IF(OR('full menu'!AM25="MwERT",'full menu'!AM25="ERwMT",'full menu'!AM25="M&amp;ERT",'full menu'!AM25="MwIT",'full menu'!AM25="IwMT",'full menu'!AM25="M&amp;IT",'full menu'!AM25="IwERT",'full menu'!AM25="ERwIT",'full menu'!AM25="I&amp;ERT",'full menu'!AM25="ER&amp;M&amp;IT"),"MixedTs",IF('full menu'!AM25="UD","UD",IF('full menu'!AM25="LSD","LSD",IF('full menu'!AM25="WSD","WSD","")))))))))))</f>
        <v>UASC</v>
      </c>
      <c r="AN25" s="2" t="str">
        <f>IF('full menu'!AN25="MDC","MDC",IF('full menu'!AN25="X","X",IF('full menu'!AN25="UASC","UASC",IF(OR('full menu'!AN25="PERF",'full menu'!AN25="AERF",'full menu'!AN25="PCB"),"ERfix",IF(OR('full menu'!AN25="ACB",'full menu'!AN25="LCERT",'full menu'!AN25="LERT",'full menu'!AN25="FCERT",'full menu'!AN25="FERT"),"ERTs",IF(OR('full menu'!AN25="FCMT",'full menu'!AN25="FMT",'full menu'!AN25="LMT",'full menu'!AN25="LCMT"),"MTs",IF(OR('full menu'!AN25="LCIT",'full menu'!AN25="FCIT",'full menu'!AN25="LIT",'full menu'!AN25="FIT"),"ITs",IF(OR('full menu'!AN25="MwERT",'full menu'!AN25="ERwMT",'full menu'!AN25="M&amp;ERT",'full menu'!AN25="MwIT",'full menu'!AN25="IwMT",'full menu'!AN25="M&amp;IT",'full menu'!AN25="IwERT",'full menu'!AN25="ERwIT",'full menu'!AN25="I&amp;ERT",'full menu'!AN25="ER&amp;M&amp;IT"),"MixedTs",IF('full menu'!AN25="UD","UD",IF('full menu'!AN25="LSD","LSD",IF('full menu'!AN25="WSD","WSD","")))))))))))</f>
        <v>UASC</v>
      </c>
      <c r="AO25" s="2" t="str">
        <f>IF('full menu'!AO25="MDC","MDC",IF('full menu'!AO25="X","X",IF('full menu'!AO25="UASC","UASC",IF(OR('full menu'!AO25="PERF",'full menu'!AO25="AERF",'full menu'!AO25="PCB"),"ERfix",IF(OR('full menu'!AO25="ACB",'full menu'!AO25="LCERT",'full menu'!AO25="LERT",'full menu'!AO25="FCERT",'full menu'!AO25="FERT"),"ERTs",IF(OR('full menu'!AO25="FCMT",'full menu'!AO25="FMT",'full menu'!AO25="LMT",'full menu'!AO25="LCMT"),"MTs",IF(OR('full menu'!AO25="LCIT",'full menu'!AO25="FCIT",'full menu'!AO25="LIT",'full menu'!AO25="FIT"),"ITs",IF(OR('full menu'!AO25="MwERT",'full menu'!AO25="ERwMT",'full menu'!AO25="M&amp;ERT",'full menu'!AO25="MwIT",'full menu'!AO25="IwMT",'full menu'!AO25="M&amp;IT",'full menu'!AO25="IwERT",'full menu'!AO25="ERwIT",'full menu'!AO25="I&amp;ERT",'full menu'!AO25="ER&amp;M&amp;IT"),"MixedTs",IF('full menu'!AO25="UD","UD",IF('full menu'!AO25="LSD","LSD",IF('full menu'!AO25="WSD","WSD","")))))))))))</f>
        <v>UASC</v>
      </c>
      <c r="AP25" s="2" t="str">
        <f>IF('full menu'!AP25="MDC","MDC",IF('full menu'!AP25="X","X",IF('full menu'!AP25="UASC","UASC",IF(OR('full menu'!AP25="PERF",'full menu'!AP25="AERF",'full menu'!AP25="PCB"),"ERfix",IF(OR('full menu'!AP25="ACB",'full menu'!AP25="LCERT",'full menu'!AP25="LERT",'full menu'!AP25="FCERT",'full menu'!AP25="FERT"),"ERTs",IF(OR('full menu'!AP25="FCMT",'full menu'!AP25="FMT",'full menu'!AP25="LMT",'full menu'!AP25="LCMT"),"MTs",IF(OR('full menu'!AP25="LCIT",'full menu'!AP25="FCIT",'full menu'!AP25="LIT",'full menu'!AP25="FIT"),"ITs",IF(OR('full menu'!AP25="MwERT",'full menu'!AP25="ERwMT",'full menu'!AP25="M&amp;ERT",'full menu'!AP25="MwIT",'full menu'!AP25="IwMT",'full menu'!AP25="M&amp;IT",'full menu'!AP25="IwERT",'full menu'!AP25="ERwIT",'full menu'!AP25="I&amp;ERT",'full menu'!AP25="ER&amp;M&amp;IT"),"MixedTs",IF('full menu'!AP25="UD","UD",IF('full menu'!AP25="LSD","LSD",IF('full menu'!AP25="WSD","WSD","")))))))))))</f>
        <v>UASC</v>
      </c>
      <c r="AQ25" s="2" t="str">
        <f>IF('full menu'!AQ25="MDC","MDC",IF('full menu'!AQ25="X","X",IF('full menu'!AQ25="UASC","UASC",IF(OR('full menu'!AQ25="PERF",'full menu'!AQ25="AERF",'full menu'!AQ25="PCB"),"ERfix",IF(OR('full menu'!AQ25="ACB",'full menu'!AQ25="LCERT",'full menu'!AQ25="LERT",'full menu'!AQ25="FCERT",'full menu'!AQ25="FERT"),"ERTs",IF(OR('full menu'!AQ25="FCMT",'full menu'!AQ25="FMT",'full menu'!AQ25="LMT",'full menu'!AQ25="LCMT"),"MTs",IF(OR('full menu'!AQ25="LCIT",'full menu'!AQ25="FCIT",'full menu'!AQ25="LIT",'full menu'!AQ25="FIT"),"ITs",IF(OR('full menu'!AQ25="MwERT",'full menu'!AQ25="ERwMT",'full menu'!AQ25="M&amp;ERT",'full menu'!AQ25="MwIT",'full menu'!AQ25="IwMT",'full menu'!AQ25="M&amp;IT",'full menu'!AQ25="IwERT",'full menu'!AQ25="ERwIT",'full menu'!AQ25="I&amp;ERT",'full menu'!AQ25="ER&amp;M&amp;IT"),"MixedTs",IF('full menu'!AQ25="UD","UD",IF('full menu'!AQ25="LSD","LSD",IF('full menu'!AQ25="WSD","WSD","")))))))))))</f>
        <v>UASC</v>
      </c>
      <c r="AR25" s="2" t="str">
        <f>IF('full menu'!AR25="MDC","MDC",IF('full menu'!AR25="X","X",IF('full menu'!AR25="UASC","UASC",IF(OR('full menu'!AR25="PERF",'full menu'!AR25="AERF",'full menu'!AR25="PCB"),"ERfix",IF(OR('full menu'!AR25="ACB",'full menu'!AR25="LCERT",'full menu'!AR25="LERT",'full menu'!AR25="FCERT",'full menu'!AR25="FERT"),"ERTs",IF(OR('full menu'!AR25="FCMT",'full menu'!AR25="FMT",'full menu'!AR25="LMT",'full menu'!AR25="LCMT"),"MTs",IF(OR('full menu'!AR25="LCIT",'full menu'!AR25="FCIT",'full menu'!AR25="LIT",'full menu'!AR25="FIT"),"ITs",IF(OR('full menu'!AR25="MwERT",'full menu'!AR25="ERwMT",'full menu'!AR25="M&amp;ERT",'full menu'!AR25="MwIT",'full menu'!AR25="IwMT",'full menu'!AR25="M&amp;IT",'full menu'!AR25="IwERT",'full menu'!AR25="ERwIT",'full menu'!AR25="I&amp;ERT",'full menu'!AR25="ER&amp;M&amp;IT"),"MixedTs",IF('full menu'!AR25="UD","UD",IF('full menu'!AR25="LSD","LSD",IF('full menu'!AR25="WSD","WSD","")))))))))))</f>
        <v>UASC</v>
      </c>
      <c r="AS25" s="2" t="str">
        <f>IF('full menu'!AS25="MDC","MDC",IF('full menu'!AS25="X","X",IF('full menu'!AS25="UASC","UASC",IF(OR('full menu'!AS25="PERF",'full menu'!AS25="AERF",'full menu'!AS25="PCB"),"ERfix",IF(OR('full menu'!AS25="ACB",'full menu'!AS25="LCERT",'full menu'!AS25="LERT",'full menu'!AS25="FCERT",'full menu'!AS25="FERT"),"ERTs",IF(OR('full menu'!AS25="FCMT",'full menu'!AS25="FMT",'full menu'!AS25="LMT",'full menu'!AS25="LCMT"),"MTs",IF(OR('full menu'!AS25="LCIT",'full menu'!AS25="FCIT",'full menu'!AS25="LIT",'full menu'!AS25="FIT"),"ITs",IF(OR('full menu'!AS25="MwERT",'full menu'!AS25="ERwMT",'full menu'!AS25="M&amp;ERT",'full menu'!AS25="MwIT",'full menu'!AS25="IwMT",'full menu'!AS25="M&amp;IT",'full menu'!AS25="IwERT",'full menu'!AS25="ERwIT",'full menu'!AS25="I&amp;ERT",'full menu'!AS25="ER&amp;M&amp;IT"),"MixedTs",IF('full menu'!AS25="UD","UD",IF('full menu'!AS25="LSD","LSD",IF('full menu'!AS25="WSD","WSD","")))))))))))</f>
        <v>UASC</v>
      </c>
    </row>
    <row r="26" spans="1:45" ht="15.5" x14ac:dyDescent="0.35">
      <c r="A26" t="s">
        <v>53</v>
      </c>
      <c r="B26" s="2" t="str">
        <f>IF('full menu'!B26="MDC","MDC",IF('full menu'!B26="X","X",IF('full menu'!B26="UASC","UASC",IF(OR('full menu'!B26="PERF",'full menu'!B26="AERF",'full menu'!B26="PCB"),"ERfix",IF(OR('full menu'!B26="ACB",'full menu'!B26="LCERT",'full menu'!B26="LERT",'full menu'!B26="FCERT",'full menu'!B26="FERT"),"ERTs",IF(OR('full menu'!B26="FCMT",'full menu'!B26="FMT",'full menu'!B26="LMT",'full menu'!B26="LCMT"),"MTs",IF(OR('full menu'!B26="LCIT",'full menu'!B26="FCIT",'full menu'!B26="LIT",'full menu'!B26="FIT"),"ITs",IF(OR('full menu'!B26="MwERT",'full menu'!B26="ERwMT",'full menu'!B26="M&amp;ERT",'full menu'!B26="MwIT",'full menu'!B26="IwMT",'full menu'!B26="M&amp;IT",'full menu'!B26="IwERT",'full menu'!B26="ERwIT",'full menu'!B26="I&amp;ERT",'full menu'!B26="ER&amp;M&amp;IT"),"MixedTs",IF('full menu'!B26="UD","UD",IF('full menu'!B26="LSD","LSD",IF('full menu'!B26="WSD","WSD","")))))))))))</f>
        <v>MDC</v>
      </c>
      <c r="C26" s="2" t="str">
        <f>IF('full menu'!C26="MDC","MDC",IF('full menu'!C26="X","X",IF('full menu'!C26="UASC","UASC",IF(OR('full menu'!C26="PERF",'full menu'!C26="AERF",'full menu'!C26="PCB"),"ERfix",IF(OR('full menu'!C26="ACB",'full menu'!C26="LCERT",'full menu'!C26="LERT",'full menu'!C26="FCERT",'full menu'!C26="FERT"),"ERTs",IF(OR('full menu'!C26="FCMT",'full menu'!C26="FMT",'full menu'!C26="LMT",'full menu'!C26="LCMT"),"MTs",IF(OR('full menu'!C26="LCIT",'full menu'!C26="FCIT",'full menu'!C26="LIT",'full menu'!C26="FIT"),"ITs",IF(OR('full menu'!C26="MwERT",'full menu'!C26="ERwMT",'full menu'!C26="M&amp;ERT",'full menu'!C26="MwIT",'full menu'!C26="IwMT",'full menu'!C26="M&amp;IT",'full menu'!C26="IwERT",'full menu'!C26="ERwIT",'full menu'!C26="I&amp;ERT",'full menu'!C26="ER&amp;M&amp;IT"),"MixedTs",IF('full menu'!C26="UD","UD",IF('full menu'!C26="LSD","LSD",IF('full menu'!C26="WSD","WSD","")))))))))))</f>
        <v>MDC</v>
      </c>
      <c r="D26" s="2" t="str">
        <f>IF('full menu'!D26="MDC","MDC",IF('full menu'!D26="X","X",IF('full menu'!D26="UASC","UASC",IF(OR('full menu'!D26="PERF",'full menu'!D26="AERF",'full menu'!D26="PCB"),"ERfix",IF(OR('full menu'!D26="ACB",'full menu'!D26="LCERT",'full menu'!D26="LERT",'full menu'!D26="FCERT",'full menu'!D26="FERT"),"ERTs",IF(OR('full menu'!D26="FCMT",'full menu'!D26="FMT",'full menu'!D26="LMT",'full menu'!D26="LCMT"),"MTs",IF(OR('full menu'!D26="LCIT",'full menu'!D26="FCIT",'full menu'!D26="LIT",'full menu'!D26="FIT"),"ITs",IF(OR('full menu'!D26="MwERT",'full menu'!D26="ERwMT",'full menu'!D26="M&amp;ERT",'full menu'!D26="MwIT",'full menu'!D26="IwMT",'full menu'!D26="M&amp;IT",'full menu'!D26="IwERT",'full menu'!D26="ERwIT",'full menu'!D26="I&amp;ERT",'full menu'!D26="ER&amp;M&amp;IT"),"MixedTs",IF('full menu'!D26="UD","UD",IF('full menu'!D26="LSD","LSD",IF('full menu'!D26="WSD","WSD","")))))))))))</f>
        <v>MDC</v>
      </c>
      <c r="E26" s="2" t="str">
        <f>IF('full menu'!E26="MDC","MDC",IF('full menu'!E26="X","X",IF('full menu'!E26="UASC","UASC",IF(OR('full menu'!E26="PERF",'full menu'!E26="AERF",'full menu'!E26="PCB"),"ERfix",IF(OR('full menu'!E26="ACB",'full menu'!E26="LCERT",'full menu'!E26="LERT",'full menu'!E26="FCERT",'full menu'!E26="FERT"),"ERTs",IF(OR('full menu'!E26="FCMT",'full menu'!E26="FMT",'full menu'!E26="LMT",'full menu'!E26="LCMT"),"MTs",IF(OR('full menu'!E26="LCIT",'full menu'!E26="FCIT",'full menu'!E26="LIT",'full menu'!E26="FIT"),"ITs",IF(OR('full menu'!E26="MwERT",'full menu'!E26="ERwMT",'full menu'!E26="M&amp;ERT",'full menu'!E26="MwIT",'full menu'!E26="IwMT",'full menu'!E26="M&amp;IT",'full menu'!E26="IwERT",'full menu'!E26="ERwIT",'full menu'!E26="I&amp;ERT",'full menu'!E26="ER&amp;M&amp;IT"),"MixedTs",IF('full menu'!E26="UD","UD",IF('full menu'!E26="LSD","LSD",IF('full menu'!E26="WSD","WSD","")))))))))))</f>
        <v>MDC</v>
      </c>
      <c r="F26" s="2" t="str">
        <f>IF('full menu'!F26="MDC","MDC",IF('full menu'!F26="X","X",IF('full menu'!F26="UASC","UASC",IF(OR('full menu'!F26="PERF",'full menu'!F26="AERF",'full menu'!F26="PCB"),"ERfix",IF(OR('full menu'!F26="ACB",'full menu'!F26="LCERT",'full menu'!F26="LERT",'full menu'!F26="FCERT",'full menu'!F26="FERT"),"ERTs",IF(OR('full menu'!F26="FCMT",'full menu'!F26="FMT",'full menu'!F26="LMT",'full menu'!F26="LCMT"),"MTs",IF(OR('full menu'!F26="LCIT",'full menu'!F26="FCIT",'full menu'!F26="LIT",'full menu'!F26="FIT"),"ITs",IF(OR('full menu'!F26="MwERT",'full menu'!F26="ERwMT",'full menu'!F26="M&amp;ERT",'full menu'!F26="MwIT",'full menu'!F26="IwMT",'full menu'!F26="M&amp;IT",'full menu'!F26="IwERT",'full menu'!F26="ERwIT",'full menu'!F26="I&amp;ERT",'full menu'!F26="ER&amp;M&amp;IT"),"MixedTs",IF('full menu'!F26="UD","UD",IF('full menu'!F26="LSD","LSD",IF('full menu'!F26="WSD","WSD","")))))))))))</f>
        <v>MDC</v>
      </c>
      <c r="G26" s="2" t="str">
        <f>IF('full menu'!G26="MDC","MDC",IF('full menu'!G26="X","X",IF('full menu'!G26="UASC","UASC",IF(OR('full menu'!G26="PERF",'full menu'!G26="AERF",'full menu'!G26="PCB"),"ERfix",IF(OR('full menu'!G26="ACB",'full menu'!G26="LCERT",'full menu'!G26="LERT",'full menu'!G26="FCERT",'full menu'!G26="FERT"),"ERTs",IF(OR('full menu'!G26="FCMT",'full menu'!G26="FMT",'full menu'!G26="LMT",'full menu'!G26="LCMT"),"MTs",IF(OR('full menu'!G26="LCIT",'full menu'!G26="FCIT",'full menu'!G26="LIT",'full menu'!G26="FIT"),"ITs",IF(OR('full menu'!G26="MwERT",'full menu'!G26="ERwMT",'full menu'!G26="M&amp;ERT",'full menu'!G26="MwIT",'full menu'!G26="IwMT",'full menu'!G26="M&amp;IT",'full menu'!G26="IwERT",'full menu'!G26="ERwIT",'full menu'!G26="I&amp;ERT",'full menu'!G26="ER&amp;M&amp;IT"),"MixedTs",IF('full menu'!G26="UD","UD",IF('full menu'!G26="LSD","LSD",IF('full menu'!G26="WSD","WSD","")))))))))))</f>
        <v>MDC</v>
      </c>
      <c r="H26" s="2" t="str">
        <f>IF('full menu'!H26="MDC","MDC",IF('full menu'!H26="X","X",IF('full menu'!H26="UASC","UASC",IF(OR('full menu'!H26="PERF",'full menu'!H26="AERF",'full menu'!H26="PCB"),"ERfix",IF(OR('full menu'!H26="ACB",'full menu'!H26="LCERT",'full menu'!H26="LERT",'full menu'!H26="FCERT",'full menu'!H26="FERT"),"ERTs",IF(OR('full menu'!H26="FCMT",'full menu'!H26="FMT",'full menu'!H26="LMT",'full menu'!H26="LCMT"),"MTs",IF(OR('full menu'!H26="LCIT",'full menu'!H26="FCIT",'full menu'!H26="LIT",'full menu'!H26="FIT"),"ITs",IF(OR('full menu'!H26="MwERT",'full menu'!H26="ERwMT",'full menu'!H26="M&amp;ERT",'full menu'!H26="MwIT",'full menu'!H26="IwMT",'full menu'!H26="M&amp;IT",'full menu'!H26="IwERT",'full menu'!H26="ERwIT",'full menu'!H26="I&amp;ERT",'full menu'!H26="ER&amp;M&amp;IT"),"MixedTs",IF('full menu'!H26="UD","UD",IF('full menu'!H26="LSD","LSD",IF('full menu'!H26="WSD","WSD","")))))))))))</f>
        <v>MDC</v>
      </c>
      <c r="I26" s="2" t="str">
        <f>IF('full menu'!I26="MDC","MDC",IF('full menu'!I26="X","X",IF('full menu'!I26="UASC","UASC",IF(OR('full menu'!I26="PERF",'full menu'!I26="AERF",'full menu'!I26="PCB"),"ERfix",IF(OR('full menu'!I26="ACB",'full menu'!I26="LCERT",'full menu'!I26="LERT",'full menu'!I26="FCERT",'full menu'!I26="FERT"),"ERTs",IF(OR('full menu'!I26="FCMT",'full menu'!I26="FMT",'full menu'!I26="LMT",'full menu'!I26="LCMT"),"MTs",IF(OR('full menu'!I26="LCIT",'full menu'!I26="FCIT",'full menu'!I26="LIT",'full menu'!I26="FIT"),"ITs",IF(OR('full menu'!I26="MwERT",'full menu'!I26="ERwMT",'full menu'!I26="M&amp;ERT",'full menu'!I26="MwIT",'full menu'!I26="IwMT",'full menu'!I26="M&amp;IT",'full menu'!I26="IwERT",'full menu'!I26="ERwIT",'full menu'!I26="I&amp;ERT",'full menu'!I26="ER&amp;M&amp;IT"),"MixedTs",IF('full menu'!I26="UD","UD",IF('full menu'!I26="LSD","LSD",IF('full menu'!I26="WSD","WSD","")))))))))))</f>
        <v>MDC</v>
      </c>
      <c r="J26" s="2" t="str">
        <f>IF('full menu'!J26="MDC","MDC",IF('full menu'!J26="X","X",IF('full menu'!J26="UASC","UASC",IF(OR('full menu'!J26="PERF",'full menu'!J26="AERF",'full menu'!J26="PCB"),"ERfix",IF(OR('full menu'!J26="ACB",'full menu'!J26="LCERT",'full menu'!J26="LERT",'full menu'!J26="FCERT",'full menu'!J26="FERT"),"ERTs",IF(OR('full menu'!J26="FCMT",'full menu'!J26="FMT",'full menu'!J26="LMT",'full menu'!J26="LCMT"),"MTs",IF(OR('full menu'!J26="LCIT",'full menu'!J26="FCIT",'full menu'!J26="LIT",'full menu'!J26="FIT"),"ITs",IF(OR('full menu'!J26="MwERT",'full menu'!J26="ERwMT",'full menu'!J26="M&amp;ERT",'full menu'!J26="MwIT",'full menu'!J26="IwMT",'full menu'!J26="M&amp;IT",'full menu'!J26="IwERT",'full menu'!J26="ERwIT",'full menu'!J26="I&amp;ERT",'full menu'!J26="ER&amp;M&amp;IT"),"MixedTs",IF('full menu'!J26="UD","UD",IF('full menu'!J26="LSD","LSD",IF('full menu'!J26="WSD","WSD","")))))))))))</f>
        <v>UD</v>
      </c>
      <c r="K26" s="2" t="str">
        <f>IF('full menu'!K26="MDC","MDC",IF('full menu'!K26="X","X",IF('full menu'!K26="UASC","UASC",IF(OR('full menu'!K26="PERF",'full menu'!K26="AERF",'full menu'!K26="PCB"),"ERfix",IF(OR('full menu'!K26="ACB",'full menu'!K26="LCERT",'full menu'!K26="LERT",'full menu'!K26="FCERT",'full menu'!K26="FERT"),"ERTs",IF(OR('full menu'!K26="FCMT",'full menu'!K26="FMT",'full menu'!K26="LMT",'full menu'!K26="LCMT"),"MTs",IF(OR('full menu'!K26="LCIT",'full menu'!K26="FCIT",'full menu'!K26="LIT",'full menu'!K26="FIT"),"ITs",IF(OR('full menu'!K26="MwERT",'full menu'!K26="ERwMT",'full menu'!K26="M&amp;ERT",'full menu'!K26="MwIT",'full menu'!K26="IwMT",'full menu'!K26="M&amp;IT",'full menu'!K26="IwERT",'full menu'!K26="ERwIT",'full menu'!K26="I&amp;ERT",'full menu'!K26="ER&amp;M&amp;IT"),"MixedTs",IF('full menu'!K26="UD","UD",IF('full menu'!K26="LSD","LSD",IF('full menu'!K26="WSD","WSD","")))))))))))</f>
        <v>UD</v>
      </c>
      <c r="L26" s="2" t="str">
        <f>IF('full menu'!L26="MDC","MDC",IF('full menu'!L26="X","X",IF('full menu'!L26="UASC","UASC",IF(OR('full menu'!L26="PERF",'full menu'!L26="AERF",'full menu'!L26="PCB"),"ERfix",IF(OR('full menu'!L26="ACB",'full menu'!L26="LCERT",'full menu'!L26="LERT",'full menu'!L26="FCERT",'full menu'!L26="FERT"),"ERTs",IF(OR('full menu'!L26="FCMT",'full menu'!L26="FMT",'full menu'!L26="LMT",'full menu'!L26="LCMT"),"MTs",IF(OR('full menu'!L26="LCIT",'full menu'!L26="FCIT",'full menu'!L26="LIT",'full menu'!L26="FIT"),"ITs",IF(OR('full menu'!L26="MwERT",'full menu'!L26="ERwMT",'full menu'!L26="M&amp;ERT",'full menu'!L26="MwIT",'full menu'!L26="IwMT",'full menu'!L26="M&amp;IT",'full menu'!L26="IwERT",'full menu'!L26="ERwIT",'full menu'!L26="I&amp;ERT",'full menu'!L26="ER&amp;M&amp;IT"),"MixedTs",IF('full menu'!L26="UD","UD",IF('full menu'!L26="LSD","LSD",IF('full menu'!L26="WSD","WSD","")))))))))))</f>
        <v>UD</v>
      </c>
      <c r="M26" s="2" t="str">
        <f>IF('full menu'!M26="MDC","MDC",IF('full menu'!M26="X","X",IF('full menu'!M26="UASC","UASC",IF(OR('full menu'!M26="PERF",'full menu'!M26="AERF",'full menu'!M26="PCB"),"ERfix",IF(OR('full menu'!M26="ACB",'full menu'!M26="LCERT",'full menu'!M26="LERT",'full menu'!M26="FCERT",'full menu'!M26="FERT"),"ERTs",IF(OR('full menu'!M26="FCMT",'full menu'!M26="FMT",'full menu'!M26="LMT",'full menu'!M26="LCMT"),"MTs",IF(OR('full menu'!M26="LCIT",'full menu'!M26="FCIT",'full menu'!M26="LIT",'full menu'!M26="FIT"),"ITs",IF(OR('full menu'!M26="MwERT",'full menu'!M26="ERwMT",'full menu'!M26="M&amp;ERT",'full menu'!M26="MwIT",'full menu'!M26="IwMT",'full menu'!M26="M&amp;IT",'full menu'!M26="IwERT",'full menu'!M26="ERwIT",'full menu'!M26="I&amp;ERT",'full menu'!M26="ER&amp;M&amp;IT"),"MixedTs",IF('full menu'!M26="UD","UD",IF('full menu'!M26="LSD","LSD",IF('full menu'!M26="WSD","WSD","")))))))))))</f>
        <v>UD</v>
      </c>
      <c r="N26" s="2" t="str">
        <f>IF('full menu'!N26="MDC","MDC",IF('full menu'!N26="X","X",IF('full menu'!N26="UASC","UASC",IF(OR('full menu'!N26="PERF",'full menu'!N26="AERF",'full menu'!N26="PCB"),"ERfix",IF(OR('full menu'!N26="ACB",'full menu'!N26="LCERT",'full menu'!N26="LERT",'full menu'!N26="FCERT",'full menu'!N26="FERT"),"ERTs",IF(OR('full menu'!N26="FCMT",'full menu'!N26="FMT",'full menu'!N26="LMT",'full menu'!N26="LCMT"),"MTs",IF(OR('full menu'!N26="LCIT",'full menu'!N26="FCIT",'full menu'!N26="LIT",'full menu'!N26="FIT"),"ITs",IF(OR('full menu'!N26="MwERT",'full menu'!N26="ERwMT",'full menu'!N26="M&amp;ERT",'full menu'!N26="MwIT",'full menu'!N26="IwMT",'full menu'!N26="M&amp;IT",'full menu'!N26="IwERT",'full menu'!N26="ERwIT",'full menu'!N26="I&amp;ERT",'full menu'!N26="ER&amp;M&amp;IT"),"MixedTs",IF('full menu'!N26="UD","UD",IF('full menu'!N26="LSD","LSD",IF('full menu'!N26="WSD","WSD","")))))))))))</f>
        <v>UD</v>
      </c>
      <c r="O26" s="2" t="str">
        <f>IF('full menu'!O26="MDC","MDC",IF('full menu'!O26="X","X",IF('full menu'!O26="UASC","UASC",IF(OR('full menu'!O26="PERF",'full menu'!O26="AERF",'full menu'!O26="PCB"),"ERfix",IF(OR('full menu'!O26="ACB",'full menu'!O26="LCERT",'full menu'!O26="LERT",'full menu'!O26="FCERT",'full menu'!O26="FERT"),"ERTs",IF(OR('full menu'!O26="FCMT",'full menu'!O26="FMT",'full menu'!O26="LMT",'full menu'!O26="LCMT"),"MTs",IF(OR('full menu'!O26="LCIT",'full menu'!O26="FCIT",'full menu'!O26="LIT",'full menu'!O26="FIT"),"ITs",IF(OR('full menu'!O26="MwERT",'full menu'!O26="ERwMT",'full menu'!O26="M&amp;ERT",'full menu'!O26="MwIT",'full menu'!O26="IwMT",'full menu'!O26="M&amp;IT",'full menu'!O26="IwERT",'full menu'!O26="ERwIT",'full menu'!O26="I&amp;ERT",'full menu'!O26="ER&amp;M&amp;IT"),"MixedTs",IF('full menu'!O26="UD","UD",IF('full menu'!O26="LSD","LSD",IF('full menu'!O26="WSD","WSD","")))))))))))</f>
        <v>UD</v>
      </c>
      <c r="P26" s="2" t="str">
        <f>IF('full menu'!P26="MDC","MDC",IF('full menu'!P26="X","X",IF('full menu'!P26="UASC","UASC",IF(OR('full menu'!P26="PERF",'full menu'!P26="AERF",'full menu'!P26="PCB"),"ERfix",IF(OR('full menu'!P26="ACB",'full menu'!P26="LCERT",'full menu'!P26="LERT",'full menu'!P26="FCERT",'full menu'!P26="FERT"),"ERTs",IF(OR('full menu'!P26="FCMT",'full menu'!P26="FMT",'full menu'!P26="LMT",'full menu'!P26="LCMT"),"MTs",IF(OR('full menu'!P26="LCIT",'full menu'!P26="FCIT",'full menu'!P26="LIT",'full menu'!P26="FIT"),"ITs",IF(OR('full menu'!P26="MwERT",'full menu'!P26="ERwMT",'full menu'!P26="M&amp;ERT",'full menu'!P26="MwIT",'full menu'!P26="IwMT",'full menu'!P26="M&amp;IT",'full menu'!P26="IwERT",'full menu'!P26="ERwIT",'full menu'!P26="I&amp;ERT",'full menu'!P26="ER&amp;M&amp;IT"),"MixedTs",IF('full menu'!P26="UD","UD",IF('full menu'!P26="LSD","LSD",IF('full menu'!P26="WSD","WSD","")))))))))))</f>
        <v>UD</v>
      </c>
      <c r="Q26" s="2" t="str">
        <f>IF('full menu'!Q26="MDC","MDC",IF('full menu'!Q26="X","X",IF('full menu'!Q26="UASC","UASC",IF(OR('full menu'!Q26="PERF",'full menu'!Q26="AERF",'full menu'!Q26="PCB"),"ERfix",IF(OR('full menu'!Q26="ACB",'full menu'!Q26="LCERT",'full menu'!Q26="LERT",'full menu'!Q26="FCERT",'full menu'!Q26="FERT"),"ERTs",IF(OR('full menu'!Q26="FCMT",'full menu'!Q26="FMT",'full menu'!Q26="LMT",'full menu'!Q26="LCMT"),"MTs",IF(OR('full menu'!Q26="LCIT",'full menu'!Q26="FCIT",'full menu'!Q26="LIT",'full menu'!Q26="FIT"),"ITs",IF(OR('full menu'!Q26="MwERT",'full menu'!Q26="ERwMT",'full menu'!Q26="M&amp;ERT",'full menu'!Q26="MwIT",'full menu'!Q26="IwMT",'full menu'!Q26="M&amp;IT",'full menu'!Q26="IwERT",'full menu'!Q26="ERwIT",'full menu'!Q26="I&amp;ERT",'full menu'!Q26="ER&amp;M&amp;IT"),"MixedTs",IF('full menu'!Q26="UD","UD",IF('full menu'!Q26="LSD","LSD",IF('full menu'!Q26="WSD","WSD","")))))))))))</f>
        <v>UD</v>
      </c>
      <c r="R26" s="2" t="str">
        <f>IF('full menu'!R26="MDC","MDC",IF('full menu'!R26="X","X",IF('full menu'!R26="UASC","UASC",IF(OR('full menu'!R26="PERF",'full menu'!R26="AERF",'full menu'!R26="PCB"),"ERfix",IF(OR('full menu'!R26="ACB",'full menu'!R26="LCERT",'full menu'!R26="LERT",'full menu'!R26="FCERT",'full menu'!R26="FERT"),"ERTs",IF(OR('full menu'!R26="FCMT",'full menu'!R26="FMT",'full menu'!R26="LMT",'full menu'!R26="LCMT"),"MTs",IF(OR('full menu'!R26="LCIT",'full menu'!R26="FCIT",'full menu'!R26="LIT",'full menu'!R26="FIT"),"ITs",IF(OR('full menu'!R26="MwERT",'full menu'!R26="ERwMT",'full menu'!R26="M&amp;ERT",'full menu'!R26="MwIT",'full menu'!R26="IwMT",'full menu'!R26="M&amp;IT",'full menu'!R26="IwERT",'full menu'!R26="ERwIT",'full menu'!R26="I&amp;ERT",'full menu'!R26="ER&amp;M&amp;IT"),"MixedTs",IF('full menu'!R26="UD","UD",IF('full menu'!R26="LSD","LSD",IF('full menu'!R26="WSD","WSD","")))))))))))</f>
        <v>LSD</v>
      </c>
      <c r="S26" s="2" t="str">
        <f>IF('full menu'!S26="MDC","MDC",IF('full menu'!S26="X","X",IF('full menu'!S26="UASC","UASC",IF(OR('full menu'!S26="PERF",'full menu'!S26="AERF",'full menu'!S26="PCB"),"ERfix",IF(OR('full menu'!S26="ACB",'full menu'!S26="LCERT",'full menu'!S26="LERT",'full menu'!S26="FCERT",'full menu'!S26="FERT"),"ERTs",IF(OR('full menu'!S26="FCMT",'full menu'!S26="FMT",'full menu'!S26="LMT",'full menu'!S26="LCMT"),"MTs",IF(OR('full menu'!S26="LCIT",'full menu'!S26="FCIT",'full menu'!S26="LIT",'full menu'!S26="FIT"),"ITs",IF(OR('full menu'!S26="MwERT",'full menu'!S26="ERwMT",'full menu'!S26="M&amp;ERT",'full menu'!S26="MwIT",'full menu'!S26="IwMT",'full menu'!S26="M&amp;IT",'full menu'!S26="IwERT",'full menu'!S26="ERwIT",'full menu'!S26="I&amp;ERT",'full menu'!S26="ER&amp;M&amp;IT"),"MixedTs",IF('full menu'!S26="UD","UD",IF('full menu'!S26="LSD","LSD",IF('full menu'!S26="WSD","WSD","")))))))))))</f>
        <v>LSD</v>
      </c>
      <c r="T26" s="2" t="str">
        <f>IF('full menu'!T26="MDC","MDC",IF('full menu'!T26="X","X",IF('full menu'!T26="UASC","UASC",IF(OR('full menu'!T26="PERF",'full menu'!T26="AERF",'full menu'!T26="PCB"),"ERfix",IF(OR('full menu'!T26="ACB",'full menu'!T26="LCERT",'full menu'!T26="LERT",'full menu'!T26="FCERT",'full menu'!T26="FERT"),"ERTs",IF(OR('full menu'!T26="FCMT",'full menu'!T26="FMT",'full menu'!T26="LMT",'full menu'!T26="LCMT"),"MTs",IF(OR('full menu'!T26="LCIT",'full menu'!T26="FCIT",'full menu'!T26="LIT",'full menu'!T26="FIT"),"ITs",IF(OR('full menu'!T26="MwERT",'full menu'!T26="ERwMT",'full menu'!T26="M&amp;ERT",'full menu'!T26="MwIT",'full menu'!T26="IwMT",'full menu'!T26="M&amp;IT",'full menu'!T26="IwERT",'full menu'!T26="ERwIT",'full menu'!T26="I&amp;ERT",'full menu'!T26="ER&amp;M&amp;IT"),"MixedTs",IF('full menu'!T26="UD","UD",IF('full menu'!T26="LSD","LSD",IF('full menu'!T26="WSD","WSD","")))))))))))</f>
        <v>LSD</v>
      </c>
      <c r="U26" s="2" t="str">
        <f>IF('full menu'!U26="MDC","MDC",IF('full menu'!U26="X","X",IF('full menu'!U26="UASC","UASC",IF(OR('full menu'!U26="PERF",'full menu'!U26="AERF",'full menu'!U26="PCB"),"ERfix",IF(OR('full menu'!U26="ACB",'full menu'!U26="LCERT",'full menu'!U26="LERT",'full menu'!U26="FCERT",'full menu'!U26="FERT"),"ERTs",IF(OR('full menu'!U26="FCMT",'full menu'!U26="FMT",'full menu'!U26="LMT",'full menu'!U26="LCMT"),"MTs",IF(OR('full menu'!U26="LCIT",'full menu'!U26="FCIT",'full menu'!U26="LIT",'full menu'!U26="FIT"),"ITs",IF(OR('full menu'!U26="MwERT",'full menu'!U26="ERwMT",'full menu'!U26="M&amp;ERT",'full menu'!U26="MwIT",'full menu'!U26="IwMT",'full menu'!U26="M&amp;IT",'full menu'!U26="IwERT",'full menu'!U26="ERwIT",'full menu'!U26="I&amp;ERT",'full menu'!U26="ER&amp;M&amp;IT"),"MixedTs",IF('full menu'!U26="UD","UD",IF('full menu'!U26="LSD","LSD",IF('full menu'!U26="WSD","WSD","")))))))))))</f>
        <v>LSD</v>
      </c>
      <c r="V26" s="2" t="str">
        <f>IF('full menu'!V26="MDC","MDC",IF('full menu'!V26="X","X",IF('full menu'!V26="UASC","UASC",IF(OR('full menu'!V26="PERF",'full menu'!V26="AERF",'full menu'!V26="PCB"),"ERfix",IF(OR('full menu'!V26="ACB",'full menu'!V26="LCERT",'full menu'!V26="LERT",'full menu'!V26="FCERT",'full menu'!V26="FERT"),"ERTs",IF(OR('full menu'!V26="FCMT",'full menu'!V26="FMT",'full menu'!V26="LMT",'full menu'!V26="LCMT"),"MTs",IF(OR('full menu'!V26="LCIT",'full menu'!V26="FCIT",'full menu'!V26="LIT",'full menu'!V26="FIT"),"ITs",IF(OR('full menu'!V26="MwERT",'full menu'!V26="ERwMT",'full menu'!V26="M&amp;ERT",'full menu'!V26="MwIT",'full menu'!V26="IwMT",'full menu'!V26="M&amp;IT",'full menu'!V26="IwERT",'full menu'!V26="ERwIT",'full menu'!V26="I&amp;ERT",'full menu'!V26="ER&amp;M&amp;IT"),"MixedTs",IF('full menu'!V26="UD","UD",IF('full menu'!V26="LSD","LSD",IF('full menu'!V26="WSD","WSD","")))))))))))</f>
        <v>LSD</v>
      </c>
      <c r="W26" s="2" t="str">
        <f>IF('full menu'!W26="MDC","MDC",IF('full menu'!W26="X","X",IF('full menu'!W26="UASC","UASC",IF(OR('full menu'!W26="PERF",'full menu'!W26="AERF",'full menu'!W26="PCB"),"ERfix",IF(OR('full menu'!W26="ACB",'full menu'!W26="LCERT",'full menu'!W26="LERT",'full menu'!W26="FCERT",'full menu'!W26="FERT"),"ERTs",IF(OR('full menu'!W26="FCMT",'full menu'!W26="FMT",'full menu'!W26="LMT",'full menu'!W26="LCMT"),"MTs",IF(OR('full menu'!W26="LCIT",'full menu'!W26="FCIT",'full menu'!W26="LIT",'full menu'!W26="FIT"),"ITs",IF(OR('full menu'!W26="MwERT",'full menu'!W26="ERwMT",'full menu'!W26="M&amp;ERT",'full menu'!W26="MwIT",'full menu'!W26="IwMT",'full menu'!W26="M&amp;IT",'full menu'!W26="IwERT",'full menu'!W26="ERwIT",'full menu'!W26="I&amp;ERT",'full menu'!W26="ER&amp;M&amp;IT"),"MixedTs",IF('full menu'!W26="UD","UD",IF('full menu'!W26="LSD","LSD",IF('full menu'!W26="WSD","WSD","")))))))))))</f>
        <v>LSD</v>
      </c>
      <c r="X26" s="2" t="str">
        <f>IF('full menu'!X26="MDC","MDC",IF('full menu'!X26="X","X",IF('full menu'!X26="UASC","UASC",IF(OR('full menu'!X26="PERF",'full menu'!X26="AERF",'full menu'!X26="PCB"),"ERfix",IF(OR('full menu'!X26="ACB",'full menu'!X26="LCERT",'full menu'!X26="LERT",'full menu'!X26="FCERT",'full menu'!X26="FERT"),"ERTs",IF(OR('full menu'!X26="FCMT",'full menu'!X26="FMT",'full menu'!X26="LMT",'full menu'!X26="LCMT"),"MTs",IF(OR('full menu'!X26="LCIT",'full menu'!X26="FCIT",'full menu'!X26="LIT",'full menu'!X26="FIT"),"ITs",IF(OR('full menu'!X26="MwERT",'full menu'!X26="ERwMT",'full menu'!X26="M&amp;ERT",'full menu'!X26="MwIT",'full menu'!X26="IwMT",'full menu'!X26="M&amp;IT",'full menu'!X26="IwERT",'full menu'!X26="ERwIT",'full menu'!X26="I&amp;ERT",'full menu'!X26="ER&amp;M&amp;IT"),"MixedTs",IF('full menu'!X26="UD","UD",IF('full menu'!X26="LSD","LSD",IF('full menu'!X26="WSD","WSD","")))))))))))</f>
        <v>LSD</v>
      </c>
      <c r="Y26" s="2" t="str">
        <f>IF('full menu'!Y26="MDC","MDC",IF('full menu'!Y26="X","X",IF('full menu'!Y26="UASC","UASC",IF(OR('full menu'!Y26="PERF",'full menu'!Y26="AERF",'full menu'!Y26="PCB"),"ERfix",IF(OR('full menu'!Y26="ACB",'full menu'!Y26="LCERT",'full menu'!Y26="LERT",'full menu'!Y26="FCERT",'full menu'!Y26="FERT"),"ERTs",IF(OR('full menu'!Y26="FCMT",'full menu'!Y26="FMT",'full menu'!Y26="LMT",'full menu'!Y26="LCMT"),"MTs",IF(OR('full menu'!Y26="LCIT",'full menu'!Y26="FCIT",'full menu'!Y26="LIT",'full menu'!Y26="FIT"),"ITs",IF(OR('full menu'!Y26="MwERT",'full menu'!Y26="ERwMT",'full menu'!Y26="M&amp;ERT",'full menu'!Y26="MwIT",'full menu'!Y26="IwMT",'full menu'!Y26="M&amp;IT",'full menu'!Y26="IwERT",'full menu'!Y26="ERwIT",'full menu'!Y26="I&amp;ERT",'full menu'!Y26="ER&amp;M&amp;IT"),"MixedTs",IF('full menu'!Y26="UD","UD",IF('full menu'!Y26="LSD","LSD",IF('full menu'!Y26="WSD","WSD","")))))))))))</f>
        <v>LSD</v>
      </c>
      <c r="Z26" s="2" t="str">
        <f>IF('full menu'!Z26="MDC","MDC",IF('full menu'!Z26="X","X",IF('full menu'!Z26="UASC","UASC",IF(OR('full menu'!Z26="PERF",'full menu'!Z26="AERF",'full menu'!Z26="PCB"),"ERfix",IF(OR('full menu'!Z26="ACB",'full menu'!Z26="LCERT",'full menu'!Z26="LERT",'full menu'!Z26="FCERT",'full menu'!Z26="FERT"),"ERTs",IF(OR('full menu'!Z26="FCMT",'full menu'!Z26="FMT",'full menu'!Z26="LMT",'full menu'!Z26="LCMT"),"MTs",IF(OR('full menu'!Z26="LCIT",'full menu'!Z26="FCIT",'full menu'!Z26="LIT",'full menu'!Z26="FIT"),"ITs",IF(OR('full menu'!Z26="MwERT",'full menu'!Z26="ERwMT",'full menu'!Z26="M&amp;ERT",'full menu'!Z26="MwIT",'full menu'!Z26="IwMT",'full menu'!Z26="M&amp;IT",'full menu'!Z26="IwERT",'full menu'!Z26="ERwIT",'full menu'!Z26="I&amp;ERT",'full menu'!Z26="ER&amp;M&amp;IT"),"MixedTs",IF('full menu'!Z26="UD","UD",IF('full menu'!Z26="LSD","LSD",IF('full menu'!Z26="WSD","WSD","")))))))))))</f>
        <v>ITs</v>
      </c>
      <c r="AA26" s="2" t="str">
        <f>IF('full menu'!AA26="MDC","MDC",IF('full menu'!AA26="X","X",IF('full menu'!AA26="UASC","UASC",IF(OR('full menu'!AA26="PERF",'full menu'!AA26="AERF",'full menu'!AA26="PCB"),"ERfix",IF(OR('full menu'!AA26="ACB",'full menu'!AA26="LCERT",'full menu'!AA26="LERT",'full menu'!AA26="FCERT",'full menu'!AA26="FERT"),"ERTs",IF(OR('full menu'!AA26="FCMT",'full menu'!AA26="FMT",'full menu'!AA26="LMT",'full menu'!AA26="LCMT"),"MTs",IF(OR('full menu'!AA26="LCIT",'full menu'!AA26="FCIT",'full menu'!AA26="LIT",'full menu'!AA26="FIT"),"ITs",IF(OR('full menu'!AA26="MwERT",'full menu'!AA26="ERwMT",'full menu'!AA26="M&amp;ERT",'full menu'!AA26="MwIT",'full menu'!AA26="IwMT",'full menu'!AA26="M&amp;IT",'full menu'!AA26="IwERT",'full menu'!AA26="ERwIT",'full menu'!AA26="I&amp;ERT",'full menu'!AA26="ER&amp;M&amp;IT"),"MixedTs",IF('full menu'!AA26="UD","UD",IF('full menu'!AA26="LSD","LSD",IF('full menu'!AA26="WSD","WSD","")))))))))))</f>
        <v>ITs</v>
      </c>
      <c r="AB26" s="2" t="str">
        <f>IF('full menu'!AB26="MDC","MDC",IF('full menu'!AB26="X","X",IF('full menu'!AB26="UASC","UASC",IF(OR('full menu'!AB26="PERF",'full menu'!AB26="AERF",'full menu'!AB26="PCB"),"ERfix",IF(OR('full menu'!AB26="ACB",'full menu'!AB26="LCERT",'full menu'!AB26="LERT",'full menu'!AB26="FCERT",'full menu'!AB26="FERT"),"ERTs",IF(OR('full menu'!AB26="FCMT",'full menu'!AB26="FMT",'full menu'!AB26="LMT",'full menu'!AB26="LCMT"),"MTs",IF(OR('full menu'!AB26="LCIT",'full menu'!AB26="FCIT",'full menu'!AB26="LIT",'full menu'!AB26="FIT"),"ITs",IF(OR('full menu'!AB26="MwERT",'full menu'!AB26="ERwMT",'full menu'!AB26="M&amp;ERT",'full menu'!AB26="MwIT",'full menu'!AB26="IwMT",'full menu'!AB26="M&amp;IT",'full menu'!AB26="IwERT",'full menu'!AB26="ERwIT",'full menu'!AB26="I&amp;ERT",'full menu'!AB26="ER&amp;M&amp;IT"),"MixedTs",IF('full menu'!AB26="UD","UD",IF('full menu'!AB26="LSD","LSD",IF('full menu'!AB26="WSD","WSD","")))))))))))</f>
        <v>ITs</v>
      </c>
      <c r="AC26" s="2" t="str">
        <f>IF('full menu'!AC26="MDC","MDC",IF('full menu'!AC26="X","X",IF('full menu'!AC26="UASC","UASC",IF(OR('full menu'!AC26="PERF",'full menu'!AC26="AERF",'full menu'!AC26="PCB"),"ERfix",IF(OR('full menu'!AC26="ACB",'full menu'!AC26="LCERT",'full menu'!AC26="LERT",'full menu'!AC26="FCERT",'full menu'!AC26="FERT"),"ERTs",IF(OR('full menu'!AC26="FCMT",'full menu'!AC26="FMT",'full menu'!AC26="LMT",'full menu'!AC26="LCMT"),"MTs",IF(OR('full menu'!AC26="LCIT",'full menu'!AC26="FCIT",'full menu'!AC26="LIT",'full menu'!AC26="FIT"),"ITs",IF(OR('full menu'!AC26="MwERT",'full menu'!AC26="ERwMT",'full menu'!AC26="M&amp;ERT",'full menu'!AC26="MwIT",'full menu'!AC26="IwMT",'full menu'!AC26="M&amp;IT",'full menu'!AC26="IwERT",'full menu'!AC26="ERwIT",'full menu'!AC26="I&amp;ERT",'full menu'!AC26="ER&amp;M&amp;IT"),"MixedTs",IF('full menu'!AC26="UD","UD",IF('full menu'!AC26="LSD","LSD",IF('full menu'!AC26="WSD","WSD","")))))))))))</f>
        <v>ITs</v>
      </c>
      <c r="AD26" s="2" t="str">
        <f>IF('full menu'!AD26="MDC","MDC",IF('full menu'!AD26="X","X",IF('full menu'!AD26="UASC","UASC",IF(OR('full menu'!AD26="PERF",'full menu'!AD26="AERF",'full menu'!AD26="PCB"),"ERfix",IF(OR('full menu'!AD26="ACB",'full menu'!AD26="LCERT",'full menu'!AD26="LERT",'full menu'!AD26="FCERT",'full menu'!AD26="FERT"),"ERTs",IF(OR('full menu'!AD26="FCMT",'full menu'!AD26="FMT",'full menu'!AD26="LMT",'full menu'!AD26="LCMT"),"MTs",IF(OR('full menu'!AD26="LCIT",'full menu'!AD26="FCIT",'full menu'!AD26="LIT",'full menu'!AD26="FIT"),"ITs",IF(OR('full menu'!AD26="MwERT",'full menu'!AD26="ERwMT",'full menu'!AD26="M&amp;ERT",'full menu'!AD26="MwIT",'full menu'!AD26="IwMT",'full menu'!AD26="M&amp;IT",'full menu'!AD26="IwERT",'full menu'!AD26="ERwIT",'full menu'!AD26="I&amp;ERT",'full menu'!AD26="ER&amp;M&amp;IT"),"MixedTs",IF('full menu'!AD26="UD","UD",IF('full menu'!AD26="LSD","LSD",IF('full menu'!AD26="WSD","WSD","")))))))))))</f>
        <v>ITs</v>
      </c>
      <c r="AE26" s="2" t="str">
        <f>IF('full menu'!AE26="MDC","MDC",IF('full menu'!AE26="X","X",IF('full menu'!AE26="UASC","UASC",IF(OR('full menu'!AE26="PERF",'full menu'!AE26="AERF",'full menu'!AE26="PCB"),"ERfix",IF(OR('full menu'!AE26="ACB",'full menu'!AE26="LCERT",'full menu'!AE26="LERT",'full menu'!AE26="FCERT",'full menu'!AE26="FERT"),"ERTs",IF(OR('full menu'!AE26="FCMT",'full menu'!AE26="FMT",'full menu'!AE26="LMT",'full menu'!AE26="LCMT"),"MTs",IF(OR('full menu'!AE26="LCIT",'full menu'!AE26="FCIT",'full menu'!AE26="LIT",'full menu'!AE26="FIT"),"ITs",IF(OR('full menu'!AE26="MwERT",'full menu'!AE26="ERwMT",'full menu'!AE26="M&amp;ERT",'full menu'!AE26="MwIT",'full menu'!AE26="IwMT",'full menu'!AE26="M&amp;IT",'full menu'!AE26="IwERT",'full menu'!AE26="ERwIT",'full menu'!AE26="I&amp;ERT",'full menu'!AE26="ER&amp;M&amp;IT"),"MixedTs",IF('full menu'!AE26="UD","UD",IF('full menu'!AE26="LSD","LSD",IF('full menu'!AE26="WSD","WSD","")))))))))))</f>
        <v>ITs</v>
      </c>
      <c r="AF26" s="2" t="str">
        <f>IF('full menu'!AF26="MDC","MDC",IF('full menu'!AF26="X","X",IF('full menu'!AF26="UASC","UASC",IF(OR('full menu'!AF26="PERF",'full menu'!AF26="AERF",'full menu'!AF26="PCB"),"ERfix",IF(OR('full menu'!AF26="ACB",'full menu'!AF26="LCERT",'full menu'!AF26="LERT",'full menu'!AF26="FCERT",'full menu'!AF26="FERT"),"ERTs",IF(OR('full menu'!AF26="FCMT",'full menu'!AF26="FMT",'full menu'!AF26="LMT",'full menu'!AF26="LCMT"),"MTs",IF(OR('full menu'!AF26="LCIT",'full menu'!AF26="FCIT",'full menu'!AF26="LIT",'full menu'!AF26="FIT"),"ITs",IF(OR('full menu'!AF26="MwERT",'full menu'!AF26="ERwMT",'full menu'!AF26="M&amp;ERT",'full menu'!AF26="MwIT",'full menu'!AF26="IwMT",'full menu'!AF26="M&amp;IT",'full menu'!AF26="IwERT",'full menu'!AF26="ERwIT",'full menu'!AF26="I&amp;ERT",'full menu'!AF26="ER&amp;M&amp;IT"),"MixedTs",IF('full menu'!AF26="UD","UD",IF('full menu'!AF26="LSD","LSD",IF('full menu'!AF26="WSD","WSD","")))))))))))</f>
        <v>ITs</v>
      </c>
      <c r="AG26" s="2" t="str">
        <f>IF('full menu'!AG26="MDC","MDC",IF('full menu'!AG26="X","X",IF('full menu'!AG26="UASC","UASC",IF(OR('full menu'!AG26="PERF",'full menu'!AG26="AERF",'full menu'!AG26="PCB"),"ERfix",IF(OR('full menu'!AG26="ACB",'full menu'!AG26="LCERT",'full menu'!AG26="LERT",'full menu'!AG26="FCERT",'full menu'!AG26="FERT"),"ERTs",IF(OR('full menu'!AG26="FCMT",'full menu'!AG26="FMT",'full menu'!AG26="LMT",'full menu'!AG26="LCMT"),"MTs",IF(OR('full menu'!AG26="LCIT",'full menu'!AG26="FCIT",'full menu'!AG26="LIT",'full menu'!AG26="FIT"),"ITs",IF(OR('full menu'!AG26="MwERT",'full menu'!AG26="ERwMT",'full menu'!AG26="M&amp;ERT",'full menu'!AG26="MwIT",'full menu'!AG26="IwMT",'full menu'!AG26="M&amp;IT",'full menu'!AG26="IwERT",'full menu'!AG26="ERwIT",'full menu'!AG26="I&amp;ERT",'full menu'!AG26="ER&amp;M&amp;IT"),"MixedTs",IF('full menu'!AG26="UD","UD",IF('full menu'!AG26="LSD","LSD",IF('full menu'!AG26="WSD","WSD","")))))))))))</f>
        <v>ITs</v>
      </c>
      <c r="AH26" s="2" t="str">
        <f>IF('full menu'!AH26="MDC","MDC",IF('full menu'!AH26="X","X",IF('full menu'!AH26="UASC","UASC",IF(OR('full menu'!AH26="PERF",'full menu'!AH26="AERF",'full menu'!AH26="PCB"),"ERfix",IF(OR('full menu'!AH26="ACB",'full menu'!AH26="LCERT",'full menu'!AH26="LERT",'full menu'!AH26="FCERT",'full menu'!AH26="FERT"),"ERTs",IF(OR('full menu'!AH26="FCMT",'full menu'!AH26="FMT",'full menu'!AH26="LMT",'full menu'!AH26="LCMT"),"MTs",IF(OR('full menu'!AH26="LCIT",'full menu'!AH26="FCIT",'full menu'!AH26="LIT",'full menu'!AH26="FIT"),"ITs",IF(OR('full menu'!AH26="MwERT",'full menu'!AH26="ERwMT",'full menu'!AH26="M&amp;ERT",'full menu'!AH26="MwIT",'full menu'!AH26="IwMT",'full menu'!AH26="M&amp;IT",'full menu'!AH26="IwERT",'full menu'!AH26="ERwIT",'full menu'!AH26="I&amp;ERT",'full menu'!AH26="ER&amp;M&amp;IT"),"MixedTs",IF('full menu'!AH26="UD","UD",IF('full menu'!AH26="LSD","LSD",IF('full menu'!AH26="WSD","WSD","")))))))))))</f>
        <v>ITs</v>
      </c>
      <c r="AI26" s="2" t="str">
        <f>IF('full menu'!AI26="MDC","MDC",IF('full menu'!AI26="X","X",IF('full menu'!AI26="UASC","UASC",IF(OR('full menu'!AI26="PERF",'full menu'!AI26="AERF",'full menu'!AI26="PCB"),"ERfix",IF(OR('full menu'!AI26="ACB",'full menu'!AI26="LCERT",'full menu'!AI26="LERT",'full menu'!AI26="FCERT",'full menu'!AI26="FERT"),"ERTs",IF(OR('full menu'!AI26="FCMT",'full menu'!AI26="FMT",'full menu'!AI26="LMT",'full menu'!AI26="LCMT"),"MTs",IF(OR('full menu'!AI26="LCIT",'full menu'!AI26="FCIT",'full menu'!AI26="LIT",'full menu'!AI26="FIT"),"ITs",IF(OR('full menu'!AI26="MwERT",'full menu'!AI26="ERwMT",'full menu'!AI26="M&amp;ERT",'full menu'!AI26="MwIT",'full menu'!AI26="IwMT",'full menu'!AI26="M&amp;IT",'full menu'!AI26="IwERT",'full menu'!AI26="ERwIT",'full menu'!AI26="I&amp;ERT",'full menu'!AI26="ER&amp;M&amp;IT"),"MixedTs",IF('full menu'!AI26="UD","UD",IF('full menu'!AI26="LSD","LSD",IF('full menu'!AI26="WSD","WSD","")))))))))))</f>
        <v>ITs</v>
      </c>
      <c r="AJ26" s="2" t="str">
        <f>IF('full menu'!AJ26="MDC","MDC",IF('full menu'!AJ26="X","X",IF('full menu'!AJ26="UASC","UASC",IF(OR('full menu'!AJ26="PERF",'full menu'!AJ26="AERF",'full menu'!AJ26="PCB"),"ERfix",IF(OR('full menu'!AJ26="ACB",'full menu'!AJ26="LCERT",'full menu'!AJ26="LERT",'full menu'!AJ26="FCERT",'full menu'!AJ26="FERT"),"ERTs",IF(OR('full menu'!AJ26="FCMT",'full menu'!AJ26="FMT",'full menu'!AJ26="LMT",'full menu'!AJ26="LCMT"),"MTs",IF(OR('full menu'!AJ26="LCIT",'full menu'!AJ26="FCIT",'full menu'!AJ26="LIT",'full menu'!AJ26="FIT"),"ITs",IF(OR('full menu'!AJ26="MwERT",'full menu'!AJ26="ERwMT",'full menu'!AJ26="M&amp;ERT",'full menu'!AJ26="MwIT",'full menu'!AJ26="IwMT",'full menu'!AJ26="M&amp;IT",'full menu'!AJ26="IwERT",'full menu'!AJ26="ERwIT",'full menu'!AJ26="I&amp;ERT",'full menu'!AJ26="ER&amp;M&amp;IT"),"MixedTs",IF('full menu'!AJ26="UD","UD",IF('full menu'!AJ26="LSD","LSD",IF('full menu'!AJ26="WSD","WSD","")))))))))))</f>
        <v>ITs</v>
      </c>
      <c r="AK26" s="2" t="str">
        <f>IF('full menu'!AK26="MDC","MDC",IF('full menu'!AK26="X","X",IF('full menu'!AK26="UASC","UASC",IF(OR('full menu'!AK26="PERF",'full menu'!AK26="AERF",'full menu'!AK26="PCB"),"ERfix",IF(OR('full menu'!AK26="ACB",'full menu'!AK26="LCERT",'full menu'!AK26="LERT",'full menu'!AK26="FCERT",'full menu'!AK26="FERT"),"ERTs",IF(OR('full menu'!AK26="FCMT",'full menu'!AK26="FMT",'full menu'!AK26="LMT",'full menu'!AK26="LCMT"),"MTs",IF(OR('full menu'!AK26="LCIT",'full menu'!AK26="FCIT",'full menu'!AK26="LIT",'full menu'!AK26="FIT"),"ITs",IF(OR('full menu'!AK26="MwERT",'full menu'!AK26="ERwMT",'full menu'!AK26="M&amp;ERT",'full menu'!AK26="MwIT",'full menu'!AK26="IwMT",'full menu'!AK26="M&amp;IT",'full menu'!AK26="IwERT",'full menu'!AK26="ERwIT",'full menu'!AK26="I&amp;ERT",'full menu'!AK26="ER&amp;M&amp;IT"),"MixedTs",IF('full menu'!AK26="UD","UD",IF('full menu'!AK26="LSD","LSD",IF('full menu'!AK26="WSD","WSD","")))))))))))</f>
        <v>ITs</v>
      </c>
      <c r="AL26" s="2" t="str">
        <f>IF('full menu'!AL26="MDC","MDC",IF('full menu'!AL26="X","X",IF('full menu'!AL26="UASC","UASC",IF(OR('full menu'!AL26="PERF",'full menu'!AL26="AERF",'full menu'!AL26="PCB"),"ERfix",IF(OR('full menu'!AL26="ACB",'full menu'!AL26="LCERT",'full menu'!AL26="LERT",'full menu'!AL26="FCERT",'full menu'!AL26="FERT"),"ERTs",IF(OR('full menu'!AL26="FCMT",'full menu'!AL26="FMT",'full menu'!AL26="LMT",'full menu'!AL26="LCMT"),"MTs",IF(OR('full menu'!AL26="LCIT",'full menu'!AL26="FCIT",'full menu'!AL26="LIT",'full menu'!AL26="FIT"),"ITs",IF(OR('full menu'!AL26="MwERT",'full menu'!AL26="ERwMT",'full menu'!AL26="M&amp;ERT",'full menu'!AL26="MwIT",'full menu'!AL26="IwMT",'full menu'!AL26="M&amp;IT",'full menu'!AL26="IwERT",'full menu'!AL26="ERwIT",'full menu'!AL26="I&amp;ERT",'full menu'!AL26="ER&amp;M&amp;IT"),"MixedTs",IF('full menu'!AL26="UD","UD",IF('full menu'!AL26="LSD","LSD",IF('full menu'!AL26="WSD","WSD","")))))))))))</f>
        <v>ITs</v>
      </c>
      <c r="AM26" s="2" t="str">
        <f>IF('full menu'!AM26="MDC","MDC",IF('full menu'!AM26="X","X",IF('full menu'!AM26="UASC","UASC",IF(OR('full menu'!AM26="PERF",'full menu'!AM26="AERF",'full menu'!AM26="PCB"),"ERfix",IF(OR('full menu'!AM26="ACB",'full menu'!AM26="LCERT",'full menu'!AM26="LERT",'full menu'!AM26="FCERT",'full menu'!AM26="FERT"),"ERTs",IF(OR('full menu'!AM26="FCMT",'full menu'!AM26="FMT",'full menu'!AM26="LMT",'full menu'!AM26="LCMT"),"MTs",IF(OR('full menu'!AM26="LCIT",'full menu'!AM26="FCIT",'full menu'!AM26="LIT",'full menu'!AM26="FIT"),"ITs",IF(OR('full menu'!AM26="MwERT",'full menu'!AM26="ERwMT",'full menu'!AM26="M&amp;ERT",'full menu'!AM26="MwIT",'full menu'!AM26="IwMT",'full menu'!AM26="M&amp;IT",'full menu'!AM26="IwERT",'full menu'!AM26="ERwIT",'full menu'!AM26="I&amp;ERT",'full menu'!AM26="ER&amp;M&amp;IT"),"MixedTs",IF('full menu'!AM26="UD","UD",IF('full menu'!AM26="LSD","LSD",IF('full menu'!AM26="WSD","WSD","")))))))))))</f>
        <v>ITs</v>
      </c>
      <c r="AN26" s="2" t="str">
        <f>IF('full menu'!AN26="MDC","MDC",IF('full menu'!AN26="X","X",IF('full menu'!AN26="UASC","UASC",IF(OR('full menu'!AN26="PERF",'full menu'!AN26="AERF",'full menu'!AN26="PCB"),"ERfix",IF(OR('full menu'!AN26="ACB",'full menu'!AN26="LCERT",'full menu'!AN26="LERT",'full menu'!AN26="FCERT",'full menu'!AN26="FERT"),"ERTs",IF(OR('full menu'!AN26="FCMT",'full menu'!AN26="FMT",'full menu'!AN26="LMT",'full menu'!AN26="LCMT"),"MTs",IF(OR('full menu'!AN26="LCIT",'full menu'!AN26="FCIT",'full menu'!AN26="LIT",'full menu'!AN26="FIT"),"ITs",IF(OR('full menu'!AN26="MwERT",'full menu'!AN26="ERwMT",'full menu'!AN26="M&amp;ERT",'full menu'!AN26="MwIT",'full menu'!AN26="IwMT",'full menu'!AN26="M&amp;IT",'full menu'!AN26="IwERT",'full menu'!AN26="ERwIT",'full menu'!AN26="I&amp;ERT",'full menu'!AN26="ER&amp;M&amp;IT"),"MixedTs",IF('full menu'!AN26="UD","UD",IF('full menu'!AN26="LSD","LSD",IF('full menu'!AN26="WSD","WSD","")))))))))))</f>
        <v>ITs</v>
      </c>
      <c r="AO26" s="2" t="str">
        <f>IF('full menu'!AO26="MDC","MDC",IF('full menu'!AO26="X","X",IF('full menu'!AO26="UASC","UASC",IF(OR('full menu'!AO26="PERF",'full menu'!AO26="AERF",'full menu'!AO26="PCB"),"ERfix",IF(OR('full menu'!AO26="ACB",'full menu'!AO26="LCERT",'full menu'!AO26="LERT",'full menu'!AO26="FCERT",'full menu'!AO26="FERT"),"ERTs",IF(OR('full menu'!AO26="FCMT",'full menu'!AO26="FMT",'full menu'!AO26="LMT",'full menu'!AO26="LCMT"),"MTs",IF(OR('full menu'!AO26="LCIT",'full menu'!AO26="FCIT",'full menu'!AO26="LIT",'full menu'!AO26="FIT"),"ITs",IF(OR('full menu'!AO26="MwERT",'full menu'!AO26="ERwMT",'full menu'!AO26="M&amp;ERT",'full menu'!AO26="MwIT",'full menu'!AO26="IwMT",'full menu'!AO26="M&amp;IT",'full menu'!AO26="IwERT",'full menu'!AO26="ERwIT",'full menu'!AO26="I&amp;ERT",'full menu'!AO26="ER&amp;M&amp;IT"),"MixedTs",IF('full menu'!AO26="UD","UD",IF('full menu'!AO26="LSD","LSD",IF('full menu'!AO26="WSD","WSD","")))))))))))</f>
        <v>ITs</v>
      </c>
      <c r="AP26" s="2" t="str">
        <f>IF('full menu'!AP26="MDC","MDC",IF('full menu'!AP26="X","X",IF('full menu'!AP26="UASC","UASC",IF(OR('full menu'!AP26="PERF",'full menu'!AP26="AERF",'full menu'!AP26="PCB"),"ERfix",IF(OR('full menu'!AP26="ACB",'full menu'!AP26="LCERT",'full menu'!AP26="LERT",'full menu'!AP26="FCERT",'full menu'!AP26="FERT"),"ERTs",IF(OR('full menu'!AP26="FCMT",'full menu'!AP26="FMT",'full menu'!AP26="LMT",'full menu'!AP26="LCMT"),"MTs",IF(OR('full menu'!AP26="LCIT",'full menu'!AP26="FCIT",'full menu'!AP26="LIT",'full menu'!AP26="FIT"),"ITs",IF(OR('full menu'!AP26="MwERT",'full menu'!AP26="ERwMT",'full menu'!AP26="M&amp;ERT",'full menu'!AP26="MwIT",'full menu'!AP26="IwMT",'full menu'!AP26="M&amp;IT",'full menu'!AP26="IwERT",'full menu'!AP26="ERwIT",'full menu'!AP26="I&amp;ERT",'full menu'!AP26="ER&amp;M&amp;IT"),"MixedTs",IF('full menu'!AP26="UD","UD",IF('full menu'!AP26="LSD","LSD",IF('full menu'!AP26="WSD","WSD","")))))))))))</f>
        <v>ITs</v>
      </c>
      <c r="AQ26" s="2" t="str">
        <f>IF('full menu'!AQ26="MDC","MDC",IF('full menu'!AQ26="X","X",IF('full menu'!AQ26="UASC","UASC",IF(OR('full menu'!AQ26="PERF",'full menu'!AQ26="AERF",'full menu'!AQ26="PCB"),"ERfix",IF(OR('full menu'!AQ26="ACB",'full menu'!AQ26="LCERT",'full menu'!AQ26="LERT",'full menu'!AQ26="FCERT",'full menu'!AQ26="FERT"),"ERTs",IF(OR('full menu'!AQ26="FCMT",'full menu'!AQ26="FMT",'full menu'!AQ26="LMT",'full menu'!AQ26="LCMT"),"MTs",IF(OR('full menu'!AQ26="LCIT",'full menu'!AQ26="FCIT",'full menu'!AQ26="LIT",'full menu'!AQ26="FIT"),"ITs",IF(OR('full menu'!AQ26="MwERT",'full menu'!AQ26="ERwMT",'full menu'!AQ26="M&amp;ERT",'full menu'!AQ26="MwIT",'full menu'!AQ26="IwMT",'full menu'!AQ26="M&amp;IT",'full menu'!AQ26="IwERT",'full menu'!AQ26="ERwIT",'full menu'!AQ26="I&amp;ERT",'full menu'!AQ26="ER&amp;M&amp;IT"),"MixedTs",IF('full menu'!AQ26="UD","UD",IF('full menu'!AQ26="LSD","LSD",IF('full menu'!AQ26="WSD","WSD","")))))))))))</f>
        <v>ITs</v>
      </c>
      <c r="AR26" s="2" t="str">
        <f>IF('full menu'!AR26="MDC","MDC",IF('full menu'!AR26="X","X",IF('full menu'!AR26="UASC","UASC",IF(OR('full menu'!AR26="PERF",'full menu'!AR26="AERF",'full menu'!AR26="PCB"),"ERfix",IF(OR('full menu'!AR26="ACB",'full menu'!AR26="LCERT",'full menu'!AR26="LERT",'full menu'!AR26="FCERT",'full menu'!AR26="FERT"),"ERTs",IF(OR('full menu'!AR26="FCMT",'full menu'!AR26="FMT",'full menu'!AR26="LMT",'full menu'!AR26="LCMT"),"MTs",IF(OR('full menu'!AR26="LCIT",'full menu'!AR26="FCIT",'full menu'!AR26="LIT",'full menu'!AR26="FIT"),"ITs",IF(OR('full menu'!AR26="MwERT",'full menu'!AR26="ERwMT",'full menu'!AR26="M&amp;ERT",'full menu'!AR26="MwIT",'full menu'!AR26="IwMT",'full menu'!AR26="M&amp;IT",'full menu'!AR26="IwERT",'full menu'!AR26="ERwIT",'full menu'!AR26="I&amp;ERT",'full menu'!AR26="ER&amp;M&amp;IT"),"MixedTs",IF('full menu'!AR26="UD","UD",IF('full menu'!AR26="LSD","LSD",IF('full menu'!AR26="WSD","WSD","")))))))))))</f>
        <v>ITs</v>
      </c>
      <c r="AS26" s="2" t="str">
        <f>IF('full menu'!AS26="MDC","MDC",IF('full menu'!AS26="X","X",IF('full menu'!AS26="UASC","UASC",IF(OR('full menu'!AS26="PERF",'full menu'!AS26="AERF",'full menu'!AS26="PCB"),"ERfix",IF(OR('full menu'!AS26="ACB",'full menu'!AS26="LCERT",'full menu'!AS26="LERT",'full menu'!AS26="FCERT",'full menu'!AS26="FERT"),"ERTs",IF(OR('full menu'!AS26="FCMT",'full menu'!AS26="FMT",'full menu'!AS26="LMT",'full menu'!AS26="LCMT"),"MTs",IF(OR('full menu'!AS26="LCIT",'full menu'!AS26="FCIT",'full menu'!AS26="LIT",'full menu'!AS26="FIT"),"ITs",IF(OR('full menu'!AS26="MwERT",'full menu'!AS26="ERwMT",'full menu'!AS26="M&amp;ERT",'full menu'!AS26="MwIT",'full menu'!AS26="IwMT",'full menu'!AS26="M&amp;IT",'full menu'!AS26="IwERT",'full menu'!AS26="ERwIT",'full menu'!AS26="I&amp;ERT",'full menu'!AS26="ER&amp;M&amp;IT"),"MixedTs",IF('full menu'!AS26="UD","UD",IF('full menu'!AS26="LSD","LSD",IF('full menu'!AS26="WSD","WSD","")))))))))))</f>
        <v>ITs</v>
      </c>
    </row>
    <row r="27" spans="1:45" ht="15.5" x14ac:dyDescent="0.35">
      <c r="A27" t="s">
        <v>54</v>
      </c>
      <c r="B27" s="2" t="str">
        <f>IF('full menu'!B27="MDC","MDC",IF('full menu'!B27="X","X",IF('full menu'!B27="UASC","UASC",IF(OR('full menu'!B27="PERF",'full menu'!B27="AERF",'full menu'!B27="PCB"),"ERfix",IF(OR('full menu'!B27="ACB",'full menu'!B27="LCERT",'full menu'!B27="LERT",'full menu'!B27="FCERT",'full menu'!B27="FERT"),"ERTs",IF(OR('full menu'!B27="FCMT",'full menu'!B27="FMT",'full menu'!B27="LMT",'full menu'!B27="LCMT"),"MTs",IF(OR('full menu'!B27="LCIT",'full menu'!B27="FCIT",'full menu'!B27="LIT",'full menu'!B27="FIT"),"ITs",IF(OR('full menu'!B27="MwERT",'full menu'!B27="ERwMT",'full menu'!B27="M&amp;ERT",'full menu'!B27="MwIT",'full menu'!B27="IwMT",'full menu'!B27="M&amp;IT",'full menu'!B27="IwERT",'full menu'!B27="ERwIT",'full menu'!B27="I&amp;ERT",'full menu'!B27="ER&amp;M&amp;IT"),"MixedTs",IF('full menu'!B27="UD","UD",IF('full menu'!B27="LSD","LSD",IF('full menu'!B27="WSD","WSD","")))))))))))</f>
        <v>X</v>
      </c>
      <c r="C27" s="2" t="str">
        <f>IF('full menu'!C27="MDC","MDC",IF('full menu'!C27="X","X",IF('full menu'!C27="UASC","UASC",IF(OR('full menu'!C27="PERF",'full menu'!C27="AERF",'full menu'!C27="PCB"),"ERfix",IF(OR('full menu'!C27="ACB",'full menu'!C27="LCERT",'full menu'!C27="LERT",'full menu'!C27="FCERT",'full menu'!C27="FERT"),"ERTs",IF(OR('full menu'!C27="FCMT",'full menu'!C27="FMT",'full menu'!C27="LMT",'full menu'!C27="LCMT"),"MTs",IF(OR('full menu'!C27="LCIT",'full menu'!C27="FCIT",'full menu'!C27="LIT",'full menu'!C27="FIT"),"ITs",IF(OR('full menu'!C27="MwERT",'full menu'!C27="ERwMT",'full menu'!C27="M&amp;ERT",'full menu'!C27="MwIT",'full menu'!C27="IwMT",'full menu'!C27="M&amp;IT",'full menu'!C27="IwERT",'full menu'!C27="ERwIT",'full menu'!C27="I&amp;ERT",'full menu'!C27="ER&amp;M&amp;IT"),"MixedTs",IF('full menu'!C27="UD","UD",IF('full menu'!C27="LSD","LSD",IF('full menu'!C27="WSD","WSD","")))))))))))</f>
        <v>X</v>
      </c>
      <c r="D27" s="2" t="str">
        <f>IF('full menu'!D27="MDC","MDC",IF('full menu'!D27="X","X",IF('full menu'!D27="UASC","UASC",IF(OR('full menu'!D27="PERF",'full menu'!D27="AERF",'full menu'!D27="PCB"),"ERfix",IF(OR('full menu'!D27="ACB",'full menu'!D27="LCERT",'full menu'!D27="LERT",'full menu'!D27="FCERT",'full menu'!D27="FERT"),"ERTs",IF(OR('full menu'!D27="FCMT",'full menu'!D27="FMT",'full menu'!D27="LMT",'full menu'!D27="LCMT"),"MTs",IF(OR('full menu'!D27="LCIT",'full menu'!D27="FCIT",'full menu'!D27="LIT",'full menu'!D27="FIT"),"ITs",IF(OR('full menu'!D27="MwERT",'full menu'!D27="ERwMT",'full menu'!D27="M&amp;ERT",'full menu'!D27="MwIT",'full menu'!D27="IwMT",'full menu'!D27="M&amp;IT",'full menu'!D27="IwERT",'full menu'!D27="ERwIT",'full menu'!D27="I&amp;ERT",'full menu'!D27="ER&amp;M&amp;IT"),"MixedTs",IF('full menu'!D27="UD","UD",IF('full menu'!D27="LSD","LSD",IF('full menu'!D27="WSD","WSD","")))))))))))</f>
        <v>X</v>
      </c>
      <c r="E27" s="2" t="str">
        <f>IF('full menu'!E27="MDC","MDC",IF('full menu'!E27="X","X",IF('full menu'!E27="UASC","UASC",IF(OR('full menu'!E27="PERF",'full menu'!E27="AERF",'full menu'!E27="PCB"),"ERfix",IF(OR('full menu'!E27="ACB",'full menu'!E27="LCERT",'full menu'!E27="LERT",'full menu'!E27="FCERT",'full menu'!E27="FERT"),"ERTs",IF(OR('full menu'!E27="FCMT",'full menu'!E27="FMT",'full menu'!E27="LMT",'full menu'!E27="LCMT"),"MTs",IF(OR('full menu'!E27="LCIT",'full menu'!E27="FCIT",'full menu'!E27="LIT",'full menu'!E27="FIT"),"ITs",IF(OR('full menu'!E27="MwERT",'full menu'!E27="ERwMT",'full menu'!E27="M&amp;ERT",'full menu'!E27="MwIT",'full menu'!E27="IwMT",'full menu'!E27="M&amp;IT",'full menu'!E27="IwERT",'full menu'!E27="ERwIT",'full menu'!E27="I&amp;ERT",'full menu'!E27="ER&amp;M&amp;IT"),"MixedTs",IF('full menu'!E27="UD","UD",IF('full menu'!E27="LSD","LSD",IF('full menu'!E27="WSD","WSD","")))))))))))</f>
        <v>X</v>
      </c>
      <c r="F27" s="2" t="str">
        <f>IF('full menu'!F27="MDC","MDC",IF('full menu'!F27="X","X",IF('full menu'!F27="UASC","UASC",IF(OR('full menu'!F27="PERF",'full menu'!F27="AERF",'full menu'!F27="PCB"),"ERfix",IF(OR('full menu'!F27="ACB",'full menu'!F27="LCERT",'full menu'!F27="LERT",'full menu'!F27="FCERT",'full menu'!F27="FERT"),"ERTs",IF(OR('full menu'!F27="FCMT",'full menu'!F27="FMT",'full menu'!F27="LMT",'full menu'!F27="LCMT"),"MTs",IF(OR('full menu'!F27="LCIT",'full menu'!F27="FCIT",'full menu'!F27="LIT",'full menu'!F27="FIT"),"ITs",IF(OR('full menu'!F27="MwERT",'full menu'!F27="ERwMT",'full menu'!F27="M&amp;ERT",'full menu'!F27="MwIT",'full menu'!F27="IwMT",'full menu'!F27="M&amp;IT",'full menu'!F27="IwERT",'full menu'!F27="ERwIT",'full menu'!F27="I&amp;ERT",'full menu'!F27="ER&amp;M&amp;IT"),"MixedTs",IF('full menu'!F27="UD","UD",IF('full menu'!F27="LSD","LSD",IF('full menu'!F27="WSD","WSD","")))))))))))</f>
        <v>X</v>
      </c>
      <c r="G27" s="2" t="str">
        <f>IF('full menu'!G27="MDC","MDC",IF('full menu'!G27="X","X",IF('full menu'!G27="UASC","UASC",IF(OR('full menu'!G27="PERF",'full menu'!G27="AERF",'full menu'!G27="PCB"),"ERfix",IF(OR('full menu'!G27="ACB",'full menu'!G27="LCERT",'full menu'!G27="LERT",'full menu'!G27="FCERT",'full menu'!G27="FERT"),"ERTs",IF(OR('full menu'!G27="FCMT",'full menu'!G27="FMT",'full menu'!G27="LMT",'full menu'!G27="LCMT"),"MTs",IF(OR('full menu'!G27="LCIT",'full menu'!G27="FCIT",'full menu'!G27="LIT",'full menu'!G27="FIT"),"ITs",IF(OR('full menu'!G27="MwERT",'full menu'!G27="ERwMT",'full menu'!G27="M&amp;ERT",'full menu'!G27="MwIT",'full menu'!G27="IwMT",'full menu'!G27="M&amp;IT",'full menu'!G27="IwERT",'full menu'!G27="ERwIT",'full menu'!G27="I&amp;ERT",'full menu'!G27="ER&amp;M&amp;IT"),"MixedTs",IF('full menu'!G27="UD","UD",IF('full menu'!G27="LSD","LSD",IF('full menu'!G27="WSD","WSD","")))))))))))</f>
        <v>X</v>
      </c>
      <c r="H27" s="2" t="str">
        <f>IF('full menu'!H27="MDC","MDC",IF('full menu'!H27="X","X",IF('full menu'!H27="UASC","UASC",IF(OR('full menu'!H27="PERF",'full menu'!H27="AERF",'full menu'!H27="PCB"),"ERfix",IF(OR('full menu'!H27="ACB",'full menu'!H27="LCERT",'full menu'!H27="LERT",'full menu'!H27="FCERT",'full menu'!H27="FERT"),"ERTs",IF(OR('full menu'!H27="FCMT",'full menu'!H27="FMT",'full menu'!H27="LMT",'full menu'!H27="LCMT"),"MTs",IF(OR('full menu'!H27="LCIT",'full menu'!H27="FCIT",'full menu'!H27="LIT",'full menu'!H27="FIT"),"ITs",IF(OR('full menu'!H27="MwERT",'full menu'!H27="ERwMT",'full menu'!H27="M&amp;ERT",'full menu'!H27="MwIT",'full menu'!H27="IwMT",'full menu'!H27="M&amp;IT",'full menu'!H27="IwERT",'full menu'!H27="ERwIT",'full menu'!H27="I&amp;ERT",'full menu'!H27="ER&amp;M&amp;IT"),"MixedTs",IF('full menu'!H27="UD","UD",IF('full menu'!H27="LSD","LSD",IF('full menu'!H27="WSD","WSD","")))))))))))</f>
        <v>X</v>
      </c>
      <c r="I27" s="2" t="str">
        <f>IF('full menu'!I27="MDC","MDC",IF('full menu'!I27="X","X",IF('full menu'!I27="UASC","UASC",IF(OR('full menu'!I27="PERF",'full menu'!I27="AERF",'full menu'!I27="PCB"),"ERfix",IF(OR('full menu'!I27="ACB",'full menu'!I27="LCERT",'full menu'!I27="LERT",'full menu'!I27="FCERT",'full menu'!I27="FERT"),"ERTs",IF(OR('full menu'!I27="FCMT",'full menu'!I27="FMT",'full menu'!I27="LMT",'full menu'!I27="LCMT"),"MTs",IF(OR('full menu'!I27="LCIT",'full menu'!I27="FCIT",'full menu'!I27="LIT",'full menu'!I27="FIT"),"ITs",IF(OR('full menu'!I27="MwERT",'full menu'!I27="ERwMT",'full menu'!I27="M&amp;ERT",'full menu'!I27="MwIT",'full menu'!I27="IwMT",'full menu'!I27="M&amp;IT",'full menu'!I27="IwERT",'full menu'!I27="ERwIT",'full menu'!I27="I&amp;ERT",'full menu'!I27="ER&amp;M&amp;IT"),"MixedTs",IF('full menu'!I27="UD","UD",IF('full menu'!I27="LSD","LSD",IF('full menu'!I27="WSD","WSD","")))))))))))</f>
        <v>X</v>
      </c>
      <c r="J27" s="2" t="str">
        <f>IF('full menu'!J27="MDC","MDC",IF('full menu'!J27="X","X",IF('full menu'!J27="UASC","UASC",IF(OR('full menu'!J27="PERF",'full menu'!J27="AERF",'full menu'!J27="PCB"),"ERfix",IF(OR('full menu'!J27="ACB",'full menu'!J27="LCERT",'full menu'!J27="LERT",'full menu'!J27="FCERT",'full menu'!J27="FERT"),"ERTs",IF(OR('full menu'!J27="FCMT",'full menu'!J27="FMT",'full menu'!J27="LMT",'full menu'!J27="LCMT"),"MTs",IF(OR('full menu'!J27="LCIT",'full menu'!J27="FCIT",'full menu'!J27="LIT",'full menu'!J27="FIT"),"ITs",IF(OR('full menu'!J27="MwERT",'full menu'!J27="ERwMT",'full menu'!J27="M&amp;ERT",'full menu'!J27="MwIT",'full menu'!J27="IwMT",'full menu'!J27="M&amp;IT",'full menu'!J27="IwERT",'full menu'!J27="ERwIT",'full menu'!J27="I&amp;ERT",'full menu'!J27="ER&amp;M&amp;IT"),"MixedTs",IF('full menu'!J27="UD","UD",IF('full menu'!J27="LSD","LSD",IF('full menu'!J27="WSD","WSD","")))))))))))</f>
        <v>X</v>
      </c>
      <c r="K27" s="2" t="str">
        <f>IF('full menu'!K27="MDC","MDC",IF('full menu'!K27="X","X",IF('full menu'!K27="UASC","UASC",IF(OR('full menu'!K27="PERF",'full menu'!K27="AERF",'full menu'!K27="PCB"),"ERfix",IF(OR('full menu'!K27="ACB",'full menu'!K27="LCERT",'full menu'!K27="LERT",'full menu'!K27="FCERT",'full menu'!K27="FERT"),"ERTs",IF(OR('full menu'!K27="FCMT",'full menu'!K27="FMT",'full menu'!K27="LMT",'full menu'!K27="LCMT"),"MTs",IF(OR('full menu'!K27="LCIT",'full menu'!K27="FCIT",'full menu'!K27="LIT",'full menu'!K27="FIT"),"ITs",IF(OR('full menu'!K27="MwERT",'full menu'!K27="ERwMT",'full menu'!K27="M&amp;ERT",'full menu'!K27="MwIT",'full menu'!K27="IwMT",'full menu'!K27="M&amp;IT",'full menu'!K27="IwERT",'full menu'!K27="ERwIT",'full menu'!K27="I&amp;ERT",'full menu'!K27="ER&amp;M&amp;IT"),"MixedTs",IF('full menu'!K27="UD","UD",IF('full menu'!K27="LSD","LSD",IF('full menu'!K27="WSD","WSD","")))))))))))</f>
        <v>X</v>
      </c>
      <c r="L27" s="2" t="str">
        <f>IF('full menu'!L27="MDC","MDC",IF('full menu'!L27="X","X",IF('full menu'!L27="UASC","UASC",IF(OR('full menu'!L27="PERF",'full menu'!L27="AERF",'full menu'!L27="PCB"),"ERfix",IF(OR('full menu'!L27="ACB",'full menu'!L27="LCERT",'full menu'!L27="LERT",'full menu'!L27="FCERT",'full menu'!L27="FERT"),"ERTs",IF(OR('full menu'!L27="FCMT",'full menu'!L27="FMT",'full menu'!L27="LMT",'full menu'!L27="LCMT"),"MTs",IF(OR('full menu'!L27="LCIT",'full menu'!L27="FCIT",'full menu'!L27="LIT",'full menu'!L27="FIT"),"ITs",IF(OR('full menu'!L27="MwERT",'full menu'!L27="ERwMT",'full menu'!L27="M&amp;ERT",'full menu'!L27="MwIT",'full menu'!L27="IwMT",'full menu'!L27="M&amp;IT",'full menu'!L27="IwERT",'full menu'!L27="ERwIT",'full menu'!L27="I&amp;ERT",'full menu'!L27="ER&amp;M&amp;IT"),"MixedTs",IF('full menu'!L27="UD","UD",IF('full menu'!L27="LSD","LSD",IF('full menu'!L27="WSD","WSD","")))))))))))</f>
        <v>X</v>
      </c>
      <c r="M27" s="2" t="str">
        <f>IF('full menu'!M27="MDC","MDC",IF('full menu'!M27="X","X",IF('full menu'!M27="UASC","UASC",IF(OR('full menu'!M27="PERF",'full menu'!M27="AERF",'full menu'!M27="PCB"),"ERfix",IF(OR('full menu'!M27="ACB",'full menu'!M27="LCERT",'full menu'!M27="LERT",'full menu'!M27="FCERT",'full menu'!M27="FERT"),"ERTs",IF(OR('full menu'!M27="FCMT",'full menu'!M27="FMT",'full menu'!M27="LMT",'full menu'!M27="LCMT"),"MTs",IF(OR('full menu'!M27="LCIT",'full menu'!M27="FCIT",'full menu'!M27="LIT",'full menu'!M27="FIT"),"ITs",IF(OR('full menu'!M27="MwERT",'full menu'!M27="ERwMT",'full menu'!M27="M&amp;ERT",'full menu'!M27="MwIT",'full menu'!M27="IwMT",'full menu'!M27="M&amp;IT",'full menu'!M27="IwERT",'full menu'!M27="ERwIT",'full menu'!M27="I&amp;ERT",'full menu'!M27="ER&amp;M&amp;IT"),"MixedTs",IF('full menu'!M27="UD","UD",IF('full menu'!M27="LSD","LSD",IF('full menu'!M27="WSD","WSD","")))))))))))</f>
        <v>X</v>
      </c>
      <c r="N27" s="2" t="str">
        <f>IF('full menu'!N27="MDC","MDC",IF('full menu'!N27="X","X",IF('full menu'!N27="UASC","UASC",IF(OR('full menu'!N27="PERF",'full menu'!N27="AERF",'full menu'!N27="PCB"),"ERfix",IF(OR('full menu'!N27="ACB",'full menu'!N27="LCERT",'full menu'!N27="LERT",'full menu'!N27="FCERT",'full menu'!N27="FERT"),"ERTs",IF(OR('full menu'!N27="FCMT",'full menu'!N27="FMT",'full menu'!N27="LMT",'full menu'!N27="LCMT"),"MTs",IF(OR('full menu'!N27="LCIT",'full menu'!N27="FCIT",'full menu'!N27="LIT",'full menu'!N27="FIT"),"ITs",IF(OR('full menu'!N27="MwERT",'full menu'!N27="ERwMT",'full menu'!N27="M&amp;ERT",'full menu'!N27="MwIT",'full menu'!N27="IwMT",'full menu'!N27="M&amp;IT",'full menu'!N27="IwERT",'full menu'!N27="ERwIT",'full menu'!N27="I&amp;ERT",'full menu'!N27="ER&amp;M&amp;IT"),"MixedTs",IF('full menu'!N27="UD","UD",IF('full menu'!N27="LSD","LSD",IF('full menu'!N27="WSD","WSD","")))))))))))</f>
        <v>X</v>
      </c>
      <c r="O27" s="2" t="str">
        <f>IF('full menu'!O27="MDC","MDC",IF('full menu'!O27="X","X",IF('full menu'!O27="UASC","UASC",IF(OR('full menu'!O27="PERF",'full menu'!O27="AERF",'full menu'!O27="PCB"),"ERfix",IF(OR('full menu'!O27="ACB",'full menu'!O27="LCERT",'full menu'!O27="LERT",'full menu'!O27="FCERT",'full menu'!O27="FERT"),"ERTs",IF(OR('full menu'!O27="FCMT",'full menu'!O27="FMT",'full menu'!O27="LMT",'full menu'!O27="LCMT"),"MTs",IF(OR('full menu'!O27="LCIT",'full menu'!O27="FCIT",'full menu'!O27="LIT",'full menu'!O27="FIT"),"ITs",IF(OR('full menu'!O27="MwERT",'full menu'!O27="ERwMT",'full menu'!O27="M&amp;ERT",'full menu'!O27="MwIT",'full menu'!O27="IwMT",'full menu'!O27="M&amp;IT",'full menu'!O27="IwERT",'full menu'!O27="ERwIT",'full menu'!O27="I&amp;ERT",'full menu'!O27="ER&amp;M&amp;IT"),"MixedTs",IF('full menu'!O27="UD","UD",IF('full menu'!O27="LSD","LSD",IF('full menu'!O27="WSD","WSD","")))))))))))</f>
        <v>X</v>
      </c>
      <c r="P27" s="2" t="str">
        <f>IF('full menu'!P27="MDC","MDC",IF('full menu'!P27="X","X",IF('full menu'!P27="UASC","UASC",IF(OR('full menu'!P27="PERF",'full menu'!P27="AERF",'full menu'!P27="PCB"),"ERfix",IF(OR('full menu'!P27="ACB",'full menu'!P27="LCERT",'full menu'!P27="LERT",'full menu'!P27="FCERT",'full menu'!P27="FERT"),"ERTs",IF(OR('full menu'!P27="FCMT",'full menu'!P27="FMT",'full menu'!P27="LMT",'full menu'!P27="LCMT"),"MTs",IF(OR('full menu'!P27="LCIT",'full menu'!P27="FCIT",'full menu'!P27="LIT",'full menu'!P27="FIT"),"ITs",IF(OR('full menu'!P27="MwERT",'full menu'!P27="ERwMT",'full menu'!P27="M&amp;ERT",'full menu'!P27="MwIT",'full menu'!P27="IwMT",'full menu'!P27="M&amp;IT",'full menu'!P27="IwERT",'full menu'!P27="ERwIT",'full menu'!P27="I&amp;ERT",'full menu'!P27="ER&amp;M&amp;IT"),"MixedTs",IF('full menu'!P27="UD","UD",IF('full menu'!P27="LSD","LSD",IF('full menu'!P27="WSD","WSD","")))))))))))</f>
        <v>X</v>
      </c>
      <c r="Q27" s="2" t="str">
        <f>IF('full menu'!Q27="MDC","MDC",IF('full menu'!Q27="X","X",IF('full menu'!Q27="UASC","UASC",IF(OR('full menu'!Q27="PERF",'full menu'!Q27="AERF",'full menu'!Q27="PCB"),"ERfix",IF(OR('full menu'!Q27="ACB",'full menu'!Q27="LCERT",'full menu'!Q27="LERT",'full menu'!Q27="FCERT",'full menu'!Q27="FERT"),"ERTs",IF(OR('full menu'!Q27="FCMT",'full menu'!Q27="FMT",'full menu'!Q27="LMT",'full menu'!Q27="LCMT"),"MTs",IF(OR('full menu'!Q27="LCIT",'full menu'!Q27="FCIT",'full menu'!Q27="LIT",'full menu'!Q27="FIT"),"ITs",IF(OR('full menu'!Q27="MwERT",'full menu'!Q27="ERwMT",'full menu'!Q27="M&amp;ERT",'full menu'!Q27="MwIT",'full menu'!Q27="IwMT",'full menu'!Q27="M&amp;IT",'full menu'!Q27="IwERT",'full menu'!Q27="ERwIT",'full menu'!Q27="I&amp;ERT",'full menu'!Q27="ER&amp;M&amp;IT"),"MixedTs",IF('full menu'!Q27="UD","UD",IF('full menu'!Q27="LSD","LSD",IF('full menu'!Q27="WSD","WSD","")))))))))))</f>
        <v>X</v>
      </c>
      <c r="R27" s="2" t="str">
        <f>IF('full menu'!R27="MDC","MDC",IF('full menu'!R27="X","X",IF('full menu'!R27="UASC","UASC",IF(OR('full menu'!R27="PERF",'full menu'!R27="AERF",'full menu'!R27="PCB"),"ERfix",IF(OR('full menu'!R27="ACB",'full menu'!R27="LCERT",'full menu'!R27="LERT",'full menu'!R27="FCERT",'full menu'!R27="FERT"),"ERTs",IF(OR('full menu'!R27="FCMT",'full menu'!R27="FMT",'full menu'!R27="LMT",'full menu'!R27="LCMT"),"MTs",IF(OR('full menu'!R27="LCIT",'full menu'!R27="FCIT",'full menu'!R27="LIT",'full menu'!R27="FIT"),"ITs",IF(OR('full menu'!R27="MwERT",'full menu'!R27="ERwMT",'full menu'!R27="M&amp;ERT",'full menu'!R27="MwIT",'full menu'!R27="IwMT",'full menu'!R27="M&amp;IT",'full menu'!R27="IwERT",'full menu'!R27="ERwIT",'full menu'!R27="I&amp;ERT",'full menu'!R27="ER&amp;M&amp;IT"),"MixedTs",IF('full menu'!R27="UD","UD",IF('full menu'!R27="LSD","LSD",IF('full menu'!R27="WSD","WSD","")))))))))))</f>
        <v>X</v>
      </c>
      <c r="S27" s="2" t="str">
        <f>IF('full menu'!S27="MDC","MDC",IF('full menu'!S27="X","X",IF('full menu'!S27="UASC","UASC",IF(OR('full menu'!S27="PERF",'full menu'!S27="AERF",'full menu'!S27="PCB"),"ERfix",IF(OR('full menu'!S27="ACB",'full menu'!S27="LCERT",'full menu'!S27="LERT",'full menu'!S27="FCERT",'full menu'!S27="FERT"),"ERTs",IF(OR('full menu'!S27="FCMT",'full menu'!S27="FMT",'full menu'!S27="LMT",'full menu'!S27="LCMT"),"MTs",IF(OR('full menu'!S27="LCIT",'full menu'!S27="FCIT",'full menu'!S27="LIT",'full menu'!S27="FIT"),"ITs",IF(OR('full menu'!S27="MwERT",'full menu'!S27="ERwMT",'full menu'!S27="M&amp;ERT",'full menu'!S27="MwIT",'full menu'!S27="IwMT",'full menu'!S27="M&amp;IT",'full menu'!S27="IwERT",'full menu'!S27="ERwIT",'full menu'!S27="I&amp;ERT",'full menu'!S27="ER&amp;M&amp;IT"),"MixedTs",IF('full menu'!S27="UD","UD",IF('full menu'!S27="LSD","LSD",IF('full menu'!S27="WSD","WSD","")))))))))))</f>
        <v>X</v>
      </c>
      <c r="T27" s="2" t="str">
        <f>IF('full menu'!T27="MDC","MDC",IF('full menu'!T27="X","X",IF('full menu'!T27="UASC","UASC",IF(OR('full menu'!T27="PERF",'full menu'!T27="AERF",'full menu'!T27="PCB"),"ERfix",IF(OR('full menu'!T27="ACB",'full menu'!T27="LCERT",'full menu'!T27="LERT",'full menu'!T27="FCERT",'full menu'!T27="FERT"),"ERTs",IF(OR('full menu'!T27="FCMT",'full menu'!T27="FMT",'full menu'!T27="LMT",'full menu'!T27="LCMT"),"MTs",IF(OR('full menu'!T27="LCIT",'full menu'!T27="FCIT",'full menu'!T27="LIT",'full menu'!T27="FIT"),"ITs",IF(OR('full menu'!T27="MwERT",'full menu'!T27="ERwMT",'full menu'!T27="M&amp;ERT",'full menu'!T27="MwIT",'full menu'!T27="IwMT",'full menu'!T27="M&amp;IT",'full menu'!T27="IwERT",'full menu'!T27="ERwIT",'full menu'!T27="I&amp;ERT",'full menu'!T27="ER&amp;M&amp;IT"),"MixedTs",IF('full menu'!T27="UD","UD",IF('full menu'!T27="LSD","LSD",IF('full menu'!T27="WSD","WSD","")))))))))))</f>
        <v>X</v>
      </c>
      <c r="U27" s="2" t="str">
        <f>IF('full menu'!U27="MDC","MDC",IF('full menu'!U27="X","X",IF('full menu'!U27="UASC","UASC",IF(OR('full menu'!U27="PERF",'full menu'!U27="AERF",'full menu'!U27="PCB"),"ERfix",IF(OR('full menu'!U27="ACB",'full menu'!U27="LCERT",'full menu'!U27="LERT",'full menu'!U27="FCERT",'full menu'!U27="FERT"),"ERTs",IF(OR('full menu'!U27="FCMT",'full menu'!U27="FMT",'full menu'!U27="LMT",'full menu'!U27="LCMT"),"MTs",IF(OR('full menu'!U27="LCIT",'full menu'!U27="FCIT",'full menu'!U27="LIT",'full menu'!U27="FIT"),"ITs",IF(OR('full menu'!U27="MwERT",'full menu'!U27="ERwMT",'full menu'!U27="M&amp;ERT",'full menu'!U27="MwIT",'full menu'!U27="IwMT",'full menu'!U27="M&amp;IT",'full menu'!U27="IwERT",'full menu'!U27="ERwIT",'full menu'!U27="I&amp;ERT",'full menu'!U27="ER&amp;M&amp;IT"),"MixedTs",IF('full menu'!U27="UD","UD",IF('full menu'!U27="LSD","LSD",IF('full menu'!U27="WSD","WSD","")))))))))))</f>
        <v>UD</v>
      </c>
      <c r="V27" s="2" t="str">
        <f>IF('full menu'!V27="MDC","MDC",IF('full menu'!V27="X","X",IF('full menu'!V27="UASC","UASC",IF(OR('full menu'!V27="PERF",'full menu'!V27="AERF",'full menu'!V27="PCB"),"ERfix",IF(OR('full menu'!V27="ACB",'full menu'!V27="LCERT",'full menu'!V27="LERT",'full menu'!V27="FCERT",'full menu'!V27="FERT"),"ERTs",IF(OR('full menu'!V27="FCMT",'full menu'!V27="FMT",'full menu'!V27="LMT",'full menu'!V27="LCMT"),"MTs",IF(OR('full menu'!V27="LCIT",'full menu'!V27="FCIT",'full menu'!V27="LIT",'full menu'!V27="FIT"),"ITs",IF(OR('full menu'!V27="MwERT",'full menu'!V27="ERwMT",'full menu'!V27="M&amp;ERT",'full menu'!V27="MwIT",'full menu'!V27="IwMT",'full menu'!V27="M&amp;IT",'full menu'!V27="IwERT",'full menu'!V27="ERwIT",'full menu'!V27="I&amp;ERT",'full menu'!V27="ER&amp;M&amp;IT"),"MixedTs",IF('full menu'!V27="UD","UD",IF('full menu'!V27="LSD","LSD",IF('full menu'!V27="WSD","WSD","")))))))))))</f>
        <v>UD</v>
      </c>
      <c r="W27" s="2" t="str">
        <f>IF('full menu'!W27="MDC","MDC",IF('full menu'!W27="X","X",IF('full menu'!W27="UASC","UASC",IF(OR('full menu'!W27="PERF",'full menu'!W27="AERF",'full menu'!W27="PCB"),"ERfix",IF(OR('full menu'!W27="ACB",'full menu'!W27="LCERT",'full menu'!W27="LERT",'full menu'!W27="FCERT",'full menu'!W27="FERT"),"ERTs",IF(OR('full menu'!W27="FCMT",'full menu'!W27="FMT",'full menu'!W27="LMT",'full menu'!W27="LCMT"),"MTs",IF(OR('full menu'!W27="LCIT",'full menu'!W27="FCIT",'full menu'!W27="LIT",'full menu'!W27="FIT"),"ITs",IF(OR('full menu'!W27="MwERT",'full menu'!W27="ERwMT",'full menu'!W27="M&amp;ERT",'full menu'!W27="MwIT",'full menu'!W27="IwMT",'full menu'!W27="M&amp;IT",'full menu'!W27="IwERT",'full menu'!W27="ERwIT",'full menu'!W27="I&amp;ERT",'full menu'!W27="ER&amp;M&amp;IT"),"MixedTs",IF('full menu'!W27="UD","UD",IF('full menu'!W27="LSD","LSD",IF('full menu'!W27="WSD","WSD","")))))))))))</f>
        <v>UD</v>
      </c>
      <c r="X27" s="2" t="str">
        <f>IF('full menu'!X27="MDC","MDC",IF('full menu'!X27="X","X",IF('full menu'!X27="UASC","UASC",IF(OR('full menu'!X27="PERF",'full menu'!X27="AERF",'full menu'!X27="PCB"),"ERfix",IF(OR('full menu'!X27="ACB",'full menu'!X27="LCERT",'full menu'!X27="LERT",'full menu'!X27="FCERT",'full menu'!X27="FERT"),"ERTs",IF(OR('full menu'!X27="FCMT",'full menu'!X27="FMT",'full menu'!X27="LMT",'full menu'!X27="LCMT"),"MTs",IF(OR('full menu'!X27="LCIT",'full menu'!X27="FCIT",'full menu'!X27="LIT",'full menu'!X27="FIT"),"ITs",IF(OR('full menu'!X27="MwERT",'full menu'!X27="ERwMT",'full menu'!X27="M&amp;ERT",'full menu'!X27="MwIT",'full menu'!X27="IwMT",'full menu'!X27="M&amp;IT",'full menu'!X27="IwERT",'full menu'!X27="ERwIT",'full menu'!X27="I&amp;ERT",'full menu'!X27="ER&amp;M&amp;IT"),"MixedTs",IF('full menu'!X27="UD","UD",IF('full menu'!X27="LSD","LSD",IF('full menu'!X27="WSD","WSD","")))))))))))</f>
        <v>UD</v>
      </c>
      <c r="Y27" s="2" t="str">
        <f>IF('full menu'!Y27="MDC","MDC",IF('full menu'!Y27="X","X",IF('full menu'!Y27="UASC","UASC",IF(OR('full menu'!Y27="PERF",'full menu'!Y27="AERF",'full menu'!Y27="PCB"),"ERfix",IF(OR('full menu'!Y27="ACB",'full menu'!Y27="LCERT",'full menu'!Y27="LERT",'full menu'!Y27="FCERT",'full menu'!Y27="FERT"),"ERTs",IF(OR('full menu'!Y27="FCMT",'full menu'!Y27="FMT",'full menu'!Y27="LMT",'full menu'!Y27="LCMT"),"MTs",IF(OR('full menu'!Y27="LCIT",'full menu'!Y27="FCIT",'full menu'!Y27="LIT",'full menu'!Y27="FIT"),"ITs",IF(OR('full menu'!Y27="MwERT",'full menu'!Y27="ERwMT",'full menu'!Y27="M&amp;ERT",'full menu'!Y27="MwIT",'full menu'!Y27="IwMT",'full menu'!Y27="M&amp;IT",'full menu'!Y27="IwERT",'full menu'!Y27="ERwIT",'full menu'!Y27="I&amp;ERT",'full menu'!Y27="ER&amp;M&amp;IT"),"MixedTs",IF('full menu'!Y27="UD","UD",IF('full menu'!Y27="LSD","LSD",IF('full menu'!Y27="WSD","WSD","")))))))))))</f>
        <v>UD</v>
      </c>
      <c r="Z27" s="2" t="str">
        <f>IF('full menu'!Z27="MDC","MDC",IF('full menu'!Z27="X","X",IF('full menu'!Z27="UASC","UASC",IF(OR('full menu'!Z27="PERF",'full menu'!Z27="AERF",'full menu'!Z27="PCB"),"ERfix",IF(OR('full menu'!Z27="ACB",'full menu'!Z27="LCERT",'full menu'!Z27="LERT",'full menu'!Z27="FCERT",'full menu'!Z27="FERT"),"ERTs",IF(OR('full menu'!Z27="FCMT",'full menu'!Z27="FMT",'full menu'!Z27="LMT",'full menu'!Z27="LCMT"),"MTs",IF(OR('full menu'!Z27="LCIT",'full menu'!Z27="FCIT",'full menu'!Z27="LIT",'full menu'!Z27="FIT"),"ITs",IF(OR('full menu'!Z27="MwERT",'full menu'!Z27="ERwMT",'full menu'!Z27="M&amp;ERT",'full menu'!Z27="MwIT",'full menu'!Z27="IwMT",'full menu'!Z27="M&amp;IT",'full menu'!Z27="IwERT",'full menu'!Z27="ERwIT",'full menu'!Z27="I&amp;ERT",'full menu'!Z27="ER&amp;M&amp;IT"),"MixedTs",IF('full menu'!Z27="UD","UD",IF('full menu'!Z27="LSD","LSD",IF('full menu'!Z27="WSD","WSD","")))))))))))</f>
        <v>UD</v>
      </c>
      <c r="AA27" s="2" t="str">
        <f>IF('full menu'!AA27="MDC","MDC",IF('full menu'!AA27="X","X",IF('full menu'!AA27="UASC","UASC",IF(OR('full menu'!AA27="PERF",'full menu'!AA27="AERF",'full menu'!AA27="PCB"),"ERfix",IF(OR('full menu'!AA27="ACB",'full menu'!AA27="LCERT",'full menu'!AA27="LERT",'full menu'!AA27="FCERT",'full menu'!AA27="FERT"),"ERTs",IF(OR('full menu'!AA27="FCMT",'full menu'!AA27="FMT",'full menu'!AA27="LMT",'full menu'!AA27="LCMT"),"MTs",IF(OR('full menu'!AA27="LCIT",'full menu'!AA27="FCIT",'full menu'!AA27="LIT",'full menu'!AA27="FIT"),"ITs",IF(OR('full menu'!AA27="MwERT",'full menu'!AA27="ERwMT",'full menu'!AA27="M&amp;ERT",'full menu'!AA27="MwIT",'full menu'!AA27="IwMT",'full menu'!AA27="M&amp;IT",'full menu'!AA27="IwERT",'full menu'!AA27="ERwIT",'full menu'!AA27="I&amp;ERT",'full menu'!AA27="ER&amp;M&amp;IT"),"MixedTs",IF('full menu'!AA27="UD","UD",IF('full menu'!AA27="LSD","LSD",IF('full menu'!AA27="WSD","WSD","")))))))))))</f>
        <v>UD</v>
      </c>
      <c r="AB27" s="2" t="str">
        <f>IF('full menu'!AB27="MDC","MDC",IF('full menu'!AB27="X","X",IF('full menu'!AB27="UASC","UASC",IF(OR('full menu'!AB27="PERF",'full menu'!AB27="AERF",'full menu'!AB27="PCB"),"ERfix",IF(OR('full menu'!AB27="ACB",'full menu'!AB27="LCERT",'full menu'!AB27="LERT",'full menu'!AB27="FCERT",'full menu'!AB27="FERT"),"ERTs",IF(OR('full menu'!AB27="FCMT",'full menu'!AB27="FMT",'full menu'!AB27="LMT",'full menu'!AB27="LCMT"),"MTs",IF(OR('full menu'!AB27="LCIT",'full menu'!AB27="FCIT",'full menu'!AB27="LIT",'full menu'!AB27="FIT"),"ITs",IF(OR('full menu'!AB27="MwERT",'full menu'!AB27="ERwMT",'full menu'!AB27="M&amp;ERT",'full menu'!AB27="MwIT",'full menu'!AB27="IwMT",'full menu'!AB27="M&amp;IT",'full menu'!AB27="IwERT",'full menu'!AB27="ERwIT",'full menu'!AB27="I&amp;ERT",'full menu'!AB27="ER&amp;M&amp;IT"),"MixedTs",IF('full menu'!AB27="UD","UD",IF('full menu'!AB27="LSD","LSD",IF('full menu'!AB27="WSD","WSD","")))))))))))</f>
        <v>UD</v>
      </c>
      <c r="AC27" s="2" t="str">
        <f>IF('full menu'!AC27="MDC","MDC",IF('full menu'!AC27="X","X",IF('full menu'!AC27="UASC","UASC",IF(OR('full menu'!AC27="PERF",'full menu'!AC27="AERF",'full menu'!AC27="PCB"),"ERfix",IF(OR('full menu'!AC27="ACB",'full menu'!AC27="LCERT",'full menu'!AC27="LERT",'full menu'!AC27="FCERT",'full menu'!AC27="FERT"),"ERTs",IF(OR('full menu'!AC27="FCMT",'full menu'!AC27="FMT",'full menu'!AC27="LMT",'full menu'!AC27="LCMT"),"MTs",IF(OR('full menu'!AC27="LCIT",'full menu'!AC27="FCIT",'full menu'!AC27="LIT",'full menu'!AC27="FIT"),"ITs",IF(OR('full menu'!AC27="MwERT",'full menu'!AC27="ERwMT",'full menu'!AC27="M&amp;ERT",'full menu'!AC27="MwIT",'full menu'!AC27="IwMT",'full menu'!AC27="M&amp;IT",'full menu'!AC27="IwERT",'full menu'!AC27="ERwIT",'full menu'!AC27="I&amp;ERT",'full menu'!AC27="ER&amp;M&amp;IT"),"MixedTs",IF('full menu'!AC27="UD","UD",IF('full menu'!AC27="LSD","LSD",IF('full menu'!AC27="WSD","WSD","")))))))))))</f>
        <v>LSD</v>
      </c>
      <c r="AD27" s="2" t="str">
        <f>IF('full menu'!AD27="MDC","MDC",IF('full menu'!AD27="X","X",IF('full menu'!AD27="UASC","UASC",IF(OR('full menu'!AD27="PERF",'full menu'!AD27="AERF",'full menu'!AD27="PCB"),"ERfix",IF(OR('full menu'!AD27="ACB",'full menu'!AD27="LCERT",'full menu'!AD27="LERT",'full menu'!AD27="FCERT",'full menu'!AD27="FERT"),"ERTs",IF(OR('full menu'!AD27="FCMT",'full menu'!AD27="FMT",'full menu'!AD27="LMT",'full menu'!AD27="LCMT"),"MTs",IF(OR('full menu'!AD27="LCIT",'full menu'!AD27="FCIT",'full menu'!AD27="LIT",'full menu'!AD27="FIT"),"ITs",IF(OR('full menu'!AD27="MwERT",'full menu'!AD27="ERwMT",'full menu'!AD27="M&amp;ERT",'full menu'!AD27="MwIT",'full menu'!AD27="IwMT",'full menu'!AD27="M&amp;IT",'full menu'!AD27="IwERT",'full menu'!AD27="ERwIT",'full menu'!AD27="I&amp;ERT",'full menu'!AD27="ER&amp;M&amp;IT"),"MixedTs",IF('full menu'!AD27="UD","UD",IF('full menu'!AD27="LSD","LSD",IF('full menu'!AD27="WSD","WSD","")))))))))))</f>
        <v>LSD</v>
      </c>
      <c r="AE27" s="2" t="str">
        <f>IF('full menu'!AE27="MDC","MDC",IF('full menu'!AE27="X","X",IF('full menu'!AE27="UASC","UASC",IF(OR('full menu'!AE27="PERF",'full menu'!AE27="AERF",'full menu'!AE27="PCB"),"ERfix",IF(OR('full menu'!AE27="ACB",'full menu'!AE27="LCERT",'full menu'!AE27="LERT",'full menu'!AE27="FCERT",'full menu'!AE27="FERT"),"ERTs",IF(OR('full menu'!AE27="FCMT",'full menu'!AE27="FMT",'full menu'!AE27="LMT",'full menu'!AE27="LCMT"),"MTs",IF(OR('full menu'!AE27="LCIT",'full menu'!AE27="FCIT",'full menu'!AE27="LIT",'full menu'!AE27="FIT"),"ITs",IF(OR('full menu'!AE27="MwERT",'full menu'!AE27="ERwMT",'full menu'!AE27="M&amp;ERT",'full menu'!AE27="MwIT",'full menu'!AE27="IwMT",'full menu'!AE27="M&amp;IT",'full menu'!AE27="IwERT",'full menu'!AE27="ERwIT",'full menu'!AE27="I&amp;ERT",'full menu'!AE27="ER&amp;M&amp;IT"),"MixedTs",IF('full menu'!AE27="UD","UD",IF('full menu'!AE27="LSD","LSD",IF('full menu'!AE27="WSD","WSD","")))))))))))</f>
        <v>LSD</v>
      </c>
      <c r="AF27" s="2" t="str">
        <f>IF('full menu'!AF27="MDC","MDC",IF('full menu'!AF27="X","X",IF('full menu'!AF27="UASC","UASC",IF(OR('full menu'!AF27="PERF",'full menu'!AF27="AERF",'full menu'!AF27="PCB"),"ERfix",IF(OR('full menu'!AF27="ACB",'full menu'!AF27="LCERT",'full menu'!AF27="LERT",'full menu'!AF27="FCERT",'full menu'!AF27="FERT"),"ERTs",IF(OR('full menu'!AF27="FCMT",'full menu'!AF27="FMT",'full menu'!AF27="LMT",'full menu'!AF27="LCMT"),"MTs",IF(OR('full menu'!AF27="LCIT",'full menu'!AF27="FCIT",'full menu'!AF27="LIT",'full menu'!AF27="FIT"),"ITs",IF(OR('full menu'!AF27="MwERT",'full menu'!AF27="ERwMT",'full menu'!AF27="M&amp;ERT",'full menu'!AF27="MwIT",'full menu'!AF27="IwMT",'full menu'!AF27="M&amp;IT",'full menu'!AF27="IwERT",'full menu'!AF27="ERwIT",'full menu'!AF27="I&amp;ERT",'full menu'!AF27="ER&amp;M&amp;IT"),"MixedTs",IF('full menu'!AF27="UD","UD",IF('full menu'!AF27="LSD","LSD",IF('full menu'!AF27="WSD","WSD","")))))))))))</f>
        <v>LSD</v>
      </c>
      <c r="AG27" s="2" t="str">
        <f>IF('full menu'!AG27="MDC","MDC",IF('full menu'!AG27="X","X",IF('full menu'!AG27="UASC","UASC",IF(OR('full menu'!AG27="PERF",'full menu'!AG27="AERF",'full menu'!AG27="PCB"),"ERfix",IF(OR('full menu'!AG27="ACB",'full menu'!AG27="LCERT",'full menu'!AG27="LERT",'full menu'!AG27="FCERT",'full menu'!AG27="FERT"),"ERTs",IF(OR('full menu'!AG27="FCMT",'full menu'!AG27="FMT",'full menu'!AG27="LMT",'full menu'!AG27="LCMT"),"MTs",IF(OR('full menu'!AG27="LCIT",'full menu'!AG27="FCIT",'full menu'!AG27="LIT",'full menu'!AG27="FIT"),"ITs",IF(OR('full menu'!AG27="MwERT",'full menu'!AG27="ERwMT",'full menu'!AG27="M&amp;ERT",'full menu'!AG27="MwIT",'full menu'!AG27="IwMT",'full menu'!AG27="M&amp;IT",'full menu'!AG27="IwERT",'full menu'!AG27="ERwIT",'full menu'!AG27="I&amp;ERT",'full menu'!AG27="ER&amp;M&amp;IT"),"MixedTs",IF('full menu'!AG27="UD","UD",IF('full menu'!AG27="LSD","LSD",IF('full menu'!AG27="WSD","WSD","")))))))))))</f>
        <v>LSD</v>
      </c>
      <c r="AH27" s="2" t="str">
        <f>IF('full menu'!AH27="MDC","MDC",IF('full menu'!AH27="X","X",IF('full menu'!AH27="UASC","UASC",IF(OR('full menu'!AH27="PERF",'full menu'!AH27="AERF",'full menu'!AH27="PCB"),"ERfix",IF(OR('full menu'!AH27="ACB",'full menu'!AH27="LCERT",'full menu'!AH27="LERT",'full menu'!AH27="FCERT",'full menu'!AH27="FERT"),"ERTs",IF(OR('full menu'!AH27="FCMT",'full menu'!AH27="FMT",'full menu'!AH27="LMT",'full menu'!AH27="LCMT"),"MTs",IF(OR('full menu'!AH27="LCIT",'full menu'!AH27="FCIT",'full menu'!AH27="LIT",'full menu'!AH27="FIT"),"ITs",IF(OR('full menu'!AH27="MwERT",'full menu'!AH27="ERwMT",'full menu'!AH27="M&amp;ERT",'full menu'!AH27="MwIT",'full menu'!AH27="IwMT",'full menu'!AH27="M&amp;IT",'full menu'!AH27="IwERT",'full menu'!AH27="ERwIT",'full menu'!AH27="I&amp;ERT",'full menu'!AH27="ER&amp;M&amp;IT"),"MixedTs",IF('full menu'!AH27="UD","UD",IF('full menu'!AH27="LSD","LSD",IF('full menu'!AH27="WSD","WSD","")))))))))))</f>
        <v>LSD</v>
      </c>
      <c r="AI27" s="2" t="str">
        <f>IF('full menu'!AI27="MDC","MDC",IF('full menu'!AI27="X","X",IF('full menu'!AI27="UASC","UASC",IF(OR('full menu'!AI27="PERF",'full menu'!AI27="AERF",'full menu'!AI27="PCB"),"ERfix",IF(OR('full menu'!AI27="ACB",'full menu'!AI27="LCERT",'full menu'!AI27="LERT",'full menu'!AI27="FCERT",'full menu'!AI27="FERT"),"ERTs",IF(OR('full menu'!AI27="FCMT",'full menu'!AI27="FMT",'full menu'!AI27="LMT",'full menu'!AI27="LCMT"),"MTs",IF(OR('full menu'!AI27="LCIT",'full menu'!AI27="FCIT",'full menu'!AI27="LIT",'full menu'!AI27="FIT"),"ITs",IF(OR('full menu'!AI27="MwERT",'full menu'!AI27="ERwMT",'full menu'!AI27="M&amp;ERT",'full menu'!AI27="MwIT",'full menu'!AI27="IwMT",'full menu'!AI27="M&amp;IT",'full menu'!AI27="IwERT",'full menu'!AI27="ERwIT",'full menu'!AI27="I&amp;ERT",'full menu'!AI27="ER&amp;M&amp;IT"),"MixedTs",IF('full menu'!AI27="UD","UD",IF('full menu'!AI27="LSD","LSD",IF('full menu'!AI27="WSD","WSD","")))))))))))</f>
        <v>LSD</v>
      </c>
      <c r="AJ27" s="2" t="str">
        <f>IF('full menu'!AJ27="MDC","MDC",IF('full menu'!AJ27="X","X",IF('full menu'!AJ27="UASC","UASC",IF(OR('full menu'!AJ27="PERF",'full menu'!AJ27="AERF",'full menu'!AJ27="PCB"),"ERfix",IF(OR('full menu'!AJ27="ACB",'full menu'!AJ27="LCERT",'full menu'!AJ27="LERT",'full menu'!AJ27="FCERT",'full menu'!AJ27="FERT"),"ERTs",IF(OR('full menu'!AJ27="FCMT",'full menu'!AJ27="FMT",'full menu'!AJ27="LMT",'full menu'!AJ27="LCMT"),"MTs",IF(OR('full menu'!AJ27="LCIT",'full menu'!AJ27="FCIT",'full menu'!AJ27="LIT",'full menu'!AJ27="FIT"),"ITs",IF(OR('full menu'!AJ27="MwERT",'full menu'!AJ27="ERwMT",'full menu'!AJ27="M&amp;ERT",'full menu'!AJ27="MwIT",'full menu'!AJ27="IwMT",'full menu'!AJ27="M&amp;IT",'full menu'!AJ27="IwERT",'full menu'!AJ27="ERwIT",'full menu'!AJ27="I&amp;ERT",'full menu'!AJ27="ER&amp;M&amp;IT"),"MixedTs",IF('full menu'!AJ27="UD","UD",IF('full menu'!AJ27="LSD","LSD",IF('full menu'!AJ27="WSD","WSD","")))))))))))</f>
        <v>LSD</v>
      </c>
      <c r="AK27" s="2" t="str">
        <f>IF('full menu'!AK27="MDC","MDC",IF('full menu'!AK27="X","X",IF('full menu'!AK27="UASC","UASC",IF(OR('full menu'!AK27="PERF",'full menu'!AK27="AERF",'full menu'!AK27="PCB"),"ERfix",IF(OR('full menu'!AK27="ACB",'full menu'!AK27="LCERT",'full menu'!AK27="LERT",'full menu'!AK27="FCERT",'full menu'!AK27="FERT"),"ERTs",IF(OR('full menu'!AK27="FCMT",'full menu'!AK27="FMT",'full menu'!AK27="LMT",'full menu'!AK27="LCMT"),"MTs",IF(OR('full menu'!AK27="LCIT",'full menu'!AK27="FCIT",'full menu'!AK27="LIT",'full menu'!AK27="FIT"),"ITs",IF(OR('full menu'!AK27="MwERT",'full menu'!AK27="ERwMT",'full menu'!AK27="M&amp;ERT",'full menu'!AK27="MwIT",'full menu'!AK27="IwMT",'full menu'!AK27="M&amp;IT",'full menu'!AK27="IwERT",'full menu'!AK27="ERwIT",'full menu'!AK27="I&amp;ERT",'full menu'!AK27="ER&amp;M&amp;IT"),"MixedTs",IF('full menu'!AK27="UD","UD",IF('full menu'!AK27="LSD","LSD",IF('full menu'!AK27="WSD","WSD","")))))))))))</f>
        <v>ITs</v>
      </c>
      <c r="AL27" s="2" t="str">
        <f>IF('full menu'!AL27="MDC","MDC",IF('full menu'!AL27="X","X",IF('full menu'!AL27="UASC","UASC",IF(OR('full menu'!AL27="PERF",'full menu'!AL27="AERF",'full menu'!AL27="PCB"),"ERfix",IF(OR('full menu'!AL27="ACB",'full menu'!AL27="LCERT",'full menu'!AL27="LERT",'full menu'!AL27="FCERT",'full menu'!AL27="FERT"),"ERTs",IF(OR('full menu'!AL27="FCMT",'full menu'!AL27="FMT",'full menu'!AL27="LMT",'full menu'!AL27="LCMT"),"MTs",IF(OR('full menu'!AL27="LCIT",'full menu'!AL27="FCIT",'full menu'!AL27="LIT",'full menu'!AL27="FIT"),"ITs",IF(OR('full menu'!AL27="MwERT",'full menu'!AL27="ERwMT",'full menu'!AL27="M&amp;ERT",'full menu'!AL27="MwIT",'full menu'!AL27="IwMT",'full menu'!AL27="M&amp;IT",'full menu'!AL27="IwERT",'full menu'!AL27="ERwIT",'full menu'!AL27="I&amp;ERT",'full menu'!AL27="ER&amp;M&amp;IT"),"MixedTs",IF('full menu'!AL27="UD","UD",IF('full menu'!AL27="LSD","LSD",IF('full menu'!AL27="WSD","WSD","")))))))))))</f>
        <v>ITs</v>
      </c>
      <c r="AM27" s="2" t="str">
        <f>IF('full menu'!AM27="MDC","MDC",IF('full menu'!AM27="X","X",IF('full menu'!AM27="UASC","UASC",IF(OR('full menu'!AM27="PERF",'full menu'!AM27="AERF",'full menu'!AM27="PCB"),"ERfix",IF(OR('full menu'!AM27="ACB",'full menu'!AM27="LCERT",'full menu'!AM27="LERT",'full menu'!AM27="FCERT",'full menu'!AM27="FERT"),"ERTs",IF(OR('full menu'!AM27="FCMT",'full menu'!AM27="FMT",'full menu'!AM27="LMT",'full menu'!AM27="LCMT"),"MTs",IF(OR('full menu'!AM27="LCIT",'full menu'!AM27="FCIT",'full menu'!AM27="LIT",'full menu'!AM27="FIT"),"ITs",IF(OR('full menu'!AM27="MwERT",'full menu'!AM27="ERwMT",'full menu'!AM27="M&amp;ERT",'full menu'!AM27="MwIT",'full menu'!AM27="IwMT",'full menu'!AM27="M&amp;IT",'full menu'!AM27="IwERT",'full menu'!AM27="ERwIT",'full menu'!AM27="I&amp;ERT",'full menu'!AM27="ER&amp;M&amp;IT"),"MixedTs",IF('full menu'!AM27="UD","UD",IF('full menu'!AM27="LSD","LSD",IF('full menu'!AM27="WSD","WSD","")))))))))))</f>
        <v>ITs</v>
      </c>
      <c r="AN27" s="2" t="str">
        <f>IF('full menu'!AN27="MDC","MDC",IF('full menu'!AN27="X","X",IF('full menu'!AN27="UASC","UASC",IF(OR('full menu'!AN27="PERF",'full menu'!AN27="AERF",'full menu'!AN27="PCB"),"ERfix",IF(OR('full menu'!AN27="ACB",'full menu'!AN27="LCERT",'full menu'!AN27="LERT",'full menu'!AN27="FCERT",'full menu'!AN27="FERT"),"ERTs",IF(OR('full menu'!AN27="FCMT",'full menu'!AN27="FMT",'full menu'!AN27="LMT",'full menu'!AN27="LCMT"),"MTs",IF(OR('full menu'!AN27="LCIT",'full menu'!AN27="FCIT",'full menu'!AN27="LIT",'full menu'!AN27="FIT"),"ITs",IF(OR('full menu'!AN27="MwERT",'full menu'!AN27="ERwMT",'full menu'!AN27="M&amp;ERT",'full menu'!AN27="MwIT",'full menu'!AN27="IwMT",'full menu'!AN27="M&amp;IT",'full menu'!AN27="IwERT",'full menu'!AN27="ERwIT",'full menu'!AN27="I&amp;ERT",'full menu'!AN27="ER&amp;M&amp;IT"),"MixedTs",IF('full menu'!AN27="UD","UD",IF('full menu'!AN27="LSD","LSD",IF('full menu'!AN27="WSD","WSD","")))))))))))</f>
        <v>ITs</v>
      </c>
      <c r="AO27" s="2" t="str">
        <f>IF('full menu'!AO27="MDC","MDC",IF('full menu'!AO27="X","X",IF('full menu'!AO27="UASC","UASC",IF(OR('full menu'!AO27="PERF",'full menu'!AO27="AERF",'full menu'!AO27="PCB"),"ERfix",IF(OR('full menu'!AO27="ACB",'full menu'!AO27="LCERT",'full menu'!AO27="LERT",'full menu'!AO27="FCERT",'full menu'!AO27="FERT"),"ERTs",IF(OR('full menu'!AO27="FCMT",'full menu'!AO27="FMT",'full menu'!AO27="LMT",'full menu'!AO27="LCMT"),"MTs",IF(OR('full menu'!AO27="LCIT",'full menu'!AO27="FCIT",'full menu'!AO27="LIT",'full menu'!AO27="FIT"),"ITs",IF(OR('full menu'!AO27="MwERT",'full menu'!AO27="ERwMT",'full menu'!AO27="M&amp;ERT",'full menu'!AO27="MwIT",'full menu'!AO27="IwMT",'full menu'!AO27="M&amp;IT",'full menu'!AO27="IwERT",'full menu'!AO27="ERwIT",'full menu'!AO27="I&amp;ERT",'full menu'!AO27="ER&amp;M&amp;IT"),"MixedTs",IF('full menu'!AO27="UD","UD",IF('full menu'!AO27="LSD","LSD",IF('full menu'!AO27="WSD","WSD","")))))))))))</f>
        <v>ITs</v>
      </c>
      <c r="AP27" s="2" t="str">
        <f>IF('full menu'!AP27="MDC","MDC",IF('full menu'!AP27="X","X",IF('full menu'!AP27="UASC","UASC",IF(OR('full menu'!AP27="PERF",'full menu'!AP27="AERF",'full menu'!AP27="PCB"),"ERfix",IF(OR('full menu'!AP27="ACB",'full menu'!AP27="LCERT",'full menu'!AP27="LERT",'full menu'!AP27="FCERT",'full menu'!AP27="FERT"),"ERTs",IF(OR('full menu'!AP27="FCMT",'full menu'!AP27="FMT",'full menu'!AP27="LMT",'full menu'!AP27="LCMT"),"MTs",IF(OR('full menu'!AP27="LCIT",'full menu'!AP27="FCIT",'full menu'!AP27="LIT",'full menu'!AP27="FIT"),"ITs",IF(OR('full menu'!AP27="MwERT",'full menu'!AP27="ERwMT",'full menu'!AP27="M&amp;ERT",'full menu'!AP27="MwIT",'full menu'!AP27="IwMT",'full menu'!AP27="M&amp;IT",'full menu'!AP27="IwERT",'full menu'!AP27="ERwIT",'full menu'!AP27="I&amp;ERT",'full menu'!AP27="ER&amp;M&amp;IT"),"MixedTs",IF('full menu'!AP27="UD","UD",IF('full menu'!AP27="LSD","LSD",IF('full menu'!AP27="WSD","WSD","")))))))))))</f>
        <v>ITs</v>
      </c>
      <c r="AQ27" s="2" t="str">
        <f>IF('full menu'!AQ27="MDC","MDC",IF('full menu'!AQ27="X","X",IF('full menu'!AQ27="UASC","UASC",IF(OR('full menu'!AQ27="PERF",'full menu'!AQ27="AERF",'full menu'!AQ27="PCB"),"ERfix",IF(OR('full menu'!AQ27="ACB",'full menu'!AQ27="LCERT",'full menu'!AQ27="LERT",'full menu'!AQ27="FCERT",'full menu'!AQ27="FERT"),"ERTs",IF(OR('full menu'!AQ27="FCMT",'full menu'!AQ27="FMT",'full menu'!AQ27="LMT",'full menu'!AQ27="LCMT"),"MTs",IF(OR('full menu'!AQ27="LCIT",'full menu'!AQ27="FCIT",'full menu'!AQ27="LIT",'full menu'!AQ27="FIT"),"ITs",IF(OR('full menu'!AQ27="MwERT",'full menu'!AQ27="ERwMT",'full menu'!AQ27="M&amp;ERT",'full menu'!AQ27="MwIT",'full menu'!AQ27="IwMT",'full menu'!AQ27="M&amp;IT",'full menu'!AQ27="IwERT",'full menu'!AQ27="ERwIT",'full menu'!AQ27="I&amp;ERT",'full menu'!AQ27="ER&amp;M&amp;IT"),"MixedTs",IF('full menu'!AQ27="UD","UD",IF('full menu'!AQ27="LSD","LSD",IF('full menu'!AQ27="WSD","WSD","")))))))))))</f>
        <v>ITs</v>
      </c>
      <c r="AR27" s="2" t="str">
        <f>IF('full menu'!AR27="MDC","MDC",IF('full menu'!AR27="X","X",IF('full menu'!AR27="UASC","UASC",IF(OR('full menu'!AR27="PERF",'full menu'!AR27="AERF",'full menu'!AR27="PCB"),"ERfix",IF(OR('full menu'!AR27="ACB",'full menu'!AR27="LCERT",'full menu'!AR27="LERT",'full menu'!AR27="FCERT",'full menu'!AR27="FERT"),"ERTs",IF(OR('full menu'!AR27="FCMT",'full menu'!AR27="FMT",'full menu'!AR27="LMT",'full menu'!AR27="LCMT"),"MTs",IF(OR('full menu'!AR27="LCIT",'full menu'!AR27="FCIT",'full menu'!AR27="LIT",'full menu'!AR27="FIT"),"ITs",IF(OR('full menu'!AR27="MwERT",'full menu'!AR27="ERwMT",'full menu'!AR27="M&amp;ERT",'full menu'!AR27="MwIT",'full menu'!AR27="IwMT",'full menu'!AR27="M&amp;IT",'full menu'!AR27="IwERT",'full menu'!AR27="ERwIT",'full menu'!AR27="I&amp;ERT",'full menu'!AR27="ER&amp;M&amp;IT"),"MixedTs",IF('full menu'!AR27="UD","UD",IF('full menu'!AR27="LSD","LSD",IF('full menu'!AR27="WSD","WSD","")))))))))))</f>
        <v>ITs</v>
      </c>
      <c r="AS27" s="2" t="str">
        <f>IF('full menu'!AS27="MDC","MDC",IF('full menu'!AS27="X","X",IF('full menu'!AS27="UASC","UASC",IF(OR('full menu'!AS27="PERF",'full menu'!AS27="AERF",'full menu'!AS27="PCB"),"ERfix",IF(OR('full menu'!AS27="ACB",'full menu'!AS27="LCERT",'full menu'!AS27="LERT",'full menu'!AS27="FCERT",'full menu'!AS27="FERT"),"ERTs",IF(OR('full menu'!AS27="FCMT",'full menu'!AS27="FMT",'full menu'!AS27="LMT",'full menu'!AS27="LCMT"),"MTs",IF(OR('full menu'!AS27="LCIT",'full menu'!AS27="FCIT",'full menu'!AS27="LIT",'full menu'!AS27="FIT"),"ITs",IF(OR('full menu'!AS27="MwERT",'full menu'!AS27="ERwMT",'full menu'!AS27="M&amp;ERT",'full menu'!AS27="MwIT",'full menu'!AS27="IwMT",'full menu'!AS27="M&amp;IT",'full menu'!AS27="IwERT",'full menu'!AS27="ERwIT",'full menu'!AS27="I&amp;ERT",'full menu'!AS27="ER&amp;M&amp;IT"),"MixedTs",IF('full menu'!AS27="UD","UD",IF('full menu'!AS27="LSD","LSD",IF('full menu'!AS27="WSD","WSD","")))))))))))</f>
        <v>ITs</v>
      </c>
    </row>
    <row r="28" spans="1:45" ht="15.5" x14ac:dyDescent="0.35">
      <c r="A28" t="s">
        <v>55</v>
      </c>
      <c r="B28" s="2" t="str">
        <f>IF('full menu'!B28="MDC","MDC",IF('full menu'!B28="X","X",IF('full menu'!B28="UASC","UASC",IF(OR('full menu'!B28="PERF",'full menu'!B28="AERF",'full menu'!B28="PCB"),"ERfix",IF(OR('full menu'!B28="ACB",'full menu'!B28="LCERT",'full menu'!B28="LERT",'full menu'!B28="FCERT",'full menu'!B28="FERT"),"ERTs",IF(OR('full menu'!B28="FCMT",'full menu'!B28="FMT",'full menu'!B28="LMT",'full menu'!B28="LCMT"),"MTs",IF(OR('full menu'!B28="LCIT",'full menu'!B28="FCIT",'full menu'!B28="LIT",'full menu'!B28="FIT"),"ITs",IF(OR('full menu'!B28="MwERT",'full menu'!B28="ERwMT",'full menu'!B28="M&amp;ERT",'full menu'!B28="MwIT",'full menu'!B28="IwMT",'full menu'!B28="M&amp;IT",'full menu'!B28="IwERT",'full menu'!B28="ERwIT",'full menu'!B28="I&amp;ERT",'full menu'!B28="ER&amp;M&amp;IT"),"MixedTs",IF('full menu'!B28="UD","UD",IF('full menu'!B28="LSD","LSD",IF('full menu'!B28="WSD","WSD","")))))))))))</f>
        <v>X</v>
      </c>
      <c r="C28" s="2" t="str">
        <f>IF('full menu'!C28="MDC","MDC",IF('full menu'!C28="X","X",IF('full menu'!C28="UASC","UASC",IF(OR('full menu'!C28="PERF",'full menu'!C28="AERF",'full menu'!C28="PCB"),"ERfix",IF(OR('full menu'!C28="ACB",'full menu'!C28="LCERT",'full menu'!C28="LERT",'full menu'!C28="FCERT",'full menu'!C28="FERT"),"ERTs",IF(OR('full menu'!C28="FCMT",'full menu'!C28="FMT",'full menu'!C28="LMT",'full menu'!C28="LCMT"),"MTs",IF(OR('full menu'!C28="LCIT",'full menu'!C28="FCIT",'full menu'!C28="LIT",'full menu'!C28="FIT"),"ITs",IF(OR('full menu'!C28="MwERT",'full menu'!C28="ERwMT",'full menu'!C28="M&amp;ERT",'full menu'!C28="MwIT",'full menu'!C28="IwMT",'full menu'!C28="M&amp;IT",'full menu'!C28="IwERT",'full menu'!C28="ERwIT",'full menu'!C28="I&amp;ERT",'full menu'!C28="ER&amp;M&amp;IT"),"MixedTs",IF('full menu'!C28="UD","UD",IF('full menu'!C28="LSD","LSD",IF('full menu'!C28="WSD","WSD","")))))))))))</f>
        <v>X</v>
      </c>
      <c r="D28" s="2" t="str">
        <f>IF('full menu'!D28="MDC","MDC",IF('full menu'!D28="X","X",IF('full menu'!D28="UASC","UASC",IF(OR('full menu'!D28="PERF",'full menu'!D28="AERF",'full menu'!D28="PCB"),"ERfix",IF(OR('full menu'!D28="ACB",'full menu'!D28="LCERT",'full menu'!D28="LERT",'full menu'!D28="FCERT",'full menu'!D28="FERT"),"ERTs",IF(OR('full menu'!D28="FCMT",'full menu'!D28="FMT",'full menu'!D28="LMT",'full menu'!D28="LCMT"),"MTs",IF(OR('full menu'!D28="LCIT",'full menu'!D28="FCIT",'full menu'!D28="LIT",'full menu'!D28="FIT"),"ITs",IF(OR('full menu'!D28="MwERT",'full menu'!D28="ERwMT",'full menu'!D28="M&amp;ERT",'full menu'!D28="MwIT",'full menu'!D28="IwMT",'full menu'!D28="M&amp;IT",'full menu'!D28="IwERT",'full menu'!D28="ERwIT",'full menu'!D28="I&amp;ERT",'full menu'!D28="ER&amp;M&amp;IT"),"MixedTs",IF('full menu'!D28="UD","UD",IF('full menu'!D28="LSD","LSD",IF('full menu'!D28="WSD","WSD","")))))))))))</f>
        <v>X</v>
      </c>
      <c r="E28" s="2" t="str">
        <f>IF('full menu'!E28="MDC","MDC",IF('full menu'!E28="X","X",IF('full menu'!E28="UASC","UASC",IF(OR('full menu'!E28="PERF",'full menu'!E28="AERF",'full menu'!E28="PCB"),"ERfix",IF(OR('full menu'!E28="ACB",'full menu'!E28="LCERT",'full menu'!E28="LERT",'full menu'!E28="FCERT",'full menu'!E28="FERT"),"ERTs",IF(OR('full menu'!E28="FCMT",'full menu'!E28="FMT",'full menu'!E28="LMT",'full menu'!E28="LCMT"),"MTs",IF(OR('full menu'!E28="LCIT",'full menu'!E28="FCIT",'full menu'!E28="LIT",'full menu'!E28="FIT"),"ITs",IF(OR('full menu'!E28="MwERT",'full menu'!E28="ERwMT",'full menu'!E28="M&amp;ERT",'full menu'!E28="MwIT",'full menu'!E28="IwMT",'full menu'!E28="M&amp;IT",'full menu'!E28="IwERT",'full menu'!E28="ERwIT",'full menu'!E28="I&amp;ERT",'full menu'!E28="ER&amp;M&amp;IT"),"MixedTs",IF('full menu'!E28="UD","UD",IF('full menu'!E28="LSD","LSD",IF('full menu'!E28="WSD","WSD","")))))))))))</f>
        <v>X</v>
      </c>
      <c r="F28" s="2" t="str">
        <f>IF('full menu'!F28="MDC","MDC",IF('full menu'!F28="X","X",IF('full menu'!F28="UASC","UASC",IF(OR('full menu'!F28="PERF",'full menu'!F28="AERF",'full menu'!F28="PCB"),"ERfix",IF(OR('full menu'!F28="ACB",'full menu'!F28="LCERT",'full menu'!F28="LERT",'full menu'!F28="FCERT",'full menu'!F28="FERT"),"ERTs",IF(OR('full menu'!F28="FCMT",'full menu'!F28="FMT",'full menu'!F28="LMT",'full menu'!F28="LCMT"),"MTs",IF(OR('full menu'!F28="LCIT",'full menu'!F28="FCIT",'full menu'!F28="LIT",'full menu'!F28="FIT"),"ITs",IF(OR('full menu'!F28="MwERT",'full menu'!F28="ERwMT",'full menu'!F28="M&amp;ERT",'full menu'!F28="MwIT",'full menu'!F28="IwMT",'full menu'!F28="M&amp;IT",'full menu'!F28="IwERT",'full menu'!F28="ERwIT",'full menu'!F28="I&amp;ERT",'full menu'!F28="ER&amp;M&amp;IT"),"MixedTs",IF('full menu'!F28="UD","UD",IF('full menu'!F28="LSD","LSD",IF('full menu'!F28="WSD","WSD","")))))))))))</f>
        <v>X</v>
      </c>
      <c r="G28" s="2" t="str">
        <f>IF('full menu'!G28="MDC","MDC",IF('full menu'!G28="X","X",IF('full menu'!G28="UASC","UASC",IF(OR('full menu'!G28="PERF",'full menu'!G28="AERF",'full menu'!G28="PCB"),"ERfix",IF(OR('full menu'!G28="ACB",'full menu'!G28="LCERT",'full menu'!G28="LERT",'full menu'!G28="FCERT",'full menu'!G28="FERT"),"ERTs",IF(OR('full menu'!G28="FCMT",'full menu'!G28="FMT",'full menu'!G28="LMT",'full menu'!G28="LCMT"),"MTs",IF(OR('full menu'!G28="LCIT",'full menu'!G28="FCIT",'full menu'!G28="LIT",'full menu'!G28="FIT"),"ITs",IF(OR('full menu'!G28="MwERT",'full menu'!G28="ERwMT",'full menu'!G28="M&amp;ERT",'full menu'!G28="MwIT",'full menu'!G28="IwMT",'full menu'!G28="M&amp;IT",'full menu'!G28="IwERT",'full menu'!G28="ERwIT",'full menu'!G28="I&amp;ERT",'full menu'!G28="ER&amp;M&amp;IT"),"MixedTs",IF('full menu'!G28="UD","UD",IF('full menu'!G28="LSD","LSD",IF('full menu'!G28="WSD","WSD","")))))))))))</f>
        <v>X</v>
      </c>
      <c r="H28" s="2" t="str">
        <f>IF('full menu'!H28="MDC","MDC",IF('full menu'!H28="X","X",IF('full menu'!H28="UASC","UASC",IF(OR('full menu'!H28="PERF",'full menu'!H28="AERF",'full menu'!H28="PCB"),"ERfix",IF(OR('full menu'!H28="ACB",'full menu'!H28="LCERT",'full menu'!H28="LERT",'full menu'!H28="FCERT",'full menu'!H28="FERT"),"ERTs",IF(OR('full menu'!H28="FCMT",'full menu'!H28="FMT",'full menu'!H28="LMT",'full menu'!H28="LCMT"),"MTs",IF(OR('full menu'!H28="LCIT",'full menu'!H28="FCIT",'full menu'!H28="LIT",'full menu'!H28="FIT"),"ITs",IF(OR('full menu'!H28="MwERT",'full menu'!H28="ERwMT",'full menu'!H28="M&amp;ERT",'full menu'!H28="MwIT",'full menu'!H28="IwMT",'full menu'!H28="M&amp;IT",'full menu'!H28="IwERT",'full menu'!H28="ERwIT",'full menu'!H28="I&amp;ERT",'full menu'!H28="ER&amp;M&amp;IT"),"MixedTs",IF('full menu'!H28="UD","UD",IF('full menu'!H28="LSD","LSD",IF('full menu'!H28="WSD","WSD","")))))))))))</f>
        <v>X</v>
      </c>
      <c r="I28" s="2" t="str">
        <f>IF('full menu'!I28="MDC","MDC",IF('full menu'!I28="X","X",IF('full menu'!I28="UASC","UASC",IF(OR('full menu'!I28="PERF",'full menu'!I28="AERF",'full menu'!I28="PCB"),"ERfix",IF(OR('full menu'!I28="ACB",'full menu'!I28="LCERT",'full menu'!I28="LERT",'full menu'!I28="FCERT",'full menu'!I28="FERT"),"ERTs",IF(OR('full menu'!I28="FCMT",'full menu'!I28="FMT",'full menu'!I28="LMT",'full menu'!I28="LCMT"),"MTs",IF(OR('full menu'!I28="LCIT",'full menu'!I28="FCIT",'full menu'!I28="LIT",'full menu'!I28="FIT"),"ITs",IF(OR('full menu'!I28="MwERT",'full menu'!I28="ERwMT",'full menu'!I28="M&amp;ERT",'full menu'!I28="MwIT",'full menu'!I28="IwMT",'full menu'!I28="M&amp;IT",'full menu'!I28="IwERT",'full menu'!I28="ERwIT",'full menu'!I28="I&amp;ERT",'full menu'!I28="ER&amp;M&amp;IT"),"MixedTs",IF('full menu'!I28="UD","UD",IF('full menu'!I28="LSD","LSD",IF('full menu'!I28="WSD","WSD","")))))))))))</f>
        <v>X</v>
      </c>
      <c r="J28" s="2" t="str">
        <f>IF('full menu'!J28="MDC","MDC",IF('full menu'!J28="X","X",IF('full menu'!J28="UASC","UASC",IF(OR('full menu'!J28="PERF",'full menu'!J28="AERF",'full menu'!J28="PCB"),"ERfix",IF(OR('full menu'!J28="ACB",'full menu'!J28="LCERT",'full menu'!J28="LERT",'full menu'!J28="FCERT",'full menu'!J28="FERT"),"ERTs",IF(OR('full menu'!J28="FCMT",'full menu'!J28="FMT",'full menu'!J28="LMT",'full menu'!J28="LCMT"),"MTs",IF(OR('full menu'!J28="LCIT",'full menu'!J28="FCIT",'full menu'!J28="LIT",'full menu'!J28="FIT"),"ITs",IF(OR('full menu'!J28="MwERT",'full menu'!J28="ERwMT",'full menu'!J28="M&amp;ERT",'full menu'!J28="MwIT",'full menu'!J28="IwMT",'full menu'!J28="M&amp;IT",'full menu'!J28="IwERT",'full menu'!J28="ERwIT",'full menu'!J28="I&amp;ERT",'full menu'!J28="ER&amp;M&amp;IT"),"MixedTs",IF('full menu'!J28="UD","UD",IF('full menu'!J28="LSD","LSD",IF('full menu'!J28="WSD","WSD","")))))))))))</f>
        <v>X</v>
      </c>
      <c r="K28" s="2" t="str">
        <f>IF('full menu'!K28="MDC","MDC",IF('full menu'!K28="X","X",IF('full menu'!K28="UASC","UASC",IF(OR('full menu'!K28="PERF",'full menu'!K28="AERF",'full menu'!K28="PCB"),"ERfix",IF(OR('full menu'!K28="ACB",'full menu'!K28="LCERT",'full menu'!K28="LERT",'full menu'!K28="FCERT",'full menu'!K28="FERT"),"ERTs",IF(OR('full menu'!K28="FCMT",'full menu'!K28="FMT",'full menu'!K28="LMT",'full menu'!K28="LCMT"),"MTs",IF(OR('full menu'!K28="LCIT",'full menu'!K28="FCIT",'full menu'!K28="LIT",'full menu'!K28="FIT"),"ITs",IF(OR('full menu'!K28="MwERT",'full menu'!K28="ERwMT",'full menu'!K28="M&amp;ERT",'full menu'!K28="MwIT",'full menu'!K28="IwMT",'full menu'!K28="M&amp;IT",'full menu'!K28="IwERT",'full menu'!K28="ERwIT",'full menu'!K28="I&amp;ERT",'full menu'!K28="ER&amp;M&amp;IT"),"MixedTs",IF('full menu'!K28="UD","UD",IF('full menu'!K28="LSD","LSD",IF('full menu'!K28="WSD","WSD","")))))))))))</f>
        <v>X</v>
      </c>
      <c r="L28" s="2" t="str">
        <f>IF('full menu'!L28="MDC","MDC",IF('full menu'!L28="X","X",IF('full menu'!L28="UASC","UASC",IF(OR('full menu'!L28="PERF",'full menu'!L28="AERF",'full menu'!L28="PCB"),"ERfix",IF(OR('full menu'!L28="ACB",'full menu'!L28="LCERT",'full menu'!L28="LERT",'full menu'!L28="FCERT",'full menu'!L28="FERT"),"ERTs",IF(OR('full menu'!L28="FCMT",'full menu'!L28="FMT",'full menu'!L28="LMT",'full menu'!L28="LCMT"),"MTs",IF(OR('full menu'!L28="LCIT",'full menu'!L28="FCIT",'full menu'!L28="LIT",'full menu'!L28="FIT"),"ITs",IF(OR('full menu'!L28="MwERT",'full menu'!L28="ERwMT",'full menu'!L28="M&amp;ERT",'full menu'!L28="MwIT",'full menu'!L28="IwMT",'full menu'!L28="M&amp;IT",'full menu'!L28="IwERT",'full menu'!L28="ERwIT",'full menu'!L28="I&amp;ERT",'full menu'!L28="ER&amp;M&amp;IT"),"MixedTs",IF('full menu'!L28="UD","UD",IF('full menu'!L28="LSD","LSD",IF('full menu'!L28="WSD","WSD","")))))))))))</f>
        <v>X</v>
      </c>
      <c r="M28" s="2" t="str">
        <f>IF('full menu'!M28="MDC","MDC",IF('full menu'!M28="X","X",IF('full menu'!M28="UASC","UASC",IF(OR('full menu'!M28="PERF",'full menu'!M28="AERF",'full menu'!M28="PCB"),"ERfix",IF(OR('full menu'!M28="ACB",'full menu'!M28="LCERT",'full menu'!M28="LERT",'full menu'!M28="FCERT",'full menu'!M28="FERT"),"ERTs",IF(OR('full menu'!M28="FCMT",'full menu'!M28="FMT",'full menu'!M28="LMT",'full menu'!M28="LCMT"),"MTs",IF(OR('full menu'!M28="LCIT",'full menu'!M28="FCIT",'full menu'!M28="LIT",'full menu'!M28="FIT"),"ITs",IF(OR('full menu'!M28="MwERT",'full menu'!M28="ERwMT",'full menu'!M28="M&amp;ERT",'full menu'!M28="MwIT",'full menu'!M28="IwMT",'full menu'!M28="M&amp;IT",'full menu'!M28="IwERT",'full menu'!M28="ERwIT",'full menu'!M28="I&amp;ERT",'full menu'!M28="ER&amp;M&amp;IT"),"MixedTs",IF('full menu'!M28="UD","UD",IF('full menu'!M28="LSD","LSD",IF('full menu'!M28="WSD","WSD","")))))))))))</f>
        <v>X</v>
      </c>
      <c r="N28" s="2" t="str">
        <f>IF('full menu'!N28="MDC","MDC",IF('full menu'!N28="X","X",IF('full menu'!N28="UASC","UASC",IF(OR('full menu'!N28="PERF",'full menu'!N28="AERF",'full menu'!N28="PCB"),"ERfix",IF(OR('full menu'!N28="ACB",'full menu'!N28="LCERT",'full menu'!N28="LERT",'full menu'!N28="FCERT",'full menu'!N28="FERT"),"ERTs",IF(OR('full menu'!N28="FCMT",'full menu'!N28="FMT",'full menu'!N28="LMT",'full menu'!N28="LCMT"),"MTs",IF(OR('full menu'!N28="LCIT",'full menu'!N28="FCIT",'full menu'!N28="LIT",'full menu'!N28="FIT"),"ITs",IF(OR('full menu'!N28="MwERT",'full menu'!N28="ERwMT",'full menu'!N28="M&amp;ERT",'full menu'!N28="MwIT",'full menu'!N28="IwMT",'full menu'!N28="M&amp;IT",'full menu'!N28="IwERT",'full menu'!N28="ERwIT",'full menu'!N28="I&amp;ERT",'full menu'!N28="ER&amp;M&amp;IT"),"MixedTs",IF('full menu'!N28="UD","UD",IF('full menu'!N28="LSD","LSD",IF('full menu'!N28="WSD","WSD","")))))))))))</f>
        <v>X</v>
      </c>
      <c r="O28" s="2" t="str">
        <f>IF('full menu'!O28="MDC","MDC",IF('full menu'!O28="X","X",IF('full menu'!O28="UASC","UASC",IF(OR('full menu'!O28="PERF",'full menu'!O28="AERF",'full menu'!O28="PCB"),"ERfix",IF(OR('full menu'!O28="ACB",'full menu'!O28="LCERT",'full menu'!O28="LERT",'full menu'!O28="FCERT",'full menu'!O28="FERT"),"ERTs",IF(OR('full menu'!O28="FCMT",'full menu'!O28="FMT",'full menu'!O28="LMT",'full menu'!O28="LCMT"),"MTs",IF(OR('full menu'!O28="LCIT",'full menu'!O28="FCIT",'full menu'!O28="LIT",'full menu'!O28="FIT"),"ITs",IF(OR('full menu'!O28="MwERT",'full menu'!O28="ERwMT",'full menu'!O28="M&amp;ERT",'full menu'!O28="MwIT",'full menu'!O28="IwMT",'full menu'!O28="M&amp;IT",'full menu'!O28="IwERT",'full menu'!O28="ERwIT",'full menu'!O28="I&amp;ERT",'full menu'!O28="ER&amp;M&amp;IT"),"MixedTs",IF('full menu'!O28="UD","UD",IF('full menu'!O28="LSD","LSD",IF('full menu'!O28="WSD","WSD","")))))))))))</f>
        <v>X</v>
      </c>
      <c r="P28" s="2" t="str">
        <f>IF('full menu'!P28="MDC","MDC",IF('full menu'!P28="X","X",IF('full menu'!P28="UASC","UASC",IF(OR('full menu'!P28="PERF",'full menu'!P28="AERF",'full menu'!P28="PCB"),"ERfix",IF(OR('full menu'!P28="ACB",'full menu'!P28="LCERT",'full menu'!P28="LERT",'full menu'!P28="FCERT",'full menu'!P28="FERT"),"ERTs",IF(OR('full menu'!P28="FCMT",'full menu'!P28="FMT",'full menu'!P28="LMT",'full menu'!P28="LCMT"),"MTs",IF(OR('full menu'!P28="LCIT",'full menu'!P28="FCIT",'full menu'!P28="LIT",'full menu'!P28="FIT"),"ITs",IF(OR('full menu'!P28="MwERT",'full menu'!P28="ERwMT",'full menu'!P28="M&amp;ERT",'full menu'!P28="MwIT",'full menu'!P28="IwMT",'full menu'!P28="M&amp;IT",'full menu'!P28="IwERT",'full menu'!P28="ERwIT",'full menu'!P28="I&amp;ERT",'full menu'!P28="ER&amp;M&amp;IT"),"MixedTs",IF('full menu'!P28="UD","UD",IF('full menu'!P28="LSD","LSD",IF('full menu'!P28="WSD","WSD","")))))))))))</f>
        <v>X</v>
      </c>
      <c r="Q28" s="2" t="str">
        <f>IF('full menu'!Q28="MDC","MDC",IF('full menu'!Q28="X","X",IF('full menu'!Q28="UASC","UASC",IF(OR('full menu'!Q28="PERF",'full menu'!Q28="AERF",'full menu'!Q28="PCB"),"ERfix",IF(OR('full menu'!Q28="ACB",'full menu'!Q28="LCERT",'full menu'!Q28="LERT",'full menu'!Q28="FCERT",'full menu'!Q28="FERT"),"ERTs",IF(OR('full menu'!Q28="FCMT",'full menu'!Q28="FMT",'full menu'!Q28="LMT",'full menu'!Q28="LCMT"),"MTs",IF(OR('full menu'!Q28="LCIT",'full menu'!Q28="FCIT",'full menu'!Q28="LIT",'full menu'!Q28="FIT"),"ITs",IF(OR('full menu'!Q28="MwERT",'full menu'!Q28="ERwMT",'full menu'!Q28="M&amp;ERT",'full menu'!Q28="MwIT",'full menu'!Q28="IwMT",'full menu'!Q28="M&amp;IT",'full menu'!Q28="IwERT",'full menu'!Q28="ERwIT",'full menu'!Q28="I&amp;ERT",'full menu'!Q28="ER&amp;M&amp;IT"),"MixedTs",IF('full menu'!Q28="UD","UD",IF('full menu'!Q28="LSD","LSD",IF('full menu'!Q28="WSD","WSD","")))))))))))</f>
        <v>X</v>
      </c>
      <c r="R28" s="2" t="str">
        <f>IF('full menu'!R28="MDC","MDC",IF('full menu'!R28="X","X",IF('full menu'!R28="UASC","UASC",IF(OR('full menu'!R28="PERF",'full menu'!R28="AERF",'full menu'!R28="PCB"),"ERfix",IF(OR('full menu'!R28="ACB",'full menu'!R28="LCERT",'full menu'!R28="LERT",'full menu'!R28="FCERT",'full menu'!R28="FERT"),"ERTs",IF(OR('full menu'!R28="FCMT",'full menu'!R28="FMT",'full menu'!R28="LMT",'full menu'!R28="LCMT"),"MTs",IF(OR('full menu'!R28="LCIT",'full menu'!R28="FCIT",'full menu'!R28="LIT",'full menu'!R28="FIT"),"ITs",IF(OR('full menu'!R28="MwERT",'full menu'!R28="ERwMT",'full menu'!R28="M&amp;ERT",'full menu'!R28="MwIT",'full menu'!R28="IwMT",'full menu'!R28="M&amp;IT",'full menu'!R28="IwERT",'full menu'!R28="ERwIT",'full menu'!R28="I&amp;ERT",'full menu'!R28="ER&amp;M&amp;IT"),"MixedTs",IF('full menu'!R28="UD","UD",IF('full menu'!R28="LSD","LSD",IF('full menu'!R28="WSD","WSD","")))))))))))</f>
        <v>X</v>
      </c>
      <c r="S28" s="2" t="str">
        <f>IF('full menu'!S28="MDC","MDC",IF('full menu'!S28="X","X",IF('full menu'!S28="UASC","UASC",IF(OR('full menu'!S28="PERF",'full menu'!S28="AERF",'full menu'!S28="PCB"),"ERfix",IF(OR('full menu'!S28="ACB",'full menu'!S28="LCERT",'full menu'!S28="LERT",'full menu'!S28="FCERT",'full menu'!S28="FERT"),"ERTs",IF(OR('full menu'!S28="FCMT",'full menu'!S28="FMT",'full menu'!S28="LMT",'full menu'!S28="LCMT"),"MTs",IF(OR('full menu'!S28="LCIT",'full menu'!S28="FCIT",'full menu'!S28="LIT",'full menu'!S28="FIT"),"ITs",IF(OR('full menu'!S28="MwERT",'full menu'!S28="ERwMT",'full menu'!S28="M&amp;ERT",'full menu'!S28="MwIT",'full menu'!S28="IwMT",'full menu'!S28="M&amp;IT",'full menu'!S28="IwERT",'full menu'!S28="ERwIT",'full menu'!S28="I&amp;ERT",'full menu'!S28="ER&amp;M&amp;IT"),"MixedTs",IF('full menu'!S28="UD","UD",IF('full menu'!S28="LSD","LSD",IF('full menu'!S28="WSD","WSD","")))))))))))</f>
        <v>X</v>
      </c>
      <c r="T28" s="2" t="str">
        <f>IF('full menu'!T28="MDC","MDC",IF('full menu'!T28="X","X",IF('full menu'!T28="UASC","UASC",IF(OR('full menu'!T28="PERF",'full menu'!T28="AERF",'full menu'!T28="PCB"),"ERfix",IF(OR('full menu'!T28="ACB",'full menu'!T28="LCERT",'full menu'!T28="LERT",'full menu'!T28="FCERT",'full menu'!T28="FERT"),"ERTs",IF(OR('full menu'!T28="FCMT",'full menu'!T28="FMT",'full menu'!T28="LMT",'full menu'!T28="LCMT"),"MTs",IF(OR('full menu'!T28="LCIT",'full menu'!T28="FCIT",'full menu'!T28="LIT",'full menu'!T28="FIT"),"ITs",IF(OR('full menu'!T28="MwERT",'full menu'!T28="ERwMT",'full menu'!T28="M&amp;ERT",'full menu'!T28="MwIT",'full menu'!T28="IwMT",'full menu'!T28="M&amp;IT",'full menu'!T28="IwERT",'full menu'!T28="ERwIT",'full menu'!T28="I&amp;ERT",'full menu'!T28="ER&amp;M&amp;IT"),"MixedTs",IF('full menu'!T28="UD","UD",IF('full menu'!T28="LSD","LSD",IF('full menu'!T28="WSD","WSD","")))))))))))</f>
        <v>X</v>
      </c>
      <c r="U28" s="2" t="str">
        <f>IF('full menu'!U28="MDC","MDC",IF('full menu'!U28="X","X",IF('full menu'!U28="UASC","UASC",IF(OR('full menu'!U28="PERF",'full menu'!U28="AERF",'full menu'!U28="PCB"),"ERfix",IF(OR('full menu'!U28="ACB",'full menu'!U28="LCERT",'full menu'!U28="LERT",'full menu'!U28="FCERT",'full menu'!U28="FERT"),"ERTs",IF(OR('full menu'!U28="FCMT",'full menu'!U28="FMT",'full menu'!U28="LMT",'full menu'!U28="LCMT"),"MTs",IF(OR('full menu'!U28="LCIT",'full menu'!U28="FCIT",'full menu'!U28="LIT",'full menu'!U28="FIT"),"ITs",IF(OR('full menu'!U28="MwERT",'full menu'!U28="ERwMT",'full menu'!U28="M&amp;ERT",'full menu'!U28="MwIT",'full menu'!U28="IwMT",'full menu'!U28="M&amp;IT",'full menu'!U28="IwERT",'full menu'!U28="ERwIT",'full menu'!U28="I&amp;ERT",'full menu'!U28="ER&amp;M&amp;IT"),"MixedTs",IF('full menu'!U28="UD","UD",IF('full menu'!U28="LSD","LSD",IF('full menu'!U28="WSD","WSD","")))))))))))</f>
        <v>ERfix</v>
      </c>
      <c r="V28" s="2" t="str">
        <f>IF('full menu'!V28="MDC","MDC",IF('full menu'!V28="X","X",IF('full menu'!V28="UASC","UASC",IF(OR('full menu'!V28="PERF",'full menu'!V28="AERF",'full menu'!V28="PCB"),"ERfix",IF(OR('full menu'!V28="ACB",'full menu'!V28="LCERT",'full menu'!V28="LERT",'full menu'!V28="FCERT",'full menu'!V28="FERT"),"ERTs",IF(OR('full menu'!V28="FCMT",'full menu'!V28="FMT",'full menu'!V28="LMT",'full menu'!V28="LCMT"),"MTs",IF(OR('full menu'!V28="LCIT",'full menu'!V28="FCIT",'full menu'!V28="LIT",'full menu'!V28="FIT"),"ITs",IF(OR('full menu'!V28="MwERT",'full menu'!V28="ERwMT",'full menu'!V28="M&amp;ERT",'full menu'!V28="MwIT",'full menu'!V28="IwMT",'full menu'!V28="M&amp;IT",'full menu'!V28="IwERT",'full menu'!V28="ERwIT",'full menu'!V28="I&amp;ERT",'full menu'!V28="ER&amp;M&amp;IT"),"MixedTs",IF('full menu'!V28="UD","UD",IF('full menu'!V28="LSD","LSD",IF('full menu'!V28="WSD","WSD","")))))))))))</f>
        <v>ERfix</v>
      </c>
      <c r="W28" s="2" t="str">
        <f>IF('full menu'!W28="MDC","MDC",IF('full menu'!W28="X","X",IF('full menu'!W28="UASC","UASC",IF(OR('full menu'!W28="PERF",'full menu'!W28="AERF",'full menu'!W28="PCB"),"ERfix",IF(OR('full menu'!W28="ACB",'full menu'!W28="LCERT",'full menu'!W28="LERT",'full menu'!W28="FCERT",'full menu'!W28="FERT"),"ERTs",IF(OR('full menu'!W28="FCMT",'full menu'!W28="FMT",'full menu'!W28="LMT",'full menu'!W28="LCMT"),"MTs",IF(OR('full menu'!W28="LCIT",'full menu'!W28="FCIT",'full menu'!W28="LIT",'full menu'!W28="FIT"),"ITs",IF(OR('full menu'!W28="MwERT",'full menu'!W28="ERwMT",'full menu'!W28="M&amp;ERT",'full menu'!W28="MwIT",'full menu'!W28="IwMT",'full menu'!W28="M&amp;IT",'full menu'!W28="IwERT",'full menu'!W28="ERwIT",'full menu'!W28="I&amp;ERT",'full menu'!W28="ER&amp;M&amp;IT"),"MixedTs",IF('full menu'!W28="UD","UD",IF('full menu'!W28="LSD","LSD",IF('full menu'!W28="WSD","WSD","")))))))))))</f>
        <v>ERfix</v>
      </c>
      <c r="X28" s="2" t="str">
        <f>IF('full menu'!X28="MDC","MDC",IF('full menu'!X28="X","X",IF('full menu'!X28="UASC","UASC",IF(OR('full menu'!X28="PERF",'full menu'!X28="AERF",'full menu'!X28="PCB"),"ERfix",IF(OR('full menu'!X28="ACB",'full menu'!X28="LCERT",'full menu'!X28="LERT",'full menu'!X28="FCERT",'full menu'!X28="FERT"),"ERTs",IF(OR('full menu'!X28="FCMT",'full menu'!X28="FMT",'full menu'!X28="LMT",'full menu'!X28="LCMT"),"MTs",IF(OR('full menu'!X28="LCIT",'full menu'!X28="FCIT",'full menu'!X28="LIT",'full menu'!X28="FIT"),"ITs",IF(OR('full menu'!X28="MwERT",'full menu'!X28="ERwMT",'full menu'!X28="M&amp;ERT",'full menu'!X28="MwIT",'full menu'!X28="IwMT",'full menu'!X28="M&amp;IT",'full menu'!X28="IwERT",'full menu'!X28="ERwIT",'full menu'!X28="I&amp;ERT",'full menu'!X28="ER&amp;M&amp;IT"),"MixedTs",IF('full menu'!X28="UD","UD",IF('full menu'!X28="LSD","LSD",IF('full menu'!X28="WSD","WSD","")))))))))))</f>
        <v>LSD</v>
      </c>
      <c r="Y28" s="2" t="str">
        <f>IF('full menu'!Y28="MDC","MDC",IF('full menu'!Y28="X","X",IF('full menu'!Y28="UASC","UASC",IF(OR('full menu'!Y28="PERF",'full menu'!Y28="AERF",'full menu'!Y28="PCB"),"ERfix",IF(OR('full menu'!Y28="ACB",'full menu'!Y28="LCERT",'full menu'!Y28="LERT",'full menu'!Y28="FCERT",'full menu'!Y28="FERT"),"ERTs",IF(OR('full menu'!Y28="FCMT",'full menu'!Y28="FMT",'full menu'!Y28="LMT",'full menu'!Y28="LCMT"),"MTs",IF(OR('full menu'!Y28="LCIT",'full menu'!Y28="FCIT",'full menu'!Y28="LIT",'full menu'!Y28="FIT"),"ITs",IF(OR('full menu'!Y28="MwERT",'full menu'!Y28="ERwMT",'full menu'!Y28="M&amp;ERT",'full menu'!Y28="MwIT",'full menu'!Y28="IwMT",'full menu'!Y28="M&amp;IT",'full menu'!Y28="IwERT",'full menu'!Y28="ERwIT",'full menu'!Y28="I&amp;ERT",'full menu'!Y28="ER&amp;M&amp;IT"),"MixedTs",IF('full menu'!Y28="UD","UD",IF('full menu'!Y28="LSD","LSD",IF('full menu'!Y28="WSD","WSD","")))))))))))</f>
        <v>LSD</v>
      </c>
      <c r="Z28" s="2" t="str">
        <f>IF('full menu'!Z28="MDC","MDC",IF('full menu'!Z28="X","X",IF('full menu'!Z28="UASC","UASC",IF(OR('full menu'!Z28="PERF",'full menu'!Z28="AERF",'full menu'!Z28="PCB"),"ERfix",IF(OR('full menu'!Z28="ACB",'full menu'!Z28="LCERT",'full menu'!Z28="LERT",'full menu'!Z28="FCERT",'full menu'!Z28="FERT"),"ERTs",IF(OR('full menu'!Z28="FCMT",'full menu'!Z28="FMT",'full menu'!Z28="LMT",'full menu'!Z28="LCMT"),"MTs",IF(OR('full menu'!Z28="LCIT",'full menu'!Z28="FCIT",'full menu'!Z28="LIT",'full menu'!Z28="FIT"),"ITs",IF(OR('full menu'!Z28="MwERT",'full menu'!Z28="ERwMT",'full menu'!Z28="M&amp;ERT",'full menu'!Z28="MwIT",'full menu'!Z28="IwMT",'full menu'!Z28="M&amp;IT",'full menu'!Z28="IwERT",'full menu'!Z28="ERwIT",'full menu'!Z28="I&amp;ERT",'full menu'!Z28="ER&amp;M&amp;IT"),"MixedTs",IF('full menu'!Z28="UD","UD",IF('full menu'!Z28="LSD","LSD",IF('full menu'!Z28="WSD","WSD","")))))))))))</f>
        <v>LSD</v>
      </c>
      <c r="AA28" s="2" t="str">
        <f>IF('full menu'!AA28="MDC","MDC",IF('full menu'!AA28="X","X",IF('full menu'!AA28="UASC","UASC",IF(OR('full menu'!AA28="PERF",'full menu'!AA28="AERF",'full menu'!AA28="PCB"),"ERfix",IF(OR('full menu'!AA28="ACB",'full menu'!AA28="LCERT",'full menu'!AA28="LERT",'full menu'!AA28="FCERT",'full menu'!AA28="FERT"),"ERTs",IF(OR('full menu'!AA28="FCMT",'full menu'!AA28="FMT",'full menu'!AA28="LMT",'full menu'!AA28="LCMT"),"MTs",IF(OR('full menu'!AA28="LCIT",'full menu'!AA28="FCIT",'full menu'!AA28="LIT",'full menu'!AA28="FIT"),"ITs",IF(OR('full menu'!AA28="MwERT",'full menu'!AA28="ERwMT",'full menu'!AA28="M&amp;ERT",'full menu'!AA28="MwIT",'full menu'!AA28="IwMT",'full menu'!AA28="M&amp;IT",'full menu'!AA28="IwERT",'full menu'!AA28="ERwIT",'full menu'!AA28="I&amp;ERT",'full menu'!AA28="ER&amp;M&amp;IT"),"MixedTs",IF('full menu'!AA28="UD","UD",IF('full menu'!AA28="LSD","LSD",IF('full menu'!AA28="WSD","WSD","")))))))))))</f>
        <v>LSD</v>
      </c>
      <c r="AB28" s="2" t="str">
        <f>IF('full menu'!AB28="MDC","MDC",IF('full menu'!AB28="X","X",IF('full menu'!AB28="UASC","UASC",IF(OR('full menu'!AB28="PERF",'full menu'!AB28="AERF",'full menu'!AB28="PCB"),"ERfix",IF(OR('full menu'!AB28="ACB",'full menu'!AB28="LCERT",'full menu'!AB28="LERT",'full menu'!AB28="FCERT",'full menu'!AB28="FERT"),"ERTs",IF(OR('full menu'!AB28="FCMT",'full menu'!AB28="FMT",'full menu'!AB28="LMT",'full menu'!AB28="LCMT"),"MTs",IF(OR('full menu'!AB28="LCIT",'full menu'!AB28="FCIT",'full menu'!AB28="LIT",'full menu'!AB28="FIT"),"ITs",IF(OR('full menu'!AB28="MwERT",'full menu'!AB28="ERwMT",'full menu'!AB28="M&amp;ERT",'full menu'!AB28="MwIT",'full menu'!AB28="IwMT",'full menu'!AB28="M&amp;IT",'full menu'!AB28="IwERT",'full menu'!AB28="ERwIT",'full menu'!AB28="I&amp;ERT",'full menu'!AB28="ER&amp;M&amp;IT"),"MixedTs",IF('full menu'!AB28="UD","UD",IF('full menu'!AB28="LSD","LSD",IF('full menu'!AB28="WSD","WSD","")))))))))))</f>
        <v>LSD</v>
      </c>
      <c r="AC28" s="2" t="str">
        <f>IF('full menu'!AC28="MDC","MDC",IF('full menu'!AC28="X","X",IF('full menu'!AC28="UASC","UASC",IF(OR('full menu'!AC28="PERF",'full menu'!AC28="AERF",'full menu'!AC28="PCB"),"ERfix",IF(OR('full menu'!AC28="ACB",'full menu'!AC28="LCERT",'full menu'!AC28="LERT",'full menu'!AC28="FCERT",'full menu'!AC28="FERT"),"ERTs",IF(OR('full menu'!AC28="FCMT",'full menu'!AC28="FMT",'full menu'!AC28="LMT",'full menu'!AC28="LCMT"),"MTs",IF(OR('full menu'!AC28="LCIT",'full menu'!AC28="FCIT",'full menu'!AC28="LIT",'full menu'!AC28="FIT"),"ITs",IF(OR('full menu'!AC28="MwERT",'full menu'!AC28="ERwMT",'full menu'!AC28="M&amp;ERT",'full menu'!AC28="MwIT",'full menu'!AC28="IwMT",'full menu'!AC28="M&amp;IT",'full menu'!AC28="IwERT",'full menu'!AC28="ERwIT",'full menu'!AC28="I&amp;ERT",'full menu'!AC28="ER&amp;M&amp;IT"),"MixedTs",IF('full menu'!AC28="UD","UD",IF('full menu'!AC28="LSD","LSD",IF('full menu'!AC28="WSD","WSD","")))))))))))</f>
        <v>LSD</v>
      </c>
      <c r="AD28" s="2" t="str">
        <f>IF('full menu'!AD28="MDC","MDC",IF('full menu'!AD28="X","X",IF('full menu'!AD28="UASC","UASC",IF(OR('full menu'!AD28="PERF",'full menu'!AD28="AERF",'full menu'!AD28="PCB"),"ERfix",IF(OR('full menu'!AD28="ACB",'full menu'!AD28="LCERT",'full menu'!AD28="LERT",'full menu'!AD28="FCERT",'full menu'!AD28="FERT"),"ERTs",IF(OR('full menu'!AD28="FCMT",'full menu'!AD28="FMT",'full menu'!AD28="LMT",'full menu'!AD28="LCMT"),"MTs",IF(OR('full menu'!AD28="LCIT",'full menu'!AD28="FCIT",'full menu'!AD28="LIT",'full menu'!AD28="FIT"),"ITs",IF(OR('full menu'!AD28="MwERT",'full menu'!AD28="ERwMT",'full menu'!AD28="M&amp;ERT",'full menu'!AD28="MwIT",'full menu'!AD28="IwMT",'full menu'!AD28="M&amp;IT",'full menu'!AD28="IwERT",'full menu'!AD28="ERwIT",'full menu'!AD28="I&amp;ERT",'full menu'!AD28="ER&amp;M&amp;IT"),"MixedTs",IF('full menu'!AD28="UD","UD",IF('full menu'!AD28="LSD","LSD",IF('full menu'!AD28="WSD","WSD","")))))))))))</f>
        <v>LSD</v>
      </c>
      <c r="AE28" s="2" t="str">
        <f>IF('full menu'!AE28="MDC","MDC",IF('full menu'!AE28="X","X",IF('full menu'!AE28="UASC","UASC",IF(OR('full menu'!AE28="PERF",'full menu'!AE28="AERF",'full menu'!AE28="PCB"),"ERfix",IF(OR('full menu'!AE28="ACB",'full menu'!AE28="LCERT",'full menu'!AE28="LERT",'full menu'!AE28="FCERT",'full menu'!AE28="FERT"),"ERTs",IF(OR('full menu'!AE28="FCMT",'full menu'!AE28="FMT",'full menu'!AE28="LMT",'full menu'!AE28="LCMT"),"MTs",IF(OR('full menu'!AE28="LCIT",'full menu'!AE28="FCIT",'full menu'!AE28="LIT",'full menu'!AE28="FIT"),"ITs",IF(OR('full menu'!AE28="MwERT",'full menu'!AE28="ERwMT",'full menu'!AE28="M&amp;ERT",'full menu'!AE28="MwIT",'full menu'!AE28="IwMT",'full menu'!AE28="M&amp;IT",'full menu'!AE28="IwERT",'full menu'!AE28="ERwIT",'full menu'!AE28="I&amp;ERT",'full menu'!AE28="ER&amp;M&amp;IT"),"MixedTs",IF('full menu'!AE28="UD","UD",IF('full menu'!AE28="LSD","LSD",IF('full menu'!AE28="WSD","WSD","")))))))))))</f>
        <v>LSD</v>
      </c>
      <c r="AF28" s="2" t="str">
        <f>IF('full menu'!AF28="MDC","MDC",IF('full menu'!AF28="X","X",IF('full menu'!AF28="UASC","UASC",IF(OR('full menu'!AF28="PERF",'full menu'!AF28="AERF",'full menu'!AF28="PCB"),"ERfix",IF(OR('full menu'!AF28="ACB",'full menu'!AF28="LCERT",'full menu'!AF28="LERT",'full menu'!AF28="FCERT",'full menu'!AF28="FERT"),"ERTs",IF(OR('full menu'!AF28="FCMT",'full menu'!AF28="FMT",'full menu'!AF28="LMT",'full menu'!AF28="LCMT"),"MTs",IF(OR('full menu'!AF28="LCIT",'full menu'!AF28="FCIT",'full menu'!AF28="LIT",'full menu'!AF28="FIT"),"ITs",IF(OR('full menu'!AF28="MwERT",'full menu'!AF28="ERwMT",'full menu'!AF28="M&amp;ERT",'full menu'!AF28="MwIT",'full menu'!AF28="IwMT",'full menu'!AF28="M&amp;IT",'full menu'!AF28="IwERT",'full menu'!AF28="ERwIT",'full menu'!AF28="I&amp;ERT",'full menu'!AF28="ER&amp;M&amp;IT"),"MixedTs",IF('full menu'!AF28="UD","UD",IF('full menu'!AF28="LSD","LSD",IF('full menu'!AF28="WSD","WSD","")))))))))))</f>
        <v>LSD</v>
      </c>
      <c r="AG28" s="2" t="str">
        <f>IF('full menu'!AG28="MDC","MDC",IF('full menu'!AG28="X","X",IF('full menu'!AG28="UASC","UASC",IF(OR('full menu'!AG28="PERF",'full menu'!AG28="AERF",'full menu'!AG28="PCB"),"ERfix",IF(OR('full menu'!AG28="ACB",'full menu'!AG28="LCERT",'full menu'!AG28="LERT",'full menu'!AG28="FCERT",'full menu'!AG28="FERT"),"ERTs",IF(OR('full menu'!AG28="FCMT",'full menu'!AG28="FMT",'full menu'!AG28="LMT",'full menu'!AG28="LCMT"),"MTs",IF(OR('full menu'!AG28="LCIT",'full menu'!AG28="FCIT",'full menu'!AG28="LIT",'full menu'!AG28="FIT"),"ITs",IF(OR('full menu'!AG28="MwERT",'full menu'!AG28="ERwMT",'full menu'!AG28="M&amp;ERT",'full menu'!AG28="MwIT",'full menu'!AG28="IwMT",'full menu'!AG28="M&amp;IT",'full menu'!AG28="IwERT",'full menu'!AG28="ERwIT",'full menu'!AG28="I&amp;ERT",'full menu'!AG28="ER&amp;M&amp;IT"),"MixedTs",IF('full menu'!AG28="UD","UD",IF('full menu'!AG28="LSD","LSD",IF('full menu'!AG28="WSD","WSD","")))))))))))</f>
        <v>MixedTs</v>
      </c>
      <c r="AH28" s="2" t="str">
        <f>IF('full menu'!AH28="MDC","MDC",IF('full menu'!AH28="X","X",IF('full menu'!AH28="UASC","UASC",IF(OR('full menu'!AH28="PERF",'full menu'!AH28="AERF",'full menu'!AH28="PCB"),"ERfix",IF(OR('full menu'!AH28="ACB",'full menu'!AH28="LCERT",'full menu'!AH28="LERT",'full menu'!AH28="FCERT",'full menu'!AH28="FERT"),"ERTs",IF(OR('full menu'!AH28="FCMT",'full menu'!AH28="FMT",'full menu'!AH28="LMT",'full menu'!AH28="LCMT"),"MTs",IF(OR('full menu'!AH28="LCIT",'full menu'!AH28="FCIT",'full menu'!AH28="LIT",'full menu'!AH28="FIT"),"ITs",IF(OR('full menu'!AH28="MwERT",'full menu'!AH28="ERwMT",'full menu'!AH28="M&amp;ERT",'full menu'!AH28="MwIT",'full menu'!AH28="IwMT",'full menu'!AH28="M&amp;IT",'full menu'!AH28="IwERT",'full menu'!AH28="ERwIT",'full menu'!AH28="I&amp;ERT",'full menu'!AH28="ER&amp;M&amp;IT"),"MixedTs",IF('full menu'!AH28="UD","UD",IF('full menu'!AH28="LSD","LSD",IF('full menu'!AH28="WSD","WSD","")))))))))))</f>
        <v>MixedTs</v>
      </c>
      <c r="AI28" s="2" t="str">
        <f>IF('full menu'!AI28="MDC","MDC",IF('full menu'!AI28="X","X",IF('full menu'!AI28="UASC","UASC",IF(OR('full menu'!AI28="PERF",'full menu'!AI28="AERF",'full menu'!AI28="PCB"),"ERfix",IF(OR('full menu'!AI28="ACB",'full menu'!AI28="LCERT",'full menu'!AI28="LERT",'full menu'!AI28="FCERT",'full menu'!AI28="FERT"),"ERTs",IF(OR('full menu'!AI28="FCMT",'full menu'!AI28="FMT",'full menu'!AI28="LMT",'full menu'!AI28="LCMT"),"MTs",IF(OR('full menu'!AI28="LCIT",'full menu'!AI28="FCIT",'full menu'!AI28="LIT",'full menu'!AI28="FIT"),"ITs",IF(OR('full menu'!AI28="MwERT",'full menu'!AI28="ERwMT",'full menu'!AI28="M&amp;ERT",'full menu'!AI28="MwIT",'full menu'!AI28="IwMT",'full menu'!AI28="M&amp;IT",'full menu'!AI28="IwERT",'full menu'!AI28="ERwIT",'full menu'!AI28="I&amp;ERT",'full menu'!AI28="ER&amp;M&amp;IT"),"MixedTs",IF('full menu'!AI28="UD","UD",IF('full menu'!AI28="LSD","LSD",IF('full menu'!AI28="WSD","WSD","")))))))))))</f>
        <v>MixedTs</v>
      </c>
      <c r="AJ28" s="2" t="str">
        <f>IF('full menu'!AJ28="MDC","MDC",IF('full menu'!AJ28="X","X",IF('full menu'!AJ28="UASC","UASC",IF(OR('full menu'!AJ28="PERF",'full menu'!AJ28="AERF",'full menu'!AJ28="PCB"),"ERfix",IF(OR('full menu'!AJ28="ACB",'full menu'!AJ28="LCERT",'full menu'!AJ28="LERT",'full menu'!AJ28="FCERT",'full menu'!AJ28="FERT"),"ERTs",IF(OR('full menu'!AJ28="FCMT",'full menu'!AJ28="FMT",'full menu'!AJ28="LMT",'full menu'!AJ28="LCMT"),"MTs",IF(OR('full menu'!AJ28="LCIT",'full menu'!AJ28="FCIT",'full menu'!AJ28="LIT",'full menu'!AJ28="FIT"),"ITs",IF(OR('full menu'!AJ28="MwERT",'full menu'!AJ28="ERwMT",'full menu'!AJ28="M&amp;ERT",'full menu'!AJ28="MwIT",'full menu'!AJ28="IwMT",'full menu'!AJ28="M&amp;IT",'full menu'!AJ28="IwERT",'full menu'!AJ28="ERwIT",'full menu'!AJ28="I&amp;ERT",'full menu'!AJ28="ER&amp;M&amp;IT"),"MixedTs",IF('full menu'!AJ28="UD","UD",IF('full menu'!AJ28="LSD","LSD",IF('full menu'!AJ28="WSD","WSD","")))))))))))</f>
        <v>MixedTs</v>
      </c>
      <c r="AK28" s="2" t="str">
        <f>IF('full menu'!AK28="MDC","MDC",IF('full menu'!AK28="X","X",IF('full menu'!AK28="UASC","UASC",IF(OR('full menu'!AK28="PERF",'full menu'!AK28="AERF",'full menu'!AK28="PCB"),"ERfix",IF(OR('full menu'!AK28="ACB",'full menu'!AK28="LCERT",'full menu'!AK28="LERT",'full menu'!AK28="FCERT",'full menu'!AK28="FERT"),"ERTs",IF(OR('full menu'!AK28="FCMT",'full menu'!AK28="FMT",'full menu'!AK28="LMT",'full menu'!AK28="LCMT"),"MTs",IF(OR('full menu'!AK28="LCIT",'full menu'!AK28="FCIT",'full menu'!AK28="LIT",'full menu'!AK28="FIT"),"ITs",IF(OR('full menu'!AK28="MwERT",'full menu'!AK28="ERwMT",'full menu'!AK28="M&amp;ERT",'full menu'!AK28="MwIT",'full menu'!AK28="IwMT",'full menu'!AK28="M&amp;IT",'full menu'!AK28="IwERT",'full menu'!AK28="ERwIT",'full menu'!AK28="I&amp;ERT",'full menu'!AK28="ER&amp;M&amp;IT"),"MixedTs",IF('full menu'!AK28="UD","UD",IF('full menu'!AK28="LSD","LSD",IF('full menu'!AK28="WSD","WSD","")))))))))))</f>
        <v/>
      </c>
      <c r="AL28" s="2" t="str">
        <f>IF('full menu'!AL28="MDC","MDC",IF('full menu'!AL28="X","X",IF('full menu'!AL28="UASC","UASC",IF(OR('full menu'!AL28="PERF",'full menu'!AL28="AERF",'full menu'!AL28="PCB"),"ERfix",IF(OR('full menu'!AL28="ACB",'full menu'!AL28="LCERT",'full menu'!AL28="LERT",'full menu'!AL28="FCERT",'full menu'!AL28="FERT"),"ERTs",IF(OR('full menu'!AL28="FCMT",'full menu'!AL28="FMT",'full menu'!AL28="LMT",'full menu'!AL28="LCMT"),"MTs",IF(OR('full menu'!AL28="LCIT",'full menu'!AL28="FCIT",'full menu'!AL28="LIT",'full menu'!AL28="FIT"),"ITs",IF(OR('full menu'!AL28="MwERT",'full menu'!AL28="ERwMT",'full menu'!AL28="M&amp;ERT",'full menu'!AL28="MwIT",'full menu'!AL28="IwMT",'full menu'!AL28="M&amp;IT",'full menu'!AL28="IwERT",'full menu'!AL28="ERwIT",'full menu'!AL28="I&amp;ERT",'full menu'!AL28="ER&amp;M&amp;IT"),"MixedTs",IF('full menu'!AL28="UD","UD",IF('full menu'!AL28="LSD","LSD",IF('full menu'!AL28="WSD","WSD","")))))))))))</f>
        <v/>
      </c>
      <c r="AM28" s="2" t="str">
        <f>IF('full menu'!AM28="MDC","MDC",IF('full menu'!AM28="X","X",IF('full menu'!AM28="UASC","UASC",IF(OR('full menu'!AM28="PERF",'full menu'!AM28="AERF",'full menu'!AM28="PCB"),"ERfix",IF(OR('full menu'!AM28="ACB",'full menu'!AM28="LCERT",'full menu'!AM28="LERT",'full menu'!AM28="FCERT",'full menu'!AM28="FERT"),"ERTs",IF(OR('full menu'!AM28="FCMT",'full menu'!AM28="FMT",'full menu'!AM28="LMT",'full menu'!AM28="LCMT"),"MTs",IF(OR('full menu'!AM28="LCIT",'full menu'!AM28="FCIT",'full menu'!AM28="LIT",'full menu'!AM28="FIT"),"ITs",IF(OR('full menu'!AM28="MwERT",'full menu'!AM28="ERwMT",'full menu'!AM28="M&amp;ERT",'full menu'!AM28="MwIT",'full menu'!AM28="IwMT",'full menu'!AM28="M&amp;IT",'full menu'!AM28="IwERT",'full menu'!AM28="ERwIT",'full menu'!AM28="I&amp;ERT",'full menu'!AM28="ER&amp;M&amp;IT"),"MixedTs",IF('full menu'!AM28="UD","UD",IF('full menu'!AM28="LSD","LSD",IF('full menu'!AM28="WSD","WSD","")))))))))))</f>
        <v/>
      </c>
      <c r="AN28" s="2" t="str">
        <f>IF('full menu'!AN28="MDC","MDC",IF('full menu'!AN28="X","X",IF('full menu'!AN28="UASC","UASC",IF(OR('full menu'!AN28="PERF",'full menu'!AN28="AERF",'full menu'!AN28="PCB"),"ERfix",IF(OR('full menu'!AN28="ACB",'full menu'!AN28="LCERT",'full menu'!AN28="LERT",'full menu'!AN28="FCERT",'full menu'!AN28="FERT"),"ERTs",IF(OR('full menu'!AN28="FCMT",'full menu'!AN28="FMT",'full menu'!AN28="LMT",'full menu'!AN28="LCMT"),"MTs",IF(OR('full menu'!AN28="LCIT",'full menu'!AN28="FCIT",'full menu'!AN28="LIT",'full menu'!AN28="FIT"),"ITs",IF(OR('full menu'!AN28="MwERT",'full menu'!AN28="ERwMT",'full menu'!AN28="M&amp;ERT",'full menu'!AN28="MwIT",'full menu'!AN28="IwMT",'full menu'!AN28="M&amp;IT",'full menu'!AN28="IwERT",'full menu'!AN28="ERwIT",'full menu'!AN28="I&amp;ERT",'full menu'!AN28="ER&amp;M&amp;IT"),"MixedTs",IF('full menu'!AN28="UD","UD",IF('full menu'!AN28="LSD","LSD",IF('full menu'!AN28="WSD","WSD","")))))))))))</f>
        <v/>
      </c>
      <c r="AO28" s="2" t="str">
        <f>IF('full menu'!AO28="MDC","MDC",IF('full menu'!AO28="X","X",IF('full menu'!AO28="UASC","UASC",IF(OR('full menu'!AO28="PERF",'full menu'!AO28="AERF",'full menu'!AO28="PCB"),"ERfix",IF(OR('full menu'!AO28="ACB",'full menu'!AO28="LCERT",'full menu'!AO28="LERT",'full menu'!AO28="FCERT",'full menu'!AO28="FERT"),"ERTs",IF(OR('full menu'!AO28="FCMT",'full menu'!AO28="FMT",'full menu'!AO28="LMT",'full menu'!AO28="LCMT"),"MTs",IF(OR('full menu'!AO28="LCIT",'full menu'!AO28="FCIT",'full menu'!AO28="LIT",'full menu'!AO28="FIT"),"ITs",IF(OR('full menu'!AO28="MwERT",'full menu'!AO28="ERwMT",'full menu'!AO28="M&amp;ERT",'full menu'!AO28="MwIT",'full menu'!AO28="IwMT",'full menu'!AO28="M&amp;IT",'full menu'!AO28="IwERT",'full menu'!AO28="ERwIT",'full menu'!AO28="I&amp;ERT",'full menu'!AO28="ER&amp;M&amp;IT"),"MixedTs",IF('full menu'!AO28="UD","UD",IF('full menu'!AO28="LSD","LSD",IF('full menu'!AO28="WSD","WSD","")))))))))))</f>
        <v/>
      </c>
      <c r="AP28" s="2" t="str">
        <f>IF('full menu'!AP28="MDC","MDC",IF('full menu'!AP28="X","X",IF('full menu'!AP28="UASC","UASC",IF(OR('full menu'!AP28="PERF",'full menu'!AP28="AERF",'full menu'!AP28="PCB"),"ERfix",IF(OR('full menu'!AP28="ACB",'full menu'!AP28="LCERT",'full menu'!AP28="LERT",'full menu'!AP28="FCERT",'full menu'!AP28="FERT"),"ERTs",IF(OR('full menu'!AP28="FCMT",'full menu'!AP28="FMT",'full menu'!AP28="LMT",'full menu'!AP28="LCMT"),"MTs",IF(OR('full menu'!AP28="LCIT",'full menu'!AP28="FCIT",'full menu'!AP28="LIT",'full menu'!AP28="FIT"),"ITs",IF(OR('full menu'!AP28="MwERT",'full menu'!AP28="ERwMT",'full menu'!AP28="M&amp;ERT",'full menu'!AP28="MwIT",'full menu'!AP28="IwMT",'full menu'!AP28="M&amp;IT",'full menu'!AP28="IwERT",'full menu'!AP28="ERwIT",'full menu'!AP28="I&amp;ERT",'full menu'!AP28="ER&amp;M&amp;IT"),"MixedTs",IF('full menu'!AP28="UD","UD",IF('full menu'!AP28="LSD","LSD",IF('full menu'!AP28="WSD","WSD","")))))))))))</f>
        <v/>
      </c>
      <c r="AQ28" s="2" t="str">
        <f>IF('full menu'!AQ28="MDC","MDC",IF('full menu'!AQ28="X","X",IF('full menu'!AQ28="UASC","UASC",IF(OR('full menu'!AQ28="PERF",'full menu'!AQ28="AERF",'full menu'!AQ28="PCB"),"ERfix",IF(OR('full menu'!AQ28="ACB",'full menu'!AQ28="LCERT",'full menu'!AQ28="LERT",'full menu'!AQ28="FCERT",'full menu'!AQ28="FERT"),"ERTs",IF(OR('full menu'!AQ28="FCMT",'full menu'!AQ28="FMT",'full menu'!AQ28="LMT",'full menu'!AQ28="LCMT"),"MTs",IF(OR('full menu'!AQ28="LCIT",'full menu'!AQ28="FCIT",'full menu'!AQ28="LIT",'full menu'!AQ28="FIT"),"ITs",IF(OR('full menu'!AQ28="MwERT",'full menu'!AQ28="ERwMT",'full menu'!AQ28="M&amp;ERT",'full menu'!AQ28="MwIT",'full menu'!AQ28="IwMT",'full menu'!AQ28="M&amp;IT",'full menu'!AQ28="IwERT",'full menu'!AQ28="ERwIT",'full menu'!AQ28="I&amp;ERT",'full menu'!AQ28="ER&amp;M&amp;IT"),"MixedTs",IF('full menu'!AQ28="UD","UD",IF('full menu'!AQ28="LSD","LSD",IF('full menu'!AQ28="WSD","WSD","")))))))))))</f>
        <v/>
      </c>
      <c r="AR28" s="2" t="str">
        <f>IF('full menu'!AR28="MDC","MDC",IF('full menu'!AR28="X","X",IF('full menu'!AR28="UASC","UASC",IF(OR('full menu'!AR28="PERF",'full menu'!AR28="AERF",'full menu'!AR28="PCB"),"ERfix",IF(OR('full menu'!AR28="ACB",'full menu'!AR28="LCERT",'full menu'!AR28="LERT",'full menu'!AR28="FCERT",'full menu'!AR28="FERT"),"ERTs",IF(OR('full menu'!AR28="FCMT",'full menu'!AR28="FMT",'full menu'!AR28="LMT",'full menu'!AR28="LCMT"),"MTs",IF(OR('full menu'!AR28="LCIT",'full menu'!AR28="FCIT",'full menu'!AR28="LIT",'full menu'!AR28="FIT"),"ITs",IF(OR('full menu'!AR28="MwERT",'full menu'!AR28="ERwMT",'full menu'!AR28="M&amp;ERT",'full menu'!AR28="MwIT",'full menu'!AR28="IwMT",'full menu'!AR28="M&amp;IT",'full menu'!AR28="IwERT",'full menu'!AR28="ERwIT",'full menu'!AR28="I&amp;ERT",'full menu'!AR28="ER&amp;M&amp;IT"),"MixedTs",IF('full menu'!AR28="UD","UD",IF('full menu'!AR28="LSD","LSD",IF('full menu'!AR28="WSD","WSD","")))))))))))</f>
        <v/>
      </c>
      <c r="AS28" s="2" t="str">
        <f>IF('full menu'!AS28="MDC","MDC",IF('full menu'!AS28="X","X",IF('full menu'!AS28="UASC","UASC",IF(OR('full menu'!AS28="PERF",'full menu'!AS28="AERF",'full menu'!AS28="PCB"),"ERfix",IF(OR('full menu'!AS28="ACB",'full menu'!AS28="LCERT",'full menu'!AS28="LERT",'full menu'!AS28="FCERT",'full menu'!AS28="FERT"),"ERTs",IF(OR('full menu'!AS28="FCMT",'full menu'!AS28="FMT",'full menu'!AS28="LMT",'full menu'!AS28="LCMT"),"MTs",IF(OR('full menu'!AS28="LCIT",'full menu'!AS28="FCIT",'full menu'!AS28="LIT",'full menu'!AS28="FIT"),"ITs",IF(OR('full menu'!AS28="MwERT",'full menu'!AS28="ERwMT",'full menu'!AS28="M&amp;ERT",'full menu'!AS28="MwIT",'full menu'!AS28="IwMT",'full menu'!AS28="M&amp;IT",'full menu'!AS28="IwERT",'full menu'!AS28="ERwIT",'full menu'!AS28="I&amp;ERT",'full menu'!AS28="ER&amp;M&amp;IT"),"MixedTs",IF('full menu'!AS28="UD","UD",IF('full menu'!AS28="LSD","LSD",IF('full menu'!AS28="WSD","WSD","")))))))))))</f>
        <v/>
      </c>
    </row>
    <row r="29" spans="1:45" ht="15.5" x14ac:dyDescent="0.35">
      <c r="A29" t="s">
        <v>57</v>
      </c>
      <c r="B29" s="2" t="str">
        <f>IF('full menu'!B29="MDC","MDC",IF('full menu'!B29="X","X",IF('full menu'!B29="UASC","UASC",IF(OR('full menu'!B29="PERF",'full menu'!B29="AERF",'full menu'!B29="PCB"),"ERfix",IF(OR('full menu'!B29="ACB",'full menu'!B29="LCERT",'full menu'!B29="LERT",'full menu'!B29="FCERT",'full menu'!B29="FERT"),"ERTs",IF(OR('full menu'!B29="FCMT",'full menu'!B29="FMT",'full menu'!B29="LMT",'full menu'!B29="LCMT"),"MTs",IF(OR('full menu'!B29="LCIT",'full menu'!B29="FCIT",'full menu'!B29="LIT",'full menu'!B29="FIT"),"ITs",IF(OR('full menu'!B29="MwERT",'full menu'!B29="ERwMT",'full menu'!B29="M&amp;ERT",'full menu'!B29="MwIT",'full menu'!B29="IwMT",'full menu'!B29="M&amp;IT",'full menu'!B29="IwERT",'full menu'!B29="ERwIT",'full menu'!B29="I&amp;ERT",'full menu'!B29="ER&amp;M&amp;IT"),"MixedTs",IF('full menu'!B29="UD","UD",IF('full menu'!B29="LSD","LSD",IF('full menu'!B29="WSD","WSD","")))))))))))</f>
        <v>ERfix</v>
      </c>
      <c r="C29" s="2" t="str">
        <f>IF('full menu'!C29="MDC","MDC",IF('full menu'!C29="X","X",IF('full menu'!C29="UASC","UASC",IF(OR('full menu'!C29="PERF",'full menu'!C29="AERF",'full menu'!C29="PCB"),"ERfix",IF(OR('full menu'!C29="ACB",'full menu'!C29="LCERT",'full menu'!C29="LERT",'full menu'!C29="FCERT",'full menu'!C29="FERT"),"ERTs",IF(OR('full menu'!C29="FCMT",'full menu'!C29="FMT",'full menu'!C29="LMT",'full menu'!C29="LCMT"),"MTs",IF(OR('full menu'!C29="LCIT",'full menu'!C29="FCIT",'full menu'!C29="LIT",'full menu'!C29="FIT"),"ITs",IF(OR('full menu'!C29="MwERT",'full menu'!C29="ERwMT",'full menu'!C29="M&amp;ERT",'full menu'!C29="MwIT",'full menu'!C29="IwMT",'full menu'!C29="M&amp;IT",'full menu'!C29="IwERT",'full menu'!C29="ERwIT",'full menu'!C29="I&amp;ERT",'full menu'!C29="ER&amp;M&amp;IT"),"MixedTs",IF('full menu'!C29="UD","UD",IF('full menu'!C29="LSD","LSD",IF('full menu'!C29="WSD","WSD","")))))))))))</f>
        <v>ERfix</v>
      </c>
      <c r="D29" s="2" t="str">
        <f>IF('full menu'!D29="MDC","MDC",IF('full menu'!D29="X","X",IF('full menu'!D29="UASC","UASC",IF(OR('full menu'!D29="PERF",'full menu'!D29="AERF",'full menu'!D29="PCB"),"ERfix",IF(OR('full menu'!D29="ACB",'full menu'!D29="LCERT",'full menu'!D29="LERT",'full menu'!D29="FCERT",'full menu'!D29="FERT"),"ERTs",IF(OR('full menu'!D29="FCMT",'full menu'!D29="FMT",'full menu'!D29="LMT",'full menu'!D29="LCMT"),"MTs",IF(OR('full menu'!D29="LCIT",'full menu'!D29="FCIT",'full menu'!D29="LIT",'full menu'!D29="FIT"),"ITs",IF(OR('full menu'!D29="MwERT",'full menu'!D29="ERwMT",'full menu'!D29="M&amp;ERT",'full menu'!D29="MwIT",'full menu'!D29="IwMT",'full menu'!D29="M&amp;IT",'full menu'!D29="IwERT",'full menu'!D29="ERwIT",'full menu'!D29="I&amp;ERT",'full menu'!D29="ER&amp;M&amp;IT"),"MixedTs",IF('full menu'!D29="UD","UD",IF('full menu'!D29="LSD","LSD",IF('full menu'!D29="WSD","WSD","")))))))))))</f>
        <v>ERfix</v>
      </c>
      <c r="E29" s="2" t="str">
        <f>IF('full menu'!E29="MDC","MDC",IF('full menu'!E29="X","X",IF('full menu'!E29="UASC","UASC",IF(OR('full menu'!E29="PERF",'full menu'!E29="AERF",'full menu'!E29="PCB"),"ERfix",IF(OR('full menu'!E29="ACB",'full menu'!E29="LCERT",'full menu'!E29="LERT",'full menu'!E29="FCERT",'full menu'!E29="FERT"),"ERTs",IF(OR('full menu'!E29="FCMT",'full menu'!E29="FMT",'full menu'!E29="LMT",'full menu'!E29="LCMT"),"MTs",IF(OR('full menu'!E29="LCIT",'full menu'!E29="FCIT",'full menu'!E29="LIT",'full menu'!E29="FIT"),"ITs",IF(OR('full menu'!E29="MwERT",'full menu'!E29="ERwMT",'full menu'!E29="M&amp;ERT",'full menu'!E29="MwIT",'full menu'!E29="IwMT",'full menu'!E29="M&amp;IT",'full menu'!E29="IwERT",'full menu'!E29="ERwIT",'full menu'!E29="I&amp;ERT",'full menu'!E29="ER&amp;M&amp;IT"),"MixedTs",IF('full menu'!E29="UD","UD",IF('full menu'!E29="LSD","LSD",IF('full menu'!E29="WSD","WSD","")))))))))))</f>
        <v>ERfix</v>
      </c>
      <c r="F29" s="2" t="str">
        <f>IF('full menu'!F29="MDC","MDC",IF('full menu'!F29="X","X",IF('full menu'!F29="UASC","UASC",IF(OR('full menu'!F29="PERF",'full menu'!F29="AERF",'full menu'!F29="PCB"),"ERfix",IF(OR('full menu'!F29="ACB",'full menu'!F29="LCERT",'full menu'!F29="LERT",'full menu'!F29="FCERT",'full menu'!F29="FERT"),"ERTs",IF(OR('full menu'!F29="FCMT",'full menu'!F29="FMT",'full menu'!F29="LMT",'full menu'!F29="LCMT"),"MTs",IF(OR('full menu'!F29="LCIT",'full menu'!F29="FCIT",'full menu'!F29="LIT",'full menu'!F29="FIT"),"ITs",IF(OR('full menu'!F29="MwERT",'full menu'!F29="ERwMT",'full menu'!F29="M&amp;ERT",'full menu'!F29="MwIT",'full menu'!F29="IwMT",'full menu'!F29="M&amp;IT",'full menu'!F29="IwERT",'full menu'!F29="ERwIT",'full menu'!F29="I&amp;ERT",'full menu'!F29="ER&amp;M&amp;IT"),"MixedTs",IF('full menu'!F29="UD","UD",IF('full menu'!F29="LSD","LSD",IF('full menu'!F29="WSD","WSD","")))))))))))</f>
        <v>ERfix</v>
      </c>
      <c r="G29" s="2" t="str">
        <f>IF('full menu'!G29="MDC","MDC",IF('full menu'!G29="X","X",IF('full menu'!G29="UASC","UASC",IF(OR('full menu'!G29="PERF",'full menu'!G29="AERF",'full menu'!G29="PCB"),"ERfix",IF(OR('full menu'!G29="ACB",'full menu'!G29="LCERT",'full menu'!G29="LERT",'full menu'!G29="FCERT",'full menu'!G29="FERT"),"ERTs",IF(OR('full menu'!G29="FCMT",'full menu'!G29="FMT",'full menu'!G29="LMT",'full menu'!G29="LCMT"),"MTs",IF(OR('full menu'!G29="LCIT",'full menu'!G29="FCIT",'full menu'!G29="LIT",'full menu'!G29="FIT"),"ITs",IF(OR('full menu'!G29="MwERT",'full menu'!G29="ERwMT",'full menu'!G29="M&amp;ERT",'full menu'!G29="MwIT",'full menu'!G29="IwMT",'full menu'!G29="M&amp;IT",'full menu'!G29="IwERT",'full menu'!G29="ERwIT",'full menu'!G29="I&amp;ERT",'full menu'!G29="ER&amp;M&amp;IT"),"MixedTs",IF('full menu'!G29="UD","UD",IF('full menu'!G29="LSD","LSD",IF('full menu'!G29="WSD","WSD","")))))))))))</f>
        <v>LSD</v>
      </c>
      <c r="H29" s="2" t="str">
        <f>IF('full menu'!H29="MDC","MDC",IF('full menu'!H29="X","X",IF('full menu'!H29="UASC","UASC",IF(OR('full menu'!H29="PERF",'full menu'!H29="AERF",'full menu'!H29="PCB"),"ERfix",IF(OR('full menu'!H29="ACB",'full menu'!H29="LCERT",'full menu'!H29="LERT",'full menu'!H29="FCERT",'full menu'!H29="FERT"),"ERTs",IF(OR('full menu'!H29="FCMT",'full menu'!H29="FMT",'full menu'!H29="LMT",'full menu'!H29="LCMT"),"MTs",IF(OR('full menu'!H29="LCIT",'full menu'!H29="FCIT",'full menu'!H29="LIT",'full menu'!H29="FIT"),"ITs",IF(OR('full menu'!H29="MwERT",'full menu'!H29="ERwMT",'full menu'!H29="M&amp;ERT",'full menu'!H29="MwIT",'full menu'!H29="IwMT",'full menu'!H29="M&amp;IT",'full menu'!H29="IwERT",'full menu'!H29="ERwIT",'full menu'!H29="I&amp;ERT",'full menu'!H29="ER&amp;M&amp;IT"),"MixedTs",IF('full menu'!H29="UD","UD",IF('full menu'!H29="LSD","LSD",IF('full menu'!H29="WSD","WSD","")))))))))))</f>
        <v>LSD</v>
      </c>
      <c r="I29" s="2" t="str">
        <f>IF('full menu'!I29="MDC","MDC",IF('full menu'!I29="X","X",IF('full menu'!I29="UASC","UASC",IF(OR('full menu'!I29="PERF",'full menu'!I29="AERF",'full menu'!I29="PCB"),"ERfix",IF(OR('full menu'!I29="ACB",'full menu'!I29="LCERT",'full menu'!I29="LERT",'full menu'!I29="FCERT",'full menu'!I29="FERT"),"ERTs",IF(OR('full menu'!I29="FCMT",'full menu'!I29="FMT",'full menu'!I29="LMT",'full menu'!I29="LCMT"),"MTs",IF(OR('full menu'!I29="LCIT",'full menu'!I29="FCIT",'full menu'!I29="LIT",'full menu'!I29="FIT"),"ITs",IF(OR('full menu'!I29="MwERT",'full menu'!I29="ERwMT",'full menu'!I29="M&amp;ERT",'full menu'!I29="MwIT",'full menu'!I29="IwMT",'full menu'!I29="M&amp;IT",'full menu'!I29="IwERT",'full menu'!I29="ERwIT",'full menu'!I29="I&amp;ERT",'full menu'!I29="ER&amp;M&amp;IT"),"MixedTs",IF('full menu'!I29="UD","UD",IF('full menu'!I29="LSD","LSD",IF('full menu'!I29="WSD","WSD","")))))))))))</f>
        <v>LSD</v>
      </c>
      <c r="J29" s="2" t="str">
        <f>IF('full menu'!J29="MDC","MDC",IF('full menu'!J29="X","X",IF('full menu'!J29="UASC","UASC",IF(OR('full menu'!J29="PERF",'full menu'!J29="AERF",'full menu'!J29="PCB"),"ERfix",IF(OR('full menu'!J29="ACB",'full menu'!J29="LCERT",'full menu'!J29="LERT",'full menu'!J29="FCERT",'full menu'!J29="FERT"),"ERTs",IF(OR('full menu'!J29="FCMT",'full menu'!J29="FMT",'full menu'!J29="LMT",'full menu'!J29="LCMT"),"MTs",IF(OR('full menu'!J29="LCIT",'full menu'!J29="FCIT",'full menu'!J29="LIT",'full menu'!J29="FIT"),"ITs",IF(OR('full menu'!J29="MwERT",'full menu'!J29="ERwMT",'full menu'!J29="M&amp;ERT",'full menu'!J29="MwIT",'full menu'!J29="IwMT",'full menu'!J29="M&amp;IT",'full menu'!J29="IwERT",'full menu'!J29="ERwIT",'full menu'!J29="I&amp;ERT",'full menu'!J29="ER&amp;M&amp;IT"),"MixedTs",IF('full menu'!J29="UD","UD",IF('full menu'!J29="LSD","LSD",IF('full menu'!J29="WSD","WSD","")))))))))))</f>
        <v>LSD</v>
      </c>
      <c r="K29" s="2" t="str">
        <f>IF('full menu'!K29="MDC","MDC",IF('full menu'!K29="X","X",IF('full menu'!K29="UASC","UASC",IF(OR('full menu'!K29="PERF",'full menu'!K29="AERF",'full menu'!K29="PCB"),"ERfix",IF(OR('full menu'!K29="ACB",'full menu'!K29="LCERT",'full menu'!K29="LERT",'full menu'!K29="FCERT",'full menu'!K29="FERT"),"ERTs",IF(OR('full menu'!K29="FCMT",'full menu'!K29="FMT",'full menu'!K29="LMT",'full menu'!K29="LCMT"),"MTs",IF(OR('full menu'!K29="LCIT",'full menu'!K29="FCIT",'full menu'!K29="LIT",'full menu'!K29="FIT"),"ITs",IF(OR('full menu'!K29="MwERT",'full menu'!K29="ERwMT",'full menu'!K29="M&amp;ERT",'full menu'!K29="MwIT",'full menu'!K29="IwMT",'full menu'!K29="M&amp;IT",'full menu'!K29="IwERT",'full menu'!K29="ERwIT",'full menu'!K29="I&amp;ERT",'full menu'!K29="ER&amp;M&amp;IT"),"MixedTs",IF('full menu'!K29="UD","UD",IF('full menu'!K29="LSD","LSD",IF('full menu'!K29="WSD","WSD","")))))))))))</f>
        <v>LSD</v>
      </c>
      <c r="L29" s="2" t="str">
        <f>IF('full menu'!L29="MDC","MDC",IF('full menu'!L29="X","X",IF('full menu'!L29="UASC","UASC",IF(OR('full menu'!L29="PERF",'full menu'!L29="AERF",'full menu'!L29="PCB"),"ERfix",IF(OR('full menu'!L29="ACB",'full menu'!L29="LCERT",'full menu'!L29="LERT",'full menu'!L29="FCERT",'full menu'!L29="FERT"),"ERTs",IF(OR('full menu'!L29="FCMT",'full menu'!L29="FMT",'full menu'!L29="LMT",'full menu'!L29="LCMT"),"MTs",IF(OR('full menu'!L29="LCIT",'full menu'!L29="FCIT",'full menu'!L29="LIT",'full menu'!L29="FIT"),"ITs",IF(OR('full menu'!L29="MwERT",'full menu'!L29="ERwMT",'full menu'!L29="M&amp;ERT",'full menu'!L29="MwIT",'full menu'!L29="IwMT",'full menu'!L29="M&amp;IT",'full menu'!L29="IwERT",'full menu'!L29="ERwIT",'full menu'!L29="I&amp;ERT",'full menu'!L29="ER&amp;M&amp;IT"),"MixedTs",IF('full menu'!L29="UD","UD",IF('full menu'!L29="LSD","LSD",IF('full menu'!L29="WSD","WSD","")))))))))))</f>
        <v>LSD</v>
      </c>
      <c r="M29" s="2" t="str">
        <f>IF('full menu'!M29="MDC","MDC",IF('full menu'!M29="X","X",IF('full menu'!M29="UASC","UASC",IF(OR('full menu'!M29="PERF",'full menu'!M29="AERF",'full menu'!M29="PCB"),"ERfix",IF(OR('full menu'!M29="ACB",'full menu'!M29="LCERT",'full menu'!M29="LERT",'full menu'!M29="FCERT",'full menu'!M29="FERT"),"ERTs",IF(OR('full menu'!M29="FCMT",'full menu'!M29="FMT",'full menu'!M29="LMT",'full menu'!M29="LCMT"),"MTs",IF(OR('full menu'!M29="LCIT",'full menu'!M29="FCIT",'full menu'!M29="LIT",'full menu'!M29="FIT"),"ITs",IF(OR('full menu'!M29="MwERT",'full menu'!M29="ERwMT",'full menu'!M29="M&amp;ERT",'full menu'!M29="MwIT",'full menu'!M29="IwMT",'full menu'!M29="M&amp;IT",'full menu'!M29="IwERT",'full menu'!M29="ERwIT",'full menu'!M29="I&amp;ERT",'full menu'!M29="ER&amp;M&amp;IT"),"MixedTs",IF('full menu'!M29="UD","UD",IF('full menu'!M29="LSD","LSD",IF('full menu'!M29="WSD","WSD","")))))))))))</f>
        <v>LSD</v>
      </c>
      <c r="N29" s="2" t="str">
        <f>IF('full menu'!N29="MDC","MDC",IF('full menu'!N29="X","X",IF('full menu'!N29="UASC","UASC",IF(OR('full menu'!N29="PERF",'full menu'!N29="AERF",'full menu'!N29="PCB"),"ERfix",IF(OR('full menu'!N29="ACB",'full menu'!N29="LCERT",'full menu'!N29="LERT",'full menu'!N29="FCERT",'full menu'!N29="FERT"),"ERTs",IF(OR('full menu'!N29="FCMT",'full menu'!N29="FMT",'full menu'!N29="LMT",'full menu'!N29="LCMT"),"MTs",IF(OR('full menu'!N29="LCIT",'full menu'!N29="FCIT",'full menu'!N29="LIT",'full menu'!N29="FIT"),"ITs",IF(OR('full menu'!N29="MwERT",'full menu'!N29="ERwMT",'full menu'!N29="M&amp;ERT",'full menu'!N29="MwIT",'full menu'!N29="IwMT",'full menu'!N29="M&amp;IT",'full menu'!N29="IwERT",'full menu'!N29="ERwIT",'full menu'!N29="I&amp;ERT",'full menu'!N29="ER&amp;M&amp;IT"),"MixedTs",IF('full menu'!N29="UD","UD",IF('full menu'!N29="LSD","LSD",IF('full menu'!N29="WSD","WSD","")))))))))))</f>
        <v>LSD</v>
      </c>
      <c r="O29" s="2" t="str">
        <f>IF('full menu'!O29="MDC","MDC",IF('full menu'!O29="X","X",IF('full menu'!O29="UASC","UASC",IF(OR('full menu'!O29="PERF",'full menu'!O29="AERF",'full menu'!O29="PCB"),"ERfix",IF(OR('full menu'!O29="ACB",'full menu'!O29="LCERT",'full menu'!O29="LERT",'full menu'!O29="FCERT",'full menu'!O29="FERT"),"ERTs",IF(OR('full menu'!O29="FCMT",'full menu'!O29="FMT",'full menu'!O29="LMT",'full menu'!O29="LCMT"),"MTs",IF(OR('full menu'!O29="LCIT",'full menu'!O29="FCIT",'full menu'!O29="LIT",'full menu'!O29="FIT"),"ITs",IF(OR('full menu'!O29="MwERT",'full menu'!O29="ERwMT",'full menu'!O29="M&amp;ERT",'full menu'!O29="MwIT",'full menu'!O29="IwMT",'full menu'!O29="M&amp;IT",'full menu'!O29="IwERT",'full menu'!O29="ERwIT",'full menu'!O29="I&amp;ERT",'full menu'!O29="ER&amp;M&amp;IT"),"MixedTs",IF('full menu'!O29="UD","UD",IF('full menu'!O29="LSD","LSD",IF('full menu'!O29="WSD","WSD","")))))))))))</f>
        <v>LSD</v>
      </c>
      <c r="P29" s="2" t="str">
        <f>IF('full menu'!P29="MDC","MDC",IF('full menu'!P29="X","X",IF('full menu'!P29="UASC","UASC",IF(OR('full menu'!P29="PERF",'full menu'!P29="AERF",'full menu'!P29="PCB"),"ERfix",IF(OR('full menu'!P29="ACB",'full menu'!P29="LCERT",'full menu'!P29="LERT",'full menu'!P29="FCERT",'full menu'!P29="FERT"),"ERTs",IF(OR('full menu'!P29="FCMT",'full menu'!P29="FMT",'full menu'!P29="LMT",'full menu'!P29="LCMT"),"MTs",IF(OR('full menu'!P29="LCIT",'full menu'!P29="FCIT",'full menu'!P29="LIT",'full menu'!P29="FIT"),"ITs",IF(OR('full menu'!P29="MwERT",'full menu'!P29="ERwMT",'full menu'!P29="M&amp;ERT",'full menu'!P29="MwIT",'full menu'!P29="IwMT",'full menu'!P29="M&amp;IT",'full menu'!P29="IwERT",'full menu'!P29="ERwIT",'full menu'!P29="I&amp;ERT",'full menu'!P29="ER&amp;M&amp;IT"),"MixedTs",IF('full menu'!P29="UD","UD",IF('full menu'!P29="LSD","LSD",IF('full menu'!P29="WSD","WSD","")))))))))))</f>
        <v>LSD</v>
      </c>
      <c r="Q29" s="2" t="str">
        <f>IF('full menu'!Q29="MDC","MDC",IF('full menu'!Q29="X","X",IF('full menu'!Q29="UASC","UASC",IF(OR('full menu'!Q29="PERF",'full menu'!Q29="AERF",'full menu'!Q29="PCB"),"ERfix",IF(OR('full menu'!Q29="ACB",'full menu'!Q29="LCERT",'full menu'!Q29="LERT",'full menu'!Q29="FCERT",'full menu'!Q29="FERT"),"ERTs",IF(OR('full menu'!Q29="FCMT",'full menu'!Q29="FMT",'full menu'!Q29="LMT",'full menu'!Q29="LCMT"),"MTs",IF(OR('full menu'!Q29="LCIT",'full menu'!Q29="FCIT",'full menu'!Q29="LIT",'full menu'!Q29="FIT"),"ITs",IF(OR('full menu'!Q29="MwERT",'full menu'!Q29="ERwMT",'full menu'!Q29="M&amp;ERT",'full menu'!Q29="MwIT",'full menu'!Q29="IwMT",'full menu'!Q29="M&amp;IT",'full menu'!Q29="IwERT",'full menu'!Q29="ERwIT",'full menu'!Q29="I&amp;ERT",'full menu'!Q29="ER&amp;M&amp;IT"),"MixedTs",IF('full menu'!Q29="UD","UD",IF('full menu'!Q29="LSD","LSD",IF('full menu'!Q29="WSD","WSD","")))))))))))</f>
        <v>LSD</v>
      </c>
      <c r="R29" s="2" t="str">
        <f>IF('full menu'!R29="MDC","MDC",IF('full menu'!R29="X","X",IF('full menu'!R29="UASC","UASC",IF(OR('full menu'!R29="PERF",'full menu'!R29="AERF",'full menu'!R29="PCB"),"ERfix",IF(OR('full menu'!R29="ACB",'full menu'!R29="LCERT",'full menu'!R29="LERT",'full menu'!R29="FCERT",'full menu'!R29="FERT"),"ERTs",IF(OR('full menu'!R29="FCMT",'full menu'!R29="FMT",'full menu'!R29="LMT",'full menu'!R29="LCMT"),"MTs",IF(OR('full menu'!R29="LCIT",'full menu'!R29="FCIT",'full menu'!R29="LIT",'full menu'!R29="FIT"),"ITs",IF(OR('full menu'!R29="MwERT",'full menu'!R29="ERwMT",'full menu'!R29="M&amp;ERT",'full menu'!R29="MwIT",'full menu'!R29="IwMT",'full menu'!R29="M&amp;IT",'full menu'!R29="IwERT",'full menu'!R29="ERwIT",'full menu'!R29="I&amp;ERT",'full menu'!R29="ER&amp;M&amp;IT"),"MixedTs",IF('full menu'!R29="UD","UD",IF('full menu'!R29="LSD","LSD",IF('full menu'!R29="WSD","WSD","")))))))))))</f>
        <v>LSD</v>
      </c>
      <c r="S29" s="2" t="str">
        <f>IF('full menu'!S29="MDC","MDC",IF('full menu'!S29="X","X",IF('full menu'!S29="UASC","UASC",IF(OR('full menu'!S29="PERF",'full menu'!S29="AERF",'full menu'!S29="PCB"),"ERfix",IF(OR('full menu'!S29="ACB",'full menu'!S29="LCERT",'full menu'!S29="LERT",'full menu'!S29="FCERT",'full menu'!S29="FERT"),"ERTs",IF(OR('full menu'!S29="FCMT",'full menu'!S29="FMT",'full menu'!S29="LMT",'full menu'!S29="LCMT"),"MTs",IF(OR('full menu'!S29="LCIT",'full menu'!S29="FCIT",'full menu'!S29="LIT",'full menu'!S29="FIT"),"ITs",IF(OR('full menu'!S29="MwERT",'full menu'!S29="ERwMT",'full menu'!S29="M&amp;ERT",'full menu'!S29="MwIT",'full menu'!S29="IwMT",'full menu'!S29="M&amp;IT",'full menu'!S29="IwERT",'full menu'!S29="ERwIT",'full menu'!S29="I&amp;ERT",'full menu'!S29="ER&amp;M&amp;IT"),"MixedTs",IF('full menu'!S29="UD","UD",IF('full menu'!S29="LSD","LSD",IF('full menu'!S29="WSD","WSD","")))))))))))</f>
        <v>LSD</v>
      </c>
      <c r="T29" s="2" t="str">
        <f>IF('full menu'!T29="MDC","MDC",IF('full menu'!T29="X","X",IF('full menu'!T29="UASC","UASC",IF(OR('full menu'!T29="PERF",'full menu'!T29="AERF",'full menu'!T29="PCB"),"ERfix",IF(OR('full menu'!T29="ACB",'full menu'!T29="LCERT",'full menu'!T29="LERT",'full menu'!T29="FCERT",'full menu'!T29="FERT"),"ERTs",IF(OR('full menu'!T29="FCMT",'full menu'!T29="FMT",'full menu'!T29="LMT",'full menu'!T29="LCMT"),"MTs",IF(OR('full menu'!T29="LCIT",'full menu'!T29="FCIT",'full menu'!T29="LIT",'full menu'!T29="FIT"),"ITs",IF(OR('full menu'!T29="MwERT",'full menu'!T29="ERwMT",'full menu'!T29="M&amp;ERT",'full menu'!T29="MwIT",'full menu'!T29="IwMT",'full menu'!T29="M&amp;IT",'full menu'!T29="IwERT",'full menu'!T29="ERwIT",'full menu'!T29="I&amp;ERT",'full menu'!T29="ER&amp;M&amp;IT"),"MixedTs",IF('full menu'!T29="UD","UD",IF('full menu'!T29="LSD","LSD",IF('full menu'!T29="WSD","WSD","")))))))))))</f>
        <v>LSD</v>
      </c>
      <c r="U29" s="2" t="str">
        <f>IF('full menu'!U29="MDC","MDC",IF('full menu'!U29="X","X",IF('full menu'!U29="UASC","UASC",IF(OR('full menu'!U29="PERF",'full menu'!U29="AERF",'full menu'!U29="PCB"),"ERfix",IF(OR('full menu'!U29="ACB",'full menu'!U29="LCERT",'full menu'!U29="LERT",'full menu'!U29="FCERT",'full menu'!U29="FERT"),"ERTs",IF(OR('full menu'!U29="FCMT",'full menu'!U29="FMT",'full menu'!U29="LMT",'full menu'!U29="LCMT"),"MTs",IF(OR('full menu'!U29="LCIT",'full menu'!U29="FCIT",'full menu'!U29="LIT",'full menu'!U29="FIT"),"ITs",IF(OR('full menu'!U29="MwERT",'full menu'!U29="ERwMT",'full menu'!U29="M&amp;ERT",'full menu'!U29="MwIT",'full menu'!U29="IwMT",'full menu'!U29="M&amp;IT",'full menu'!U29="IwERT",'full menu'!U29="ERwIT",'full menu'!U29="I&amp;ERT",'full menu'!U29="ER&amp;M&amp;IT"),"MixedTs",IF('full menu'!U29="UD","UD",IF('full menu'!U29="LSD","LSD",IF('full menu'!U29="WSD","WSD","")))))))))))</f>
        <v>LSD</v>
      </c>
      <c r="V29" s="2" t="str">
        <f>IF('full menu'!V29="MDC","MDC",IF('full menu'!V29="X","X",IF('full menu'!V29="UASC","UASC",IF(OR('full menu'!V29="PERF",'full menu'!V29="AERF",'full menu'!V29="PCB"),"ERfix",IF(OR('full menu'!V29="ACB",'full menu'!V29="LCERT",'full menu'!V29="LERT",'full menu'!V29="FCERT",'full menu'!V29="FERT"),"ERTs",IF(OR('full menu'!V29="FCMT",'full menu'!V29="FMT",'full menu'!V29="LMT",'full menu'!V29="LCMT"),"MTs",IF(OR('full menu'!V29="LCIT",'full menu'!V29="FCIT",'full menu'!V29="LIT",'full menu'!V29="FIT"),"ITs",IF(OR('full menu'!V29="MwERT",'full menu'!V29="ERwMT",'full menu'!V29="M&amp;ERT",'full menu'!V29="MwIT",'full menu'!V29="IwMT",'full menu'!V29="M&amp;IT",'full menu'!V29="IwERT",'full menu'!V29="ERwIT",'full menu'!V29="I&amp;ERT",'full menu'!V29="ER&amp;M&amp;IT"),"MixedTs",IF('full menu'!V29="UD","UD",IF('full menu'!V29="LSD","LSD",IF('full menu'!V29="WSD","WSD","")))))))))))</f>
        <v>LSD</v>
      </c>
      <c r="W29" s="2" t="str">
        <f>IF('full menu'!W29="MDC","MDC",IF('full menu'!W29="X","X",IF('full menu'!W29="UASC","UASC",IF(OR('full menu'!W29="PERF",'full menu'!W29="AERF",'full menu'!W29="PCB"),"ERfix",IF(OR('full menu'!W29="ACB",'full menu'!W29="LCERT",'full menu'!W29="LERT",'full menu'!W29="FCERT",'full menu'!W29="FERT"),"ERTs",IF(OR('full menu'!W29="FCMT",'full menu'!W29="FMT",'full menu'!W29="LMT",'full menu'!W29="LCMT"),"MTs",IF(OR('full menu'!W29="LCIT",'full menu'!W29="FCIT",'full menu'!W29="LIT",'full menu'!W29="FIT"),"ITs",IF(OR('full menu'!W29="MwERT",'full menu'!W29="ERwMT",'full menu'!W29="M&amp;ERT",'full menu'!W29="MwIT",'full menu'!W29="IwMT",'full menu'!W29="M&amp;IT",'full menu'!W29="IwERT",'full menu'!W29="ERwIT",'full menu'!W29="I&amp;ERT",'full menu'!W29="ER&amp;M&amp;IT"),"MixedTs",IF('full menu'!W29="UD","UD",IF('full menu'!W29="LSD","LSD",IF('full menu'!W29="WSD","WSD","")))))))))))</f>
        <v>LSD</v>
      </c>
      <c r="X29" s="2" t="str">
        <f>IF('full menu'!X29="MDC","MDC",IF('full menu'!X29="X","X",IF('full menu'!X29="UASC","UASC",IF(OR('full menu'!X29="PERF",'full menu'!X29="AERF",'full menu'!X29="PCB"),"ERfix",IF(OR('full menu'!X29="ACB",'full menu'!X29="LCERT",'full menu'!X29="LERT",'full menu'!X29="FCERT",'full menu'!X29="FERT"),"ERTs",IF(OR('full menu'!X29="FCMT",'full menu'!X29="FMT",'full menu'!X29="LMT",'full menu'!X29="LCMT"),"MTs",IF(OR('full menu'!X29="LCIT",'full menu'!X29="FCIT",'full menu'!X29="LIT",'full menu'!X29="FIT"),"ITs",IF(OR('full menu'!X29="MwERT",'full menu'!X29="ERwMT",'full menu'!X29="M&amp;ERT",'full menu'!X29="MwIT",'full menu'!X29="IwMT",'full menu'!X29="M&amp;IT",'full menu'!X29="IwERT",'full menu'!X29="ERwIT",'full menu'!X29="I&amp;ERT",'full menu'!X29="ER&amp;M&amp;IT"),"MixedTs",IF('full menu'!X29="UD","UD",IF('full menu'!X29="LSD","LSD",IF('full menu'!X29="WSD","WSD","")))))))))))</f>
        <v>LSD</v>
      </c>
      <c r="Y29" s="2" t="str">
        <f>IF('full menu'!Y29="MDC","MDC",IF('full menu'!Y29="X","X",IF('full menu'!Y29="UASC","UASC",IF(OR('full menu'!Y29="PERF",'full menu'!Y29="AERF",'full menu'!Y29="PCB"),"ERfix",IF(OR('full menu'!Y29="ACB",'full menu'!Y29="LCERT",'full menu'!Y29="LERT",'full menu'!Y29="FCERT",'full menu'!Y29="FERT"),"ERTs",IF(OR('full menu'!Y29="FCMT",'full menu'!Y29="FMT",'full menu'!Y29="LMT",'full menu'!Y29="LCMT"),"MTs",IF(OR('full menu'!Y29="LCIT",'full menu'!Y29="FCIT",'full menu'!Y29="LIT",'full menu'!Y29="FIT"),"ITs",IF(OR('full menu'!Y29="MwERT",'full menu'!Y29="ERwMT",'full menu'!Y29="M&amp;ERT",'full menu'!Y29="MwIT",'full menu'!Y29="IwMT",'full menu'!Y29="M&amp;IT",'full menu'!Y29="IwERT",'full menu'!Y29="ERwIT",'full menu'!Y29="I&amp;ERT",'full menu'!Y29="ER&amp;M&amp;IT"),"MixedTs",IF('full menu'!Y29="UD","UD",IF('full menu'!Y29="LSD","LSD",IF('full menu'!Y29="WSD","WSD","")))))))))))</f>
        <v>LSD</v>
      </c>
      <c r="Z29" s="2" t="str">
        <f>IF('full menu'!Z29="MDC","MDC",IF('full menu'!Z29="X","X",IF('full menu'!Z29="UASC","UASC",IF(OR('full menu'!Z29="PERF",'full menu'!Z29="AERF",'full menu'!Z29="PCB"),"ERfix",IF(OR('full menu'!Z29="ACB",'full menu'!Z29="LCERT",'full menu'!Z29="LERT",'full menu'!Z29="FCERT",'full menu'!Z29="FERT"),"ERTs",IF(OR('full menu'!Z29="FCMT",'full menu'!Z29="FMT",'full menu'!Z29="LMT",'full menu'!Z29="LCMT"),"MTs",IF(OR('full menu'!Z29="LCIT",'full menu'!Z29="FCIT",'full menu'!Z29="LIT",'full menu'!Z29="FIT"),"ITs",IF(OR('full menu'!Z29="MwERT",'full menu'!Z29="ERwMT",'full menu'!Z29="M&amp;ERT",'full menu'!Z29="MwIT",'full menu'!Z29="IwMT",'full menu'!Z29="M&amp;IT",'full menu'!Z29="IwERT",'full menu'!Z29="ERwIT",'full menu'!Z29="I&amp;ERT",'full menu'!Z29="ER&amp;M&amp;IT"),"MixedTs",IF('full menu'!Z29="UD","UD",IF('full menu'!Z29="LSD","LSD",IF('full menu'!Z29="WSD","WSD","")))))))))))</f>
        <v>LSD</v>
      </c>
      <c r="AA29" s="2" t="str">
        <f>IF('full menu'!AA29="MDC","MDC",IF('full menu'!AA29="X","X",IF('full menu'!AA29="UASC","UASC",IF(OR('full menu'!AA29="PERF",'full menu'!AA29="AERF",'full menu'!AA29="PCB"),"ERfix",IF(OR('full menu'!AA29="ACB",'full menu'!AA29="LCERT",'full menu'!AA29="LERT",'full menu'!AA29="FCERT",'full menu'!AA29="FERT"),"ERTs",IF(OR('full menu'!AA29="FCMT",'full menu'!AA29="FMT",'full menu'!AA29="LMT",'full menu'!AA29="LCMT"),"MTs",IF(OR('full menu'!AA29="LCIT",'full menu'!AA29="FCIT",'full menu'!AA29="LIT",'full menu'!AA29="FIT"),"ITs",IF(OR('full menu'!AA29="MwERT",'full menu'!AA29="ERwMT",'full menu'!AA29="M&amp;ERT",'full menu'!AA29="MwIT",'full menu'!AA29="IwMT",'full menu'!AA29="M&amp;IT",'full menu'!AA29="IwERT",'full menu'!AA29="ERwIT",'full menu'!AA29="I&amp;ERT",'full menu'!AA29="ER&amp;M&amp;IT"),"MixedTs",IF('full menu'!AA29="UD","UD",IF('full menu'!AA29="LSD","LSD",IF('full menu'!AA29="WSD","WSD","")))))))))))</f>
        <v>LSD</v>
      </c>
      <c r="AB29" s="2" t="str">
        <f>IF('full menu'!AB29="MDC","MDC",IF('full menu'!AB29="X","X",IF('full menu'!AB29="UASC","UASC",IF(OR('full menu'!AB29="PERF",'full menu'!AB29="AERF",'full menu'!AB29="PCB"),"ERfix",IF(OR('full menu'!AB29="ACB",'full menu'!AB29="LCERT",'full menu'!AB29="LERT",'full menu'!AB29="FCERT",'full menu'!AB29="FERT"),"ERTs",IF(OR('full menu'!AB29="FCMT",'full menu'!AB29="FMT",'full menu'!AB29="LMT",'full menu'!AB29="LCMT"),"MTs",IF(OR('full menu'!AB29="LCIT",'full menu'!AB29="FCIT",'full menu'!AB29="LIT",'full menu'!AB29="FIT"),"ITs",IF(OR('full menu'!AB29="MwERT",'full menu'!AB29="ERwMT",'full menu'!AB29="M&amp;ERT",'full menu'!AB29="MwIT",'full menu'!AB29="IwMT",'full menu'!AB29="M&amp;IT",'full menu'!AB29="IwERT",'full menu'!AB29="ERwIT",'full menu'!AB29="I&amp;ERT",'full menu'!AB29="ER&amp;M&amp;IT"),"MixedTs",IF('full menu'!AB29="UD","UD",IF('full menu'!AB29="LSD","LSD",IF('full menu'!AB29="WSD","WSD","")))))))))))</f>
        <v>LSD</v>
      </c>
      <c r="AC29" s="2" t="str">
        <f>IF('full menu'!AC29="MDC","MDC",IF('full menu'!AC29="X","X",IF('full menu'!AC29="UASC","UASC",IF(OR('full menu'!AC29="PERF",'full menu'!AC29="AERF",'full menu'!AC29="PCB"),"ERfix",IF(OR('full menu'!AC29="ACB",'full menu'!AC29="LCERT",'full menu'!AC29="LERT",'full menu'!AC29="FCERT",'full menu'!AC29="FERT"),"ERTs",IF(OR('full menu'!AC29="FCMT",'full menu'!AC29="FMT",'full menu'!AC29="LMT",'full menu'!AC29="LCMT"),"MTs",IF(OR('full menu'!AC29="LCIT",'full menu'!AC29="FCIT",'full menu'!AC29="LIT",'full menu'!AC29="FIT"),"ITs",IF(OR('full menu'!AC29="MwERT",'full menu'!AC29="ERwMT",'full menu'!AC29="M&amp;ERT",'full menu'!AC29="MwIT",'full menu'!AC29="IwMT",'full menu'!AC29="M&amp;IT",'full menu'!AC29="IwERT",'full menu'!AC29="ERwIT",'full menu'!AC29="I&amp;ERT",'full menu'!AC29="ER&amp;M&amp;IT"),"MixedTs",IF('full menu'!AC29="UD","UD",IF('full menu'!AC29="LSD","LSD",IF('full menu'!AC29="WSD","WSD","")))))))))))</f>
        <v>LSD</v>
      </c>
      <c r="AD29" s="2" t="str">
        <f>IF('full menu'!AD29="MDC","MDC",IF('full menu'!AD29="X","X",IF('full menu'!AD29="UASC","UASC",IF(OR('full menu'!AD29="PERF",'full menu'!AD29="AERF",'full menu'!AD29="PCB"),"ERfix",IF(OR('full menu'!AD29="ACB",'full menu'!AD29="LCERT",'full menu'!AD29="LERT",'full menu'!AD29="FCERT",'full menu'!AD29="FERT"),"ERTs",IF(OR('full menu'!AD29="FCMT",'full menu'!AD29="FMT",'full menu'!AD29="LMT",'full menu'!AD29="LCMT"),"MTs",IF(OR('full menu'!AD29="LCIT",'full menu'!AD29="FCIT",'full menu'!AD29="LIT",'full menu'!AD29="FIT"),"ITs",IF(OR('full menu'!AD29="MwERT",'full menu'!AD29="ERwMT",'full menu'!AD29="M&amp;ERT",'full menu'!AD29="MwIT",'full menu'!AD29="IwMT",'full menu'!AD29="M&amp;IT",'full menu'!AD29="IwERT",'full menu'!AD29="ERwIT",'full menu'!AD29="I&amp;ERT",'full menu'!AD29="ER&amp;M&amp;IT"),"MixedTs",IF('full menu'!AD29="UD","UD",IF('full menu'!AD29="LSD","LSD",IF('full menu'!AD29="WSD","WSD","")))))))))))</f>
        <v>LSD</v>
      </c>
      <c r="AE29" s="2" t="str">
        <f>IF('full menu'!AE29="MDC","MDC",IF('full menu'!AE29="X","X",IF('full menu'!AE29="UASC","UASC",IF(OR('full menu'!AE29="PERF",'full menu'!AE29="AERF",'full menu'!AE29="PCB"),"ERfix",IF(OR('full menu'!AE29="ACB",'full menu'!AE29="LCERT",'full menu'!AE29="LERT",'full menu'!AE29="FCERT",'full menu'!AE29="FERT"),"ERTs",IF(OR('full menu'!AE29="FCMT",'full menu'!AE29="FMT",'full menu'!AE29="LMT",'full menu'!AE29="LCMT"),"MTs",IF(OR('full menu'!AE29="LCIT",'full menu'!AE29="FCIT",'full menu'!AE29="LIT",'full menu'!AE29="FIT"),"ITs",IF(OR('full menu'!AE29="MwERT",'full menu'!AE29="ERwMT",'full menu'!AE29="M&amp;ERT",'full menu'!AE29="MwIT",'full menu'!AE29="IwMT",'full menu'!AE29="M&amp;IT",'full menu'!AE29="IwERT",'full menu'!AE29="ERwIT",'full menu'!AE29="I&amp;ERT",'full menu'!AE29="ER&amp;M&amp;IT"),"MixedTs",IF('full menu'!AE29="UD","UD",IF('full menu'!AE29="LSD","LSD",IF('full menu'!AE29="WSD","WSD","")))))))))))</f>
        <v>ITs</v>
      </c>
      <c r="AF29" s="2" t="str">
        <f>IF('full menu'!AF29="MDC","MDC",IF('full menu'!AF29="X","X",IF('full menu'!AF29="UASC","UASC",IF(OR('full menu'!AF29="PERF",'full menu'!AF29="AERF",'full menu'!AF29="PCB"),"ERfix",IF(OR('full menu'!AF29="ACB",'full menu'!AF29="LCERT",'full menu'!AF29="LERT",'full menu'!AF29="FCERT",'full menu'!AF29="FERT"),"ERTs",IF(OR('full menu'!AF29="FCMT",'full menu'!AF29="FMT",'full menu'!AF29="LMT",'full menu'!AF29="LCMT"),"MTs",IF(OR('full menu'!AF29="LCIT",'full menu'!AF29="FCIT",'full menu'!AF29="LIT",'full menu'!AF29="FIT"),"ITs",IF(OR('full menu'!AF29="MwERT",'full menu'!AF29="ERwMT",'full menu'!AF29="M&amp;ERT",'full menu'!AF29="MwIT",'full menu'!AF29="IwMT",'full menu'!AF29="M&amp;IT",'full menu'!AF29="IwERT",'full menu'!AF29="ERwIT",'full menu'!AF29="I&amp;ERT",'full menu'!AF29="ER&amp;M&amp;IT"),"MixedTs",IF('full menu'!AF29="UD","UD",IF('full menu'!AF29="LSD","LSD",IF('full menu'!AF29="WSD","WSD","")))))))))))</f>
        <v>ITs</v>
      </c>
      <c r="AG29" s="2" t="str">
        <f>IF('full menu'!AG29="MDC","MDC",IF('full menu'!AG29="X","X",IF('full menu'!AG29="UASC","UASC",IF(OR('full menu'!AG29="PERF",'full menu'!AG29="AERF",'full menu'!AG29="PCB"),"ERfix",IF(OR('full menu'!AG29="ACB",'full menu'!AG29="LCERT",'full menu'!AG29="LERT",'full menu'!AG29="FCERT",'full menu'!AG29="FERT"),"ERTs",IF(OR('full menu'!AG29="FCMT",'full menu'!AG29="FMT",'full menu'!AG29="LMT",'full menu'!AG29="LCMT"),"MTs",IF(OR('full menu'!AG29="LCIT",'full menu'!AG29="FCIT",'full menu'!AG29="LIT",'full menu'!AG29="FIT"),"ITs",IF(OR('full menu'!AG29="MwERT",'full menu'!AG29="ERwMT",'full menu'!AG29="M&amp;ERT",'full menu'!AG29="MwIT",'full menu'!AG29="IwMT",'full menu'!AG29="M&amp;IT",'full menu'!AG29="IwERT",'full menu'!AG29="ERwIT",'full menu'!AG29="I&amp;ERT",'full menu'!AG29="ER&amp;M&amp;IT"),"MixedTs",IF('full menu'!AG29="UD","UD",IF('full menu'!AG29="LSD","LSD",IF('full menu'!AG29="WSD","WSD","")))))))))))</f>
        <v>ITs</v>
      </c>
      <c r="AH29" s="2" t="str">
        <f>IF('full menu'!AH29="MDC","MDC",IF('full menu'!AH29="X","X",IF('full menu'!AH29="UASC","UASC",IF(OR('full menu'!AH29="PERF",'full menu'!AH29="AERF",'full menu'!AH29="PCB"),"ERfix",IF(OR('full menu'!AH29="ACB",'full menu'!AH29="LCERT",'full menu'!AH29="LERT",'full menu'!AH29="FCERT",'full menu'!AH29="FERT"),"ERTs",IF(OR('full menu'!AH29="FCMT",'full menu'!AH29="FMT",'full menu'!AH29="LMT",'full menu'!AH29="LCMT"),"MTs",IF(OR('full menu'!AH29="LCIT",'full menu'!AH29="FCIT",'full menu'!AH29="LIT",'full menu'!AH29="FIT"),"ITs",IF(OR('full menu'!AH29="MwERT",'full menu'!AH29="ERwMT",'full menu'!AH29="M&amp;ERT",'full menu'!AH29="MwIT",'full menu'!AH29="IwMT",'full menu'!AH29="M&amp;IT",'full menu'!AH29="IwERT",'full menu'!AH29="ERwIT",'full menu'!AH29="I&amp;ERT",'full menu'!AH29="ER&amp;M&amp;IT"),"MixedTs",IF('full menu'!AH29="UD","UD",IF('full menu'!AH29="LSD","LSD",IF('full menu'!AH29="WSD","WSD","")))))))))))</f>
        <v>ITs</v>
      </c>
      <c r="AI29" s="2" t="str">
        <f>IF('full menu'!AI29="MDC","MDC",IF('full menu'!AI29="X","X",IF('full menu'!AI29="UASC","UASC",IF(OR('full menu'!AI29="PERF",'full menu'!AI29="AERF",'full menu'!AI29="PCB"),"ERfix",IF(OR('full menu'!AI29="ACB",'full menu'!AI29="LCERT",'full menu'!AI29="LERT",'full menu'!AI29="FCERT",'full menu'!AI29="FERT"),"ERTs",IF(OR('full menu'!AI29="FCMT",'full menu'!AI29="FMT",'full menu'!AI29="LMT",'full menu'!AI29="LCMT"),"MTs",IF(OR('full menu'!AI29="LCIT",'full menu'!AI29="FCIT",'full menu'!AI29="LIT",'full menu'!AI29="FIT"),"ITs",IF(OR('full menu'!AI29="MwERT",'full menu'!AI29="ERwMT",'full menu'!AI29="M&amp;ERT",'full menu'!AI29="MwIT",'full menu'!AI29="IwMT",'full menu'!AI29="M&amp;IT",'full menu'!AI29="IwERT",'full menu'!AI29="ERwIT",'full menu'!AI29="I&amp;ERT",'full menu'!AI29="ER&amp;M&amp;IT"),"MixedTs",IF('full menu'!AI29="UD","UD",IF('full menu'!AI29="LSD","LSD",IF('full menu'!AI29="WSD","WSD","")))))))))))</f>
        <v>ITs</v>
      </c>
      <c r="AJ29" s="2" t="str">
        <f>IF('full menu'!AJ29="MDC","MDC",IF('full menu'!AJ29="X","X",IF('full menu'!AJ29="UASC","UASC",IF(OR('full menu'!AJ29="PERF",'full menu'!AJ29="AERF",'full menu'!AJ29="PCB"),"ERfix",IF(OR('full menu'!AJ29="ACB",'full menu'!AJ29="LCERT",'full menu'!AJ29="LERT",'full menu'!AJ29="FCERT",'full menu'!AJ29="FERT"),"ERTs",IF(OR('full menu'!AJ29="FCMT",'full menu'!AJ29="FMT",'full menu'!AJ29="LMT",'full menu'!AJ29="LCMT"),"MTs",IF(OR('full menu'!AJ29="LCIT",'full menu'!AJ29="FCIT",'full menu'!AJ29="LIT",'full menu'!AJ29="FIT"),"ITs",IF(OR('full menu'!AJ29="MwERT",'full menu'!AJ29="ERwMT",'full menu'!AJ29="M&amp;ERT",'full menu'!AJ29="MwIT",'full menu'!AJ29="IwMT",'full menu'!AJ29="M&amp;IT",'full menu'!AJ29="IwERT",'full menu'!AJ29="ERwIT",'full menu'!AJ29="I&amp;ERT",'full menu'!AJ29="ER&amp;M&amp;IT"),"MixedTs",IF('full menu'!AJ29="UD","UD",IF('full menu'!AJ29="LSD","LSD",IF('full menu'!AJ29="WSD","WSD","")))))))))))</f>
        <v>ITs</v>
      </c>
      <c r="AK29" s="2" t="str">
        <f>IF('full menu'!AK29="MDC","MDC",IF('full menu'!AK29="X","X",IF('full menu'!AK29="UASC","UASC",IF(OR('full menu'!AK29="PERF",'full menu'!AK29="AERF",'full menu'!AK29="PCB"),"ERfix",IF(OR('full menu'!AK29="ACB",'full menu'!AK29="LCERT",'full menu'!AK29="LERT",'full menu'!AK29="FCERT",'full menu'!AK29="FERT"),"ERTs",IF(OR('full menu'!AK29="FCMT",'full menu'!AK29="FMT",'full menu'!AK29="LMT",'full menu'!AK29="LCMT"),"MTs",IF(OR('full menu'!AK29="LCIT",'full menu'!AK29="FCIT",'full menu'!AK29="LIT",'full menu'!AK29="FIT"),"ITs",IF(OR('full menu'!AK29="MwERT",'full menu'!AK29="ERwMT",'full menu'!AK29="M&amp;ERT",'full menu'!AK29="MwIT",'full menu'!AK29="IwMT",'full menu'!AK29="M&amp;IT",'full menu'!AK29="IwERT",'full menu'!AK29="ERwIT",'full menu'!AK29="I&amp;ERT",'full menu'!AK29="ER&amp;M&amp;IT"),"MixedTs",IF('full menu'!AK29="UD","UD",IF('full menu'!AK29="LSD","LSD",IF('full menu'!AK29="WSD","WSD","")))))))))))</f>
        <v>ITs</v>
      </c>
      <c r="AL29" s="2" t="str">
        <f>IF('full menu'!AL29="MDC","MDC",IF('full menu'!AL29="X","X",IF('full menu'!AL29="UASC","UASC",IF(OR('full menu'!AL29="PERF",'full menu'!AL29="AERF",'full menu'!AL29="PCB"),"ERfix",IF(OR('full menu'!AL29="ACB",'full menu'!AL29="LCERT",'full menu'!AL29="LERT",'full menu'!AL29="FCERT",'full menu'!AL29="FERT"),"ERTs",IF(OR('full menu'!AL29="FCMT",'full menu'!AL29="FMT",'full menu'!AL29="LMT",'full menu'!AL29="LCMT"),"MTs",IF(OR('full menu'!AL29="LCIT",'full menu'!AL29="FCIT",'full menu'!AL29="LIT",'full menu'!AL29="FIT"),"ITs",IF(OR('full menu'!AL29="MwERT",'full menu'!AL29="ERwMT",'full menu'!AL29="M&amp;ERT",'full menu'!AL29="MwIT",'full menu'!AL29="IwMT",'full menu'!AL29="M&amp;IT",'full menu'!AL29="IwERT",'full menu'!AL29="ERwIT",'full menu'!AL29="I&amp;ERT",'full menu'!AL29="ER&amp;M&amp;IT"),"MixedTs",IF('full menu'!AL29="UD","UD",IF('full menu'!AL29="LSD","LSD",IF('full menu'!AL29="WSD","WSD","")))))))))))</f>
        <v>ITs</v>
      </c>
      <c r="AM29" s="2" t="str">
        <f>IF('full menu'!AM29="MDC","MDC",IF('full menu'!AM29="X","X",IF('full menu'!AM29="UASC","UASC",IF(OR('full menu'!AM29="PERF",'full menu'!AM29="AERF",'full menu'!AM29="PCB"),"ERfix",IF(OR('full menu'!AM29="ACB",'full menu'!AM29="LCERT",'full menu'!AM29="LERT",'full menu'!AM29="FCERT",'full menu'!AM29="FERT"),"ERTs",IF(OR('full menu'!AM29="FCMT",'full menu'!AM29="FMT",'full menu'!AM29="LMT",'full menu'!AM29="LCMT"),"MTs",IF(OR('full menu'!AM29="LCIT",'full menu'!AM29="FCIT",'full menu'!AM29="LIT",'full menu'!AM29="FIT"),"ITs",IF(OR('full menu'!AM29="MwERT",'full menu'!AM29="ERwMT",'full menu'!AM29="M&amp;ERT",'full menu'!AM29="MwIT",'full menu'!AM29="IwMT",'full menu'!AM29="M&amp;IT",'full menu'!AM29="IwERT",'full menu'!AM29="ERwIT",'full menu'!AM29="I&amp;ERT",'full menu'!AM29="ER&amp;M&amp;IT"),"MixedTs",IF('full menu'!AM29="UD","UD",IF('full menu'!AM29="LSD","LSD",IF('full menu'!AM29="WSD","WSD","")))))))))))</f>
        <v>ITs</v>
      </c>
      <c r="AN29" s="2" t="str">
        <f>IF('full menu'!AN29="MDC","MDC",IF('full menu'!AN29="X","X",IF('full menu'!AN29="UASC","UASC",IF(OR('full menu'!AN29="PERF",'full menu'!AN29="AERF",'full menu'!AN29="PCB"),"ERfix",IF(OR('full menu'!AN29="ACB",'full menu'!AN29="LCERT",'full menu'!AN29="LERT",'full menu'!AN29="FCERT",'full menu'!AN29="FERT"),"ERTs",IF(OR('full menu'!AN29="FCMT",'full menu'!AN29="FMT",'full menu'!AN29="LMT",'full menu'!AN29="LCMT"),"MTs",IF(OR('full menu'!AN29="LCIT",'full menu'!AN29="FCIT",'full menu'!AN29="LIT",'full menu'!AN29="FIT"),"ITs",IF(OR('full menu'!AN29="MwERT",'full menu'!AN29="ERwMT",'full menu'!AN29="M&amp;ERT",'full menu'!AN29="MwIT",'full menu'!AN29="IwMT",'full menu'!AN29="M&amp;IT",'full menu'!AN29="IwERT",'full menu'!AN29="ERwIT",'full menu'!AN29="I&amp;ERT",'full menu'!AN29="ER&amp;M&amp;IT"),"MixedTs",IF('full menu'!AN29="UD","UD",IF('full menu'!AN29="LSD","LSD",IF('full menu'!AN29="WSD","WSD","")))))))))))</f>
        <v>ITs</v>
      </c>
      <c r="AO29" s="2" t="str">
        <f>IF('full menu'!AO29="MDC","MDC",IF('full menu'!AO29="X","X",IF('full menu'!AO29="UASC","UASC",IF(OR('full menu'!AO29="PERF",'full menu'!AO29="AERF",'full menu'!AO29="PCB"),"ERfix",IF(OR('full menu'!AO29="ACB",'full menu'!AO29="LCERT",'full menu'!AO29="LERT",'full menu'!AO29="FCERT",'full menu'!AO29="FERT"),"ERTs",IF(OR('full menu'!AO29="FCMT",'full menu'!AO29="FMT",'full menu'!AO29="LMT",'full menu'!AO29="LCMT"),"MTs",IF(OR('full menu'!AO29="LCIT",'full menu'!AO29="FCIT",'full menu'!AO29="LIT",'full menu'!AO29="FIT"),"ITs",IF(OR('full menu'!AO29="MwERT",'full menu'!AO29="ERwMT",'full menu'!AO29="M&amp;ERT",'full menu'!AO29="MwIT",'full menu'!AO29="IwMT",'full menu'!AO29="M&amp;IT",'full menu'!AO29="IwERT",'full menu'!AO29="ERwIT",'full menu'!AO29="I&amp;ERT",'full menu'!AO29="ER&amp;M&amp;IT"),"MixedTs",IF('full menu'!AO29="UD","UD",IF('full menu'!AO29="LSD","LSD",IF('full menu'!AO29="WSD","WSD","")))))))))))</f>
        <v>ITs</v>
      </c>
      <c r="AP29" s="2" t="str">
        <f>IF('full menu'!AP29="MDC","MDC",IF('full menu'!AP29="X","X",IF('full menu'!AP29="UASC","UASC",IF(OR('full menu'!AP29="PERF",'full menu'!AP29="AERF",'full menu'!AP29="PCB"),"ERfix",IF(OR('full menu'!AP29="ACB",'full menu'!AP29="LCERT",'full menu'!AP29="LERT",'full menu'!AP29="FCERT",'full menu'!AP29="FERT"),"ERTs",IF(OR('full menu'!AP29="FCMT",'full menu'!AP29="FMT",'full menu'!AP29="LMT",'full menu'!AP29="LCMT"),"MTs",IF(OR('full menu'!AP29="LCIT",'full menu'!AP29="FCIT",'full menu'!AP29="LIT",'full menu'!AP29="FIT"),"ITs",IF(OR('full menu'!AP29="MwERT",'full menu'!AP29="ERwMT",'full menu'!AP29="M&amp;ERT",'full menu'!AP29="MwIT",'full menu'!AP29="IwMT",'full menu'!AP29="M&amp;IT",'full menu'!AP29="IwERT",'full menu'!AP29="ERwIT",'full menu'!AP29="I&amp;ERT",'full menu'!AP29="ER&amp;M&amp;IT"),"MixedTs",IF('full menu'!AP29="UD","UD",IF('full menu'!AP29="LSD","LSD",IF('full menu'!AP29="WSD","WSD","")))))))))))</f>
        <v>ITs</v>
      </c>
      <c r="AQ29" s="2" t="str">
        <f>IF('full menu'!AQ29="MDC","MDC",IF('full menu'!AQ29="X","X",IF('full menu'!AQ29="UASC","UASC",IF(OR('full menu'!AQ29="PERF",'full menu'!AQ29="AERF",'full menu'!AQ29="PCB"),"ERfix",IF(OR('full menu'!AQ29="ACB",'full menu'!AQ29="LCERT",'full menu'!AQ29="LERT",'full menu'!AQ29="FCERT",'full menu'!AQ29="FERT"),"ERTs",IF(OR('full menu'!AQ29="FCMT",'full menu'!AQ29="FMT",'full menu'!AQ29="LMT",'full menu'!AQ29="LCMT"),"MTs",IF(OR('full menu'!AQ29="LCIT",'full menu'!AQ29="FCIT",'full menu'!AQ29="LIT",'full menu'!AQ29="FIT"),"ITs",IF(OR('full menu'!AQ29="MwERT",'full menu'!AQ29="ERwMT",'full menu'!AQ29="M&amp;ERT",'full menu'!AQ29="MwIT",'full menu'!AQ29="IwMT",'full menu'!AQ29="M&amp;IT",'full menu'!AQ29="IwERT",'full menu'!AQ29="ERwIT",'full menu'!AQ29="I&amp;ERT",'full menu'!AQ29="ER&amp;M&amp;IT"),"MixedTs",IF('full menu'!AQ29="UD","UD",IF('full menu'!AQ29="LSD","LSD",IF('full menu'!AQ29="WSD","WSD","")))))))))))</f>
        <v>ITs</v>
      </c>
      <c r="AR29" s="2" t="str">
        <f>IF('full menu'!AR29="MDC","MDC",IF('full menu'!AR29="X","X",IF('full menu'!AR29="UASC","UASC",IF(OR('full menu'!AR29="PERF",'full menu'!AR29="AERF",'full menu'!AR29="PCB"),"ERfix",IF(OR('full menu'!AR29="ACB",'full menu'!AR29="LCERT",'full menu'!AR29="LERT",'full menu'!AR29="FCERT",'full menu'!AR29="FERT"),"ERTs",IF(OR('full menu'!AR29="FCMT",'full menu'!AR29="FMT",'full menu'!AR29="LMT",'full menu'!AR29="LCMT"),"MTs",IF(OR('full menu'!AR29="LCIT",'full menu'!AR29="FCIT",'full menu'!AR29="LIT",'full menu'!AR29="FIT"),"ITs",IF(OR('full menu'!AR29="MwERT",'full menu'!AR29="ERwMT",'full menu'!AR29="M&amp;ERT",'full menu'!AR29="MwIT",'full menu'!AR29="IwMT",'full menu'!AR29="M&amp;IT",'full menu'!AR29="IwERT",'full menu'!AR29="ERwIT",'full menu'!AR29="I&amp;ERT",'full menu'!AR29="ER&amp;M&amp;IT"),"MixedTs",IF('full menu'!AR29="UD","UD",IF('full menu'!AR29="LSD","LSD",IF('full menu'!AR29="WSD","WSD","")))))))))))</f>
        <v>ITs</v>
      </c>
      <c r="AS29" s="2" t="str">
        <f>IF('full menu'!AS29="MDC","MDC",IF('full menu'!AS29="X","X",IF('full menu'!AS29="UASC","UASC",IF(OR('full menu'!AS29="PERF",'full menu'!AS29="AERF",'full menu'!AS29="PCB"),"ERfix",IF(OR('full menu'!AS29="ACB",'full menu'!AS29="LCERT",'full menu'!AS29="LERT",'full menu'!AS29="FCERT",'full menu'!AS29="FERT"),"ERTs",IF(OR('full menu'!AS29="FCMT",'full menu'!AS29="FMT",'full menu'!AS29="LMT",'full menu'!AS29="LCMT"),"MTs",IF(OR('full menu'!AS29="LCIT",'full menu'!AS29="FCIT",'full menu'!AS29="LIT",'full menu'!AS29="FIT"),"ITs",IF(OR('full menu'!AS29="MwERT",'full menu'!AS29="ERwMT",'full menu'!AS29="M&amp;ERT",'full menu'!AS29="MwIT",'full menu'!AS29="IwMT",'full menu'!AS29="M&amp;IT",'full menu'!AS29="IwERT",'full menu'!AS29="ERwIT",'full menu'!AS29="I&amp;ERT",'full menu'!AS29="ER&amp;M&amp;IT"),"MixedTs",IF('full menu'!AS29="UD","UD",IF('full menu'!AS29="LSD","LSD",IF('full menu'!AS29="WSD","WSD","")))))))))))</f>
        <v>ITs</v>
      </c>
    </row>
    <row r="30" spans="1:45" ht="15.5" x14ac:dyDescent="0.35">
      <c r="A30" t="s">
        <v>59</v>
      </c>
      <c r="B30" s="2" t="str">
        <f>IF('full menu'!B30="MDC","MDC",IF('full menu'!B30="X","X",IF('full menu'!B30="UASC","UASC",IF(OR('full menu'!B30="PERF",'full menu'!B30="AERF",'full menu'!B30="PCB"),"ERfix",IF(OR('full menu'!B30="ACB",'full menu'!B30="LCERT",'full menu'!B30="LERT",'full menu'!B30="FCERT",'full menu'!B30="FERT"),"ERTs",IF(OR('full menu'!B30="FCMT",'full menu'!B30="FMT",'full menu'!B30="LMT",'full menu'!B30="LCMT"),"MTs",IF(OR('full menu'!B30="LCIT",'full menu'!B30="FCIT",'full menu'!B30="LIT",'full menu'!B30="FIT"),"ITs",IF(OR('full menu'!B30="MwERT",'full menu'!B30="ERwMT",'full menu'!B30="M&amp;ERT",'full menu'!B30="MwIT",'full menu'!B30="IwMT",'full menu'!B30="M&amp;IT",'full menu'!B30="IwERT",'full menu'!B30="ERwIT",'full menu'!B30="I&amp;ERT",'full menu'!B30="ER&amp;M&amp;IT"),"MixedTs",IF('full menu'!B30="UD","UD",IF('full menu'!B30="LSD","LSD",IF('full menu'!B30="WSD","WSD","")))))))))))</f>
        <v>ERfix</v>
      </c>
      <c r="C30" s="2" t="str">
        <f>IF('full menu'!C30="MDC","MDC",IF('full menu'!C30="X","X",IF('full menu'!C30="UASC","UASC",IF(OR('full menu'!C30="PERF",'full menu'!C30="AERF",'full menu'!C30="PCB"),"ERfix",IF(OR('full menu'!C30="ACB",'full menu'!C30="LCERT",'full menu'!C30="LERT",'full menu'!C30="FCERT",'full menu'!C30="FERT"),"ERTs",IF(OR('full menu'!C30="FCMT",'full menu'!C30="FMT",'full menu'!C30="LMT",'full menu'!C30="LCMT"),"MTs",IF(OR('full menu'!C30="LCIT",'full menu'!C30="FCIT",'full menu'!C30="LIT",'full menu'!C30="FIT"),"ITs",IF(OR('full menu'!C30="MwERT",'full menu'!C30="ERwMT",'full menu'!C30="M&amp;ERT",'full menu'!C30="MwIT",'full menu'!C30="IwMT",'full menu'!C30="M&amp;IT",'full menu'!C30="IwERT",'full menu'!C30="ERwIT",'full menu'!C30="I&amp;ERT",'full menu'!C30="ER&amp;M&amp;IT"),"MixedTs",IF('full menu'!C30="UD","UD",IF('full menu'!C30="LSD","LSD",IF('full menu'!C30="WSD","WSD","")))))))))))</f>
        <v>ERfix</v>
      </c>
      <c r="D30" s="2" t="str">
        <f>IF('full menu'!D30="MDC","MDC",IF('full menu'!D30="X","X",IF('full menu'!D30="UASC","UASC",IF(OR('full menu'!D30="PERF",'full menu'!D30="AERF",'full menu'!D30="PCB"),"ERfix",IF(OR('full menu'!D30="ACB",'full menu'!D30="LCERT",'full menu'!D30="LERT",'full menu'!D30="FCERT",'full menu'!D30="FERT"),"ERTs",IF(OR('full menu'!D30="FCMT",'full menu'!D30="FMT",'full menu'!D30="LMT",'full menu'!D30="LCMT"),"MTs",IF(OR('full menu'!D30="LCIT",'full menu'!D30="FCIT",'full menu'!D30="LIT",'full menu'!D30="FIT"),"ITs",IF(OR('full menu'!D30="MwERT",'full menu'!D30="ERwMT",'full menu'!D30="M&amp;ERT",'full menu'!D30="MwIT",'full menu'!D30="IwMT",'full menu'!D30="M&amp;IT",'full menu'!D30="IwERT",'full menu'!D30="ERwIT",'full menu'!D30="I&amp;ERT",'full menu'!D30="ER&amp;M&amp;IT"),"MixedTs",IF('full menu'!D30="UD","UD",IF('full menu'!D30="LSD","LSD",IF('full menu'!D30="WSD","WSD","")))))))))))</f>
        <v>ERfix</v>
      </c>
      <c r="E30" s="2" t="str">
        <f>IF('full menu'!E30="MDC","MDC",IF('full menu'!E30="X","X",IF('full menu'!E30="UASC","UASC",IF(OR('full menu'!E30="PERF",'full menu'!E30="AERF",'full menu'!E30="PCB"),"ERfix",IF(OR('full menu'!E30="ACB",'full menu'!E30="LCERT",'full menu'!E30="LERT",'full menu'!E30="FCERT",'full menu'!E30="FERT"),"ERTs",IF(OR('full menu'!E30="FCMT",'full menu'!E30="FMT",'full menu'!E30="LMT",'full menu'!E30="LCMT"),"MTs",IF(OR('full menu'!E30="LCIT",'full menu'!E30="FCIT",'full menu'!E30="LIT",'full menu'!E30="FIT"),"ITs",IF(OR('full menu'!E30="MwERT",'full menu'!E30="ERwMT",'full menu'!E30="M&amp;ERT",'full menu'!E30="MwIT",'full menu'!E30="IwMT",'full menu'!E30="M&amp;IT",'full menu'!E30="IwERT",'full menu'!E30="ERwIT",'full menu'!E30="I&amp;ERT",'full menu'!E30="ER&amp;M&amp;IT"),"MixedTs",IF('full menu'!E30="UD","UD",IF('full menu'!E30="LSD","LSD",IF('full menu'!E30="WSD","WSD","")))))))))))</f>
        <v>ERfix</v>
      </c>
      <c r="F30" s="2" t="str">
        <f>IF('full menu'!F30="MDC","MDC",IF('full menu'!F30="X","X",IF('full menu'!F30="UASC","UASC",IF(OR('full menu'!F30="PERF",'full menu'!F30="AERF",'full menu'!F30="PCB"),"ERfix",IF(OR('full menu'!F30="ACB",'full menu'!F30="LCERT",'full menu'!F30="LERT",'full menu'!F30="FCERT",'full menu'!F30="FERT"),"ERTs",IF(OR('full menu'!F30="FCMT",'full menu'!F30="FMT",'full menu'!F30="LMT",'full menu'!F30="LCMT"),"MTs",IF(OR('full menu'!F30="LCIT",'full menu'!F30="FCIT",'full menu'!F30="LIT",'full menu'!F30="FIT"),"ITs",IF(OR('full menu'!F30="MwERT",'full menu'!F30="ERwMT",'full menu'!F30="M&amp;ERT",'full menu'!F30="MwIT",'full menu'!F30="IwMT",'full menu'!F30="M&amp;IT",'full menu'!F30="IwERT",'full menu'!F30="ERwIT",'full menu'!F30="I&amp;ERT",'full menu'!F30="ER&amp;M&amp;IT"),"MixedTs",IF('full menu'!F30="UD","UD",IF('full menu'!F30="LSD","LSD",IF('full menu'!F30="WSD","WSD","")))))))))))</f>
        <v>ERfix</v>
      </c>
      <c r="G30" s="2" t="str">
        <f>IF('full menu'!G30="MDC","MDC",IF('full menu'!G30="X","X",IF('full menu'!G30="UASC","UASC",IF(OR('full menu'!G30="PERF",'full menu'!G30="AERF",'full menu'!G30="PCB"),"ERfix",IF(OR('full menu'!G30="ACB",'full menu'!G30="LCERT",'full menu'!G30="LERT",'full menu'!G30="FCERT",'full menu'!G30="FERT"),"ERTs",IF(OR('full menu'!G30="FCMT",'full menu'!G30="FMT",'full menu'!G30="LMT",'full menu'!G30="LCMT"),"MTs",IF(OR('full menu'!G30="LCIT",'full menu'!G30="FCIT",'full menu'!G30="LIT",'full menu'!G30="FIT"),"ITs",IF(OR('full menu'!G30="MwERT",'full menu'!G30="ERwMT",'full menu'!G30="M&amp;ERT",'full menu'!G30="MwIT",'full menu'!G30="IwMT",'full menu'!G30="M&amp;IT",'full menu'!G30="IwERT",'full menu'!G30="ERwIT",'full menu'!G30="I&amp;ERT",'full menu'!G30="ER&amp;M&amp;IT"),"MixedTs",IF('full menu'!G30="UD","UD",IF('full menu'!G30="LSD","LSD",IF('full menu'!G30="WSD","WSD","")))))))))))</f>
        <v>ERfix</v>
      </c>
      <c r="H30" s="2" t="str">
        <f>IF('full menu'!H30="MDC","MDC",IF('full menu'!H30="X","X",IF('full menu'!H30="UASC","UASC",IF(OR('full menu'!H30="PERF",'full menu'!H30="AERF",'full menu'!H30="PCB"),"ERfix",IF(OR('full menu'!H30="ACB",'full menu'!H30="LCERT",'full menu'!H30="LERT",'full menu'!H30="FCERT",'full menu'!H30="FERT"),"ERTs",IF(OR('full menu'!H30="FCMT",'full menu'!H30="FMT",'full menu'!H30="LMT",'full menu'!H30="LCMT"),"MTs",IF(OR('full menu'!H30="LCIT",'full menu'!H30="FCIT",'full menu'!H30="LIT",'full menu'!H30="FIT"),"ITs",IF(OR('full menu'!H30="MwERT",'full menu'!H30="ERwMT",'full menu'!H30="M&amp;ERT",'full menu'!H30="MwIT",'full menu'!H30="IwMT",'full menu'!H30="M&amp;IT",'full menu'!H30="IwERT",'full menu'!H30="ERwIT",'full menu'!H30="I&amp;ERT",'full menu'!H30="ER&amp;M&amp;IT"),"MixedTs",IF('full menu'!H30="UD","UD",IF('full menu'!H30="LSD","LSD",IF('full menu'!H30="WSD","WSD","")))))))))))</f>
        <v>ERfix</v>
      </c>
      <c r="I30" s="2" t="str">
        <f>IF('full menu'!I30="MDC","MDC",IF('full menu'!I30="X","X",IF('full menu'!I30="UASC","UASC",IF(OR('full menu'!I30="PERF",'full menu'!I30="AERF",'full menu'!I30="PCB"),"ERfix",IF(OR('full menu'!I30="ACB",'full menu'!I30="LCERT",'full menu'!I30="LERT",'full menu'!I30="FCERT",'full menu'!I30="FERT"),"ERTs",IF(OR('full menu'!I30="FCMT",'full menu'!I30="FMT",'full menu'!I30="LMT",'full menu'!I30="LCMT"),"MTs",IF(OR('full menu'!I30="LCIT",'full menu'!I30="FCIT",'full menu'!I30="LIT",'full menu'!I30="FIT"),"ITs",IF(OR('full menu'!I30="MwERT",'full menu'!I30="ERwMT",'full menu'!I30="M&amp;ERT",'full menu'!I30="MwIT",'full menu'!I30="IwMT",'full menu'!I30="M&amp;IT",'full menu'!I30="IwERT",'full menu'!I30="ERwIT",'full menu'!I30="I&amp;ERT",'full menu'!I30="ER&amp;M&amp;IT"),"MixedTs",IF('full menu'!I30="UD","UD",IF('full menu'!I30="LSD","LSD",IF('full menu'!I30="WSD","WSD","")))))))))))</f>
        <v>ERfix</v>
      </c>
      <c r="J30" s="2" t="str">
        <f>IF('full menu'!J30="MDC","MDC",IF('full menu'!J30="X","X",IF('full menu'!J30="UASC","UASC",IF(OR('full menu'!J30="PERF",'full menu'!J30="AERF",'full menu'!J30="PCB"),"ERfix",IF(OR('full menu'!J30="ACB",'full menu'!J30="LCERT",'full menu'!J30="LERT",'full menu'!J30="FCERT",'full menu'!J30="FERT"),"ERTs",IF(OR('full menu'!J30="FCMT",'full menu'!J30="FMT",'full menu'!J30="LMT",'full menu'!J30="LCMT"),"MTs",IF(OR('full menu'!J30="LCIT",'full menu'!J30="FCIT",'full menu'!J30="LIT",'full menu'!J30="FIT"),"ITs",IF(OR('full menu'!J30="MwERT",'full menu'!J30="ERwMT",'full menu'!J30="M&amp;ERT",'full menu'!J30="MwIT",'full menu'!J30="IwMT",'full menu'!J30="M&amp;IT",'full menu'!J30="IwERT",'full menu'!J30="ERwIT",'full menu'!J30="I&amp;ERT",'full menu'!J30="ER&amp;M&amp;IT"),"MixedTs",IF('full menu'!J30="UD","UD",IF('full menu'!J30="LSD","LSD",IF('full menu'!J30="WSD","WSD","")))))))))))</f>
        <v>ERfix</v>
      </c>
      <c r="K30" s="2" t="str">
        <f>IF('full menu'!K30="MDC","MDC",IF('full menu'!K30="X","X",IF('full menu'!K30="UASC","UASC",IF(OR('full menu'!K30="PERF",'full menu'!K30="AERF",'full menu'!K30="PCB"),"ERfix",IF(OR('full menu'!K30="ACB",'full menu'!K30="LCERT",'full menu'!K30="LERT",'full menu'!K30="FCERT",'full menu'!K30="FERT"),"ERTs",IF(OR('full menu'!K30="FCMT",'full menu'!K30="FMT",'full menu'!K30="LMT",'full menu'!K30="LCMT"),"MTs",IF(OR('full menu'!K30="LCIT",'full menu'!K30="FCIT",'full menu'!K30="LIT",'full menu'!K30="FIT"),"ITs",IF(OR('full menu'!K30="MwERT",'full menu'!K30="ERwMT",'full menu'!K30="M&amp;ERT",'full menu'!K30="MwIT",'full menu'!K30="IwMT",'full menu'!K30="M&amp;IT",'full menu'!K30="IwERT",'full menu'!K30="ERwIT",'full menu'!K30="I&amp;ERT",'full menu'!K30="ER&amp;M&amp;IT"),"MixedTs",IF('full menu'!K30="UD","UD",IF('full menu'!K30="LSD","LSD",IF('full menu'!K30="WSD","WSD","")))))))))))</f>
        <v>ERfix</v>
      </c>
      <c r="L30" s="2" t="str">
        <f>IF('full menu'!L30="MDC","MDC",IF('full menu'!L30="X","X",IF('full menu'!L30="UASC","UASC",IF(OR('full menu'!L30="PERF",'full menu'!L30="AERF",'full menu'!L30="PCB"),"ERfix",IF(OR('full menu'!L30="ACB",'full menu'!L30="LCERT",'full menu'!L30="LERT",'full menu'!L30="FCERT",'full menu'!L30="FERT"),"ERTs",IF(OR('full menu'!L30="FCMT",'full menu'!L30="FMT",'full menu'!L30="LMT",'full menu'!L30="LCMT"),"MTs",IF(OR('full menu'!L30="LCIT",'full menu'!L30="FCIT",'full menu'!L30="LIT",'full menu'!L30="FIT"),"ITs",IF(OR('full menu'!L30="MwERT",'full menu'!L30="ERwMT",'full menu'!L30="M&amp;ERT",'full menu'!L30="MwIT",'full menu'!L30="IwMT",'full menu'!L30="M&amp;IT",'full menu'!L30="IwERT",'full menu'!L30="ERwIT",'full menu'!L30="I&amp;ERT",'full menu'!L30="ER&amp;M&amp;IT"),"MixedTs",IF('full menu'!L30="UD","UD",IF('full menu'!L30="LSD","LSD",IF('full menu'!L30="WSD","WSD","")))))))))))</f>
        <v>ERfix</v>
      </c>
      <c r="M30" s="2" t="str">
        <f>IF('full menu'!M30="MDC","MDC",IF('full menu'!M30="X","X",IF('full menu'!M30="UASC","UASC",IF(OR('full menu'!M30="PERF",'full menu'!M30="AERF",'full menu'!M30="PCB"),"ERfix",IF(OR('full menu'!M30="ACB",'full menu'!M30="LCERT",'full menu'!M30="LERT",'full menu'!M30="FCERT",'full menu'!M30="FERT"),"ERTs",IF(OR('full menu'!M30="FCMT",'full menu'!M30="FMT",'full menu'!M30="LMT",'full menu'!M30="LCMT"),"MTs",IF(OR('full menu'!M30="LCIT",'full menu'!M30="FCIT",'full menu'!M30="LIT",'full menu'!M30="FIT"),"ITs",IF(OR('full menu'!M30="MwERT",'full menu'!M30="ERwMT",'full menu'!M30="M&amp;ERT",'full menu'!M30="MwIT",'full menu'!M30="IwMT",'full menu'!M30="M&amp;IT",'full menu'!M30="IwERT",'full menu'!M30="ERwIT",'full menu'!M30="I&amp;ERT",'full menu'!M30="ER&amp;M&amp;IT"),"MixedTs",IF('full menu'!M30="UD","UD",IF('full menu'!M30="LSD","LSD",IF('full menu'!M30="WSD","WSD","")))))))))))</f>
        <v>ERfix</v>
      </c>
      <c r="N30" s="2" t="str">
        <f>IF('full menu'!N30="MDC","MDC",IF('full menu'!N30="X","X",IF('full menu'!N30="UASC","UASC",IF(OR('full menu'!N30="PERF",'full menu'!N30="AERF",'full menu'!N30="PCB"),"ERfix",IF(OR('full menu'!N30="ACB",'full menu'!N30="LCERT",'full menu'!N30="LERT",'full menu'!N30="FCERT",'full menu'!N30="FERT"),"ERTs",IF(OR('full menu'!N30="FCMT",'full menu'!N30="FMT",'full menu'!N30="LMT",'full menu'!N30="LCMT"),"MTs",IF(OR('full menu'!N30="LCIT",'full menu'!N30="FCIT",'full menu'!N30="LIT",'full menu'!N30="FIT"),"ITs",IF(OR('full menu'!N30="MwERT",'full menu'!N30="ERwMT",'full menu'!N30="M&amp;ERT",'full menu'!N30="MwIT",'full menu'!N30="IwMT",'full menu'!N30="M&amp;IT",'full menu'!N30="IwERT",'full menu'!N30="ERwIT",'full menu'!N30="I&amp;ERT",'full menu'!N30="ER&amp;M&amp;IT"),"MixedTs",IF('full menu'!N30="UD","UD",IF('full menu'!N30="LSD","LSD",IF('full menu'!N30="WSD","WSD","")))))))))))</f>
        <v>ERfix</v>
      </c>
      <c r="O30" s="2" t="str">
        <f>IF('full menu'!O30="MDC","MDC",IF('full menu'!O30="X","X",IF('full menu'!O30="UASC","UASC",IF(OR('full menu'!O30="PERF",'full menu'!O30="AERF",'full menu'!O30="PCB"),"ERfix",IF(OR('full menu'!O30="ACB",'full menu'!O30="LCERT",'full menu'!O30="LERT",'full menu'!O30="FCERT",'full menu'!O30="FERT"),"ERTs",IF(OR('full menu'!O30="FCMT",'full menu'!O30="FMT",'full menu'!O30="LMT",'full menu'!O30="LCMT"),"MTs",IF(OR('full menu'!O30="LCIT",'full menu'!O30="FCIT",'full menu'!O30="LIT",'full menu'!O30="FIT"),"ITs",IF(OR('full menu'!O30="MwERT",'full menu'!O30="ERwMT",'full menu'!O30="M&amp;ERT",'full menu'!O30="MwIT",'full menu'!O30="IwMT",'full menu'!O30="M&amp;IT",'full menu'!O30="IwERT",'full menu'!O30="ERwIT",'full menu'!O30="I&amp;ERT",'full menu'!O30="ER&amp;M&amp;IT"),"MixedTs",IF('full menu'!O30="UD","UD",IF('full menu'!O30="LSD","LSD",IF('full menu'!O30="WSD","WSD","")))))))))))</f>
        <v>ERfix</v>
      </c>
      <c r="P30" s="2" t="str">
        <f>IF('full menu'!P30="MDC","MDC",IF('full menu'!P30="X","X",IF('full menu'!P30="UASC","UASC",IF(OR('full menu'!P30="PERF",'full menu'!P30="AERF",'full menu'!P30="PCB"),"ERfix",IF(OR('full menu'!P30="ACB",'full menu'!P30="LCERT",'full menu'!P30="LERT",'full menu'!P30="FCERT",'full menu'!P30="FERT"),"ERTs",IF(OR('full menu'!P30="FCMT",'full menu'!P30="FMT",'full menu'!P30="LMT",'full menu'!P30="LCMT"),"MTs",IF(OR('full menu'!P30="LCIT",'full menu'!P30="FCIT",'full menu'!P30="LIT",'full menu'!P30="FIT"),"ITs",IF(OR('full menu'!P30="MwERT",'full menu'!P30="ERwMT",'full menu'!P30="M&amp;ERT",'full menu'!P30="MwIT",'full menu'!P30="IwMT",'full menu'!P30="M&amp;IT",'full menu'!P30="IwERT",'full menu'!P30="ERwIT",'full menu'!P30="I&amp;ERT",'full menu'!P30="ER&amp;M&amp;IT"),"MixedTs",IF('full menu'!P30="UD","UD",IF('full menu'!P30="LSD","LSD",IF('full menu'!P30="WSD","WSD","")))))))))))</f>
        <v>ERfix</v>
      </c>
      <c r="Q30" s="2" t="str">
        <f>IF('full menu'!Q30="MDC","MDC",IF('full menu'!Q30="X","X",IF('full menu'!Q30="UASC","UASC",IF(OR('full menu'!Q30="PERF",'full menu'!Q30="AERF",'full menu'!Q30="PCB"),"ERfix",IF(OR('full menu'!Q30="ACB",'full menu'!Q30="LCERT",'full menu'!Q30="LERT",'full menu'!Q30="FCERT",'full menu'!Q30="FERT"),"ERTs",IF(OR('full menu'!Q30="FCMT",'full menu'!Q30="FMT",'full menu'!Q30="LMT",'full menu'!Q30="LCMT"),"MTs",IF(OR('full menu'!Q30="LCIT",'full menu'!Q30="FCIT",'full menu'!Q30="LIT",'full menu'!Q30="FIT"),"ITs",IF(OR('full menu'!Q30="MwERT",'full menu'!Q30="ERwMT",'full menu'!Q30="M&amp;ERT",'full menu'!Q30="MwIT",'full menu'!Q30="IwMT",'full menu'!Q30="M&amp;IT",'full menu'!Q30="IwERT",'full menu'!Q30="ERwIT",'full menu'!Q30="I&amp;ERT",'full menu'!Q30="ER&amp;M&amp;IT"),"MixedTs",IF('full menu'!Q30="UD","UD",IF('full menu'!Q30="LSD","LSD",IF('full menu'!Q30="WSD","WSD","")))))))))))</f>
        <v>ERfix</v>
      </c>
      <c r="R30" s="2" t="str">
        <f>IF('full menu'!R30="MDC","MDC",IF('full menu'!R30="X","X",IF('full menu'!R30="UASC","UASC",IF(OR('full menu'!R30="PERF",'full menu'!R30="AERF",'full menu'!R30="PCB"),"ERfix",IF(OR('full menu'!R30="ACB",'full menu'!R30="LCERT",'full menu'!R30="LERT",'full menu'!R30="FCERT",'full menu'!R30="FERT"),"ERTs",IF(OR('full menu'!R30="FCMT",'full menu'!R30="FMT",'full menu'!R30="LMT",'full menu'!R30="LCMT"),"MTs",IF(OR('full menu'!R30="LCIT",'full menu'!R30="FCIT",'full menu'!R30="LIT",'full menu'!R30="FIT"),"ITs",IF(OR('full menu'!R30="MwERT",'full menu'!R30="ERwMT",'full menu'!R30="M&amp;ERT",'full menu'!R30="MwIT",'full menu'!R30="IwMT",'full menu'!R30="M&amp;IT",'full menu'!R30="IwERT",'full menu'!R30="ERwIT",'full menu'!R30="I&amp;ERT",'full menu'!R30="ER&amp;M&amp;IT"),"MixedTs",IF('full menu'!R30="UD","UD",IF('full menu'!R30="LSD","LSD",IF('full menu'!R30="WSD","WSD","")))))))))))</f>
        <v>ERfix</v>
      </c>
      <c r="S30" s="2" t="str">
        <f>IF('full menu'!S30="MDC","MDC",IF('full menu'!S30="X","X",IF('full menu'!S30="UASC","UASC",IF(OR('full menu'!S30="PERF",'full menu'!S30="AERF",'full menu'!S30="PCB"),"ERfix",IF(OR('full menu'!S30="ACB",'full menu'!S30="LCERT",'full menu'!S30="LERT",'full menu'!S30="FCERT",'full menu'!S30="FERT"),"ERTs",IF(OR('full menu'!S30="FCMT",'full menu'!S30="FMT",'full menu'!S30="LMT",'full menu'!S30="LCMT"),"MTs",IF(OR('full menu'!S30="LCIT",'full menu'!S30="FCIT",'full menu'!S30="LIT",'full menu'!S30="FIT"),"ITs",IF(OR('full menu'!S30="MwERT",'full menu'!S30="ERwMT",'full menu'!S30="M&amp;ERT",'full menu'!S30="MwIT",'full menu'!S30="IwMT",'full menu'!S30="M&amp;IT",'full menu'!S30="IwERT",'full menu'!S30="ERwIT",'full menu'!S30="I&amp;ERT",'full menu'!S30="ER&amp;M&amp;IT"),"MixedTs",IF('full menu'!S30="UD","UD",IF('full menu'!S30="LSD","LSD",IF('full menu'!S30="WSD","WSD","")))))))))))</f>
        <v>ERfix</v>
      </c>
      <c r="T30" s="2" t="str">
        <f>IF('full menu'!T30="MDC","MDC",IF('full menu'!T30="X","X",IF('full menu'!T30="UASC","UASC",IF(OR('full menu'!T30="PERF",'full menu'!T30="AERF",'full menu'!T30="PCB"),"ERfix",IF(OR('full menu'!T30="ACB",'full menu'!T30="LCERT",'full menu'!T30="LERT",'full menu'!T30="FCERT",'full menu'!T30="FERT"),"ERTs",IF(OR('full menu'!T30="FCMT",'full menu'!T30="FMT",'full menu'!T30="LMT",'full menu'!T30="LCMT"),"MTs",IF(OR('full menu'!T30="LCIT",'full menu'!T30="FCIT",'full menu'!T30="LIT",'full menu'!T30="FIT"),"ITs",IF(OR('full menu'!T30="MwERT",'full menu'!T30="ERwMT",'full menu'!T30="M&amp;ERT",'full menu'!T30="MwIT",'full menu'!T30="IwMT",'full menu'!T30="M&amp;IT",'full menu'!T30="IwERT",'full menu'!T30="ERwIT",'full menu'!T30="I&amp;ERT",'full menu'!T30="ER&amp;M&amp;IT"),"MixedTs",IF('full menu'!T30="UD","UD",IF('full menu'!T30="LSD","LSD",IF('full menu'!T30="WSD","WSD","")))))))))))</f>
        <v>ERfix</v>
      </c>
      <c r="U30" s="2" t="str">
        <f>IF('full menu'!U30="MDC","MDC",IF('full menu'!U30="X","X",IF('full menu'!U30="UASC","UASC",IF(OR('full menu'!U30="PERF",'full menu'!U30="AERF",'full menu'!U30="PCB"),"ERfix",IF(OR('full menu'!U30="ACB",'full menu'!U30="LCERT",'full menu'!U30="LERT",'full menu'!U30="FCERT",'full menu'!U30="FERT"),"ERTs",IF(OR('full menu'!U30="FCMT",'full menu'!U30="FMT",'full menu'!U30="LMT",'full menu'!U30="LCMT"),"MTs",IF(OR('full menu'!U30="LCIT",'full menu'!U30="FCIT",'full menu'!U30="LIT",'full menu'!U30="FIT"),"ITs",IF(OR('full menu'!U30="MwERT",'full menu'!U30="ERwMT",'full menu'!U30="M&amp;ERT",'full menu'!U30="MwIT",'full menu'!U30="IwMT",'full menu'!U30="M&amp;IT",'full menu'!U30="IwERT",'full menu'!U30="ERwIT",'full menu'!U30="I&amp;ERT",'full menu'!U30="ER&amp;M&amp;IT"),"MixedTs",IF('full menu'!U30="UD","UD",IF('full menu'!U30="LSD","LSD",IF('full menu'!U30="WSD","WSD","")))))))))))</f>
        <v>LSD</v>
      </c>
      <c r="V30" s="2" t="str">
        <f>IF('full menu'!V30="MDC","MDC",IF('full menu'!V30="X","X",IF('full menu'!V30="UASC","UASC",IF(OR('full menu'!V30="PERF",'full menu'!V30="AERF",'full menu'!V30="PCB"),"ERfix",IF(OR('full menu'!V30="ACB",'full menu'!V30="LCERT",'full menu'!V30="LERT",'full menu'!V30="FCERT",'full menu'!V30="FERT"),"ERTs",IF(OR('full menu'!V30="FCMT",'full menu'!V30="FMT",'full menu'!V30="LMT",'full menu'!V30="LCMT"),"MTs",IF(OR('full menu'!V30="LCIT",'full menu'!V30="FCIT",'full menu'!V30="LIT",'full menu'!V30="FIT"),"ITs",IF(OR('full menu'!V30="MwERT",'full menu'!V30="ERwMT",'full menu'!V30="M&amp;ERT",'full menu'!V30="MwIT",'full menu'!V30="IwMT",'full menu'!V30="M&amp;IT",'full menu'!V30="IwERT",'full menu'!V30="ERwIT",'full menu'!V30="I&amp;ERT",'full menu'!V30="ER&amp;M&amp;IT"),"MixedTs",IF('full menu'!V30="UD","UD",IF('full menu'!V30="LSD","LSD",IF('full menu'!V30="WSD","WSD","")))))))))))</f>
        <v>LSD</v>
      </c>
      <c r="W30" s="2" t="str">
        <f>IF('full menu'!W30="MDC","MDC",IF('full menu'!W30="X","X",IF('full menu'!W30="UASC","UASC",IF(OR('full menu'!W30="PERF",'full menu'!W30="AERF",'full menu'!W30="PCB"),"ERfix",IF(OR('full menu'!W30="ACB",'full menu'!W30="LCERT",'full menu'!W30="LERT",'full menu'!W30="FCERT",'full menu'!W30="FERT"),"ERTs",IF(OR('full menu'!W30="FCMT",'full menu'!W30="FMT",'full menu'!W30="LMT",'full menu'!W30="LCMT"),"MTs",IF(OR('full menu'!W30="LCIT",'full menu'!W30="FCIT",'full menu'!W30="LIT",'full menu'!W30="FIT"),"ITs",IF(OR('full menu'!W30="MwERT",'full menu'!W30="ERwMT",'full menu'!W30="M&amp;ERT",'full menu'!W30="MwIT",'full menu'!W30="IwMT",'full menu'!W30="M&amp;IT",'full menu'!W30="IwERT",'full menu'!W30="ERwIT",'full menu'!W30="I&amp;ERT",'full menu'!W30="ER&amp;M&amp;IT"),"MixedTs",IF('full menu'!W30="UD","UD",IF('full menu'!W30="LSD","LSD",IF('full menu'!W30="WSD","WSD","")))))))))))</f>
        <v>LSD</v>
      </c>
      <c r="X30" s="2" t="str">
        <f>IF('full menu'!X30="MDC","MDC",IF('full menu'!X30="X","X",IF('full menu'!X30="UASC","UASC",IF(OR('full menu'!X30="PERF",'full menu'!X30="AERF",'full menu'!X30="PCB"),"ERfix",IF(OR('full menu'!X30="ACB",'full menu'!X30="LCERT",'full menu'!X30="LERT",'full menu'!X30="FCERT",'full menu'!X30="FERT"),"ERTs",IF(OR('full menu'!X30="FCMT",'full menu'!X30="FMT",'full menu'!X30="LMT",'full menu'!X30="LCMT"),"MTs",IF(OR('full menu'!X30="LCIT",'full menu'!X30="FCIT",'full menu'!X30="LIT",'full menu'!X30="FIT"),"ITs",IF(OR('full menu'!X30="MwERT",'full menu'!X30="ERwMT",'full menu'!X30="M&amp;ERT",'full menu'!X30="MwIT",'full menu'!X30="IwMT",'full menu'!X30="M&amp;IT",'full menu'!X30="IwERT",'full menu'!X30="ERwIT",'full menu'!X30="I&amp;ERT",'full menu'!X30="ER&amp;M&amp;IT"),"MixedTs",IF('full menu'!X30="UD","UD",IF('full menu'!X30="LSD","LSD",IF('full menu'!X30="WSD","WSD","")))))))))))</f>
        <v>LSD</v>
      </c>
      <c r="Y30" s="2" t="str">
        <f>IF('full menu'!Y30="MDC","MDC",IF('full menu'!Y30="X","X",IF('full menu'!Y30="UASC","UASC",IF(OR('full menu'!Y30="PERF",'full menu'!Y30="AERF",'full menu'!Y30="PCB"),"ERfix",IF(OR('full menu'!Y30="ACB",'full menu'!Y30="LCERT",'full menu'!Y30="LERT",'full menu'!Y30="FCERT",'full menu'!Y30="FERT"),"ERTs",IF(OR('full menu'!Y30="FCMT",'full menu'!Y30="FMT",'full menu'!Y30="LMT",'full menu'!Y30="LCMT"),"MTs",IF(OR('full menu'!Y30="LCIT",'full menu'!Y30="FCIT",'full menu'!Y30="LIT",'full menu'!Y30="FIT"),"ITs",IF(OR('full menu'!Y30="MwERT",'full menu'!Y30="ERwMT",'full menu'!Y30="M&amp;ERT",'full menu'!Y30="MwIT",'full menu'!Y30="IwMT",'full menu'!Y30="M&amp;IT",'full menu'!Y30="IwERT",'full menu'!Y30="ERwIT",'full menu'!Y30="I&amp;ERT",'full menu'!Y30="ER&amp;M&amp;IT"),"MixedTs",IF('full menu'!Y30="UD","UD",IF('full menu'!Y30="LSD","LSD",IF('full menu'!Y30="WSD","WSD","")))))))))))</f>
        <v>ERTs</v>
      </c>
      <c r="Z30" s="2" t="str">
        <f>IF('full menu'!Z30="MDC","MDC",IF('full menu'!Z30="X","X",IF('full menu'!Z30="UASC","UASC",IF(OR('full menu'!Z30="PERF",'full menu'!Z30="AERF",'full menu'!Z30="PCB"),"ERfix",IF(OR('full menu'!Z30="ACB",'full menu'!Z30="LCERT",'full menu'!Z30="LERT",'full menu'!Z30="FCERT",'full menu'!Z30="FERT"),"ERTs",IF(OR('full menu'!Z30="FCMT",'full menu'!Z30="FMT",'full menu'!Z30="LMT",'full menu'!Z30="LCMT"),"MTs",IF(OR('full menu'!Z30="LCIT",'full menu'!Z30="FCIT",'full menu'!Z30="LIT",'full menu'!Z30="FIT"),"ITs",IF(OR('full menu'!Z30="MwERT",'full menu'!Z30="ERwMT",'full menu'!Z30="M&amp;ERT",'full menu'!Z30="MwIT",'full menu'!Z30="IwMT",'full menu'!Z30="M&amp;IT",'full menu'!Z30="IwERT",'full menu'!Z30="ERwIT",'full menu'!Z30="I&amp;ERT",'full menu'!Z30="ER&amp;M&amp;IT"),"MixedTs",IF('full menu'!Z30="UD","UD",IF('full menu'!Z30="LSD","LSD",IF('full menu'!Z30="WSD","WSD","")))))))))))</f>
        <v>ERTs</v>
      </c>
      <c r="AA30" s="2" t="str">
        <f>IF('full menu'!AA30="MDC","MDC",IF('full menu'!AA30="X","X",IF('full menu'!AA30="UASC","UASC",IF(OR('full menu'!AA30="PERF",'full menu'!AA30="AERF",'full menu'!AA30="PCB"),"ERfix",IF(OR('full menu'!AA30="ACB",'full menu'!AA30="LCERT",'full menu'!AA30="LERT",'full menu'!AA30="FCERT",'full menu'!AA30="FERT"),"ERTs",IF(OR('full menu'!AA30="FCMT",'full menu'!AA30="FMT",'full menu'!AA30="LMT",'full menu'!AA30="LCMT"),"MTs",IF(OR('full menu'!AA30="LCIT",'full menu'!AA30="FCIT",'full menu'!AA30="LIT",'full menu'!AA30="FIT"),"ITs",IF(OR('full menu'!AA30="MwERT",'full menu'!AA30="ERwMT",'full menu'!AA30="M&amp;ERT",'full menu'!AA30="MwIT",'full menu'!AA30="IwMT",'full menu'!AA30="M&amp;IT",'full menu'!AA30="IwERT",'full menu'!AA30="ERwIT",'full menu'!AA30="I&amp;ERT",'full menu'!AA30="ER&amp;M&amp;IT"),"MixedTs",IF('full menu'!AA30="UD","UD",IF('full menu'!AA30="LSD","LSD",IF('full menu'!AA30="WSD","WSD","")))))))))))</f>
        <v>ERTs</v>
      </c>
      <c r="AB30" s="2" t="str">
        <f>IF('full menu'!AB30="MDC","MDC",IF('full menu'!AB30="X","X",IF('full menu'!AB30="UASC","UASC",IF(OR('full menu'!AB30="PERF",'full menu'!AB30="AERF",'full menu'!AB30="PCB"),"ERfix",IF(OR('full menu'!AB30="ACB",'full menu'!AB30="LCERT",'full menu'!AB30="LERT",'full menu'!AB30="FCERT",'full menu'!AB30="FERT"),"ERTs",IF(OR('full menu'!AB30="FCMT",'full menu'!AB30="FMT",'full menu'!AB30="LMT",'full menu'!AB30="LCMT"),"MTs",IF(OR('full menu'!AB30="LCIT",'full menu'!AB30="FCIT",'full menu'!AB30="LIT",'full menu'!AB30="FIT"),"ITs",IF(OR('full menu'!AB30="MwERT",'full menu'!AB30="ERwMT",'full menu'!AB30="M&amp;ERT",'full menu'!AB30="MwIT",'full menu'!AB30="IwMT",'full menu'!AB30="M&amp;IT",'full menu'!AB30="IwERT",'full menu'!AB30="ERwIT",'full menu'!AB30="I&amp;ERT",'full menu'!AB30="ER&amp;M&amp;IT"),"MixedTs",IF('full menu'!AB30="UD","UD",IF('full menu'!AB30="LSD","LSD",IF('full menu'!AB30="WSD","WSD","")))))))))))</f>
        <v>ERTs</v>
      </c>
      <c r="AC30" s="2" t="str">
        <f>IF('full menu'!AC30="MDC","MDC",IF('full menu'!AC30="X","X",IF('full menu'!AC30="UASC","UASC",IF(OR('full menu'!AC30="PERF",'full menu'!AC30="AERF",'full menu'!AC30="PCB"),"ERfix",IF(OR('full menu'!AC30="ACB",'full menu'!AC30="LCERT",'full menu'!AC30="LERT",'full menu'!AC30="FCERT",'full menu'!AC30="FERT"),"ERTs",IF(OR('full menu'!AC30="FCMT",'full menu'!AC30="FMT",'full menu'!AC30="LMT",'full menu'!AC30="LCMT"),"MTs",IF(OR('full menu'!AC30="LCIT",'full menu'!AC30="FCIT",'full menu'!AC30="LIT",'full menu'!AC30="FIT"),"ITs",IF(OR('full menu'!AC30="MwERT",'full menu'!AC30="ERwMT",'full menu'!AC30="M&amp;ERT",'full menu'!AC30="MwIT",'full menu'!AC30="IwMT",'full menu'!AC30="M&amp;IT",'full menu'!AC30="IwERT",'full menu'!AC30="ERwIT",'full menu'!AC30="I&amp;ERT",'full menu'!AC30="ER&amp;M&amp;IT"),"MixedTs",IF('full menu'!AC30="UD","UD",IF('full menu'!AC30="LSD","LSD",IF('full menu'!AC30="WSD","WSD","")))))))))))</f>
        <v>ERTs</v>
      </c>
      <c r="AD30" s="2" t="str">
        <f>IF('full menu'!AD30="MDC","MDC",IF('full menu'!AD30="X","X",IF('full menu'!AD30="UASC","UASC",IF(OR('full menu'!AD30="PERF",'full menu'!AD30="AERF",'full menu'!AD30="PCB"),"ERfix",IF(OR('full menu'!AD30="ACB",'full menu'!AD30="LCERT",'full menu'!AD30="LERT",'full menu'!AD30="FCERT",'full menu'!AD30="FERT"),"ERTs",IF(OR('full menu'!AD30="FCMT",'full menu'!AD30="FMT",'full menu'!AD30="LMT",'full menu'!AD30="LCMT"),"MTs",IF(OR('full menu'!AD30="LCIT",'full menu'!AD30="FCIT",'full menu'!AD30="LIT",'full menu'!AD30="FIT"),"ITs",IF(OR('full menu'!AD30="MwERT",'full menu'!AD30="ERwMT",'full menu'!AD30="M&amp;ERT",'full menu'!AD30="MwIT",'full menu'!AD30="IwMT",'full menu'!AD30="M&amp;IT",'full menu'!AD30="IwERT",'full menu'!AD30="ERwIT",'full menu'!AD30="I&amp;ERT",'full menu'!AD30="ER&amp;M&amp;IT"),"MixedTs",IF('full menu'!AD30="UD","UD",IF('full menu'!AD30="LSD","LSD",IF('full menu'!AD30="WSD","WSD","")))))))))))</f>
        <v>ERTs</v>
      </c>
      <c r="AE30" s="2" t="str">
        <f>IF('full menu'!AE30="MDC","MDC",IF('full menu'!AE30="X","X",IF('full menu'!AE30="UASC","UASC",IF(OR('full menu'!AE30="PERF",'full menu'!AE30="AERF",'full menu'!AE30="PCB"),"ERfix",IF(OR('full menu'!AE30="ACB",'full menu'!AE30="LCERT",'full menu'!AE30="LERT",'full menu'!AE30="FCERT",'full menu'!AE30="FERT"),"ERTs",IF(OR('full menu'!AE30="FCMT",'full menu'!AE30="FMT",'full menu'!AE30="LMT",'full menu'!AE30="LCMT"),"MTs",IF(OR('full menu'!AE30="LCIT",'full menu'!AE30="FCIT",'full menu'!AE30="LIT",'full menu'!AE30="FIT"),"ITs",IF(OR('full menu'!AE30="MwERT",'full menu'!AE30="ERwMT",'full menu'!AE30="M&amp;ERT",'full menu'!AE30="MwIT",'full menu'!AE30="IwMT",'full menu'!AE30="M&amp;IT",'full menu'!AE30="IwERT",'full menu'!AE30="ERwIT",'full menu'!AE30="I&amp;ERT",'full menu'!AE30="ER&amp;M&amp;IT"),"MixedTs",IF('full menu'!AE30="UD","UD",IF('full menu'!AE30="LSD","LSD",IF('full menu'!AE30="WSD","WSD","")))))))))))</f>
        <v>ERTs</v>
      </c>
      <c r="AF30" s="2" t="str">
        <f>IF('full menu'!AF30="MDC","MDC",IF('full menu'!AF30="X","X",IF('full menu'!AF30="UASC","UASC",IF(OR('full menu'!AF30="PERF",'full menu'!AF30="AERF",'full menu'!AF30="PCB"),"ERfix",IF(OR('full menu'!AF30="ACB",'full menu'!AF30="LCERT",'full menu'!AF30="LERT",'full menu'!AF30="FCERT",'full menu'!AF30="FERT"),"ERTs",IF(OR('full menu'!AF30="FCMT",'full menu'!AF30="FMT",'full menu'!AF30="LMT",'full menu'!AF30="LCMT"),"MTs",IF(OR('full menu'!AF30="LCIT",'full menu'!AF30="FCIT",'full menu'!AF30="LIT",'full menu'!AF30="FIT"),"ITs",IF(OR('full menu'!AF30="MwERT",'full menu'!AF30="ERwMT",'full menu'!AF30="M&amp;ERT",'full menu'!AF30="MwIT",'full menu'!AF30="IwMT",'full menu'!AF30="M&amp;IT",'full menu'!AF30="IwERT",'full menu'!AF30="ERwIT",'full menu'!AF30="I&amp;ERT",'full menu'!AF30="ER&amp;M&amp;IT"),"MixedTs",IF('full menu'!AF30="UD","UD",IF('full menu'!AF30="LSD","LSD",IF('full menu'!AF30="WSD","WSD","")))))))))))</f>
        <v>ERTs</v>
      </c>
      <c r="AG30" s="2" t="str">
        <f>IF('full menu'!AG30="MDC","MDC",IF('full menu'!AG30="X","X",IF('full menu'!AG30="UASC","UASC",IF(OR('full menu'!AG30="PERF",'full menu'!AG30="AERF",'full menu'!AG30="PCB"),"ERfix",IF(OR('full menu'!AG30="ACB",'full menu'!AG30="LCERT",'full menu'!AG30="LERT",'full menu'!AG30="FCERT",'full menu'!AG30="FERT"),"ERTs",IF(OR('full menu'!AG30="FCMT",'full menu'!AG30="FMT",'full menu'!AG30="LMT",'full menu'!AG30="LCMT"),"MTs",IF(OR('full menu'!AG30="LCIT",'full menu'!AG30="FCIT",'full menu'!AG30="LIT",'full menu'!AG30="FIT"),"ITs",IF(OR('full menu'!AG30="MwERT",'full menu'!AG30="ERwMT",'full menu'!AG30="M&amp;ERT",'full menu'!AG30="MwIT",'full menu'!AG30="IwMT",'full menu'!AG30="M&amp;IT",'full menu'!AG30="IwERT",'full menu'!AG30="ERwIT",'full menu'!AG30="I&amp;ERT",'full menu'!AG30="ER&amp;M&amp;IT"),"MixedTs",IF('full menu'!AG30="UD","UD",IF('full menu'!AG30="LSD","LSD",IF('full menu'!AG30="WSD","WSD","")))))))))))</f>
        <v>ERTs</v>
      </c>
      <c r="AH30" s="2" t="str">
        <f>IF('full menu'!AH30="MDC","MDC",IF('full menu'!AH30="X","X",IF('full menu'!AH30="UASC","UASC",IF(OR('full menu'!AH30="PERF",'full menu'!AH30="AERF",'full menu'!AH30="PCB"),"ERfix",IF(OR('full menu'!AH30="ACB",'full menu'!AH30="LCERT",'full menu'!AH30="LERT",'full menu'!AH30="FCERT",'full menu'!AH30="FERT"),"ERTs",IF(OR('full menu'!AH30="FCMT",'full menu'!AH30="FMT",'full menu'!AH30="LMT",'full menu'!AH30="LCMT"),"MTs",IF(OR('full menu'!AH30="LCIT",'full menu'!AH30="FCIT",'full menu'!AH30="LIT",'full menu'!AH30="FIT"),"ITs",IF(OR('full menu'!AH30="MwERT",'full menu'!AH30="ERwMT",'full menu'!AH30="M&amp;ERT",'full menu'!AH30="MwIT",'full menu'!AH30="IwMT",'full menu'!AH30="M&amp;IT",'full menu'!AH30="IwERT",'full menu'!AH30="ERwIT",'full menu'!AH30="I&amp;ERT",'full menu'!AH30="ER&amp;M&amp;IT"),"MixedTs",IF('full menu'!AH30="UD","UD",IF('full menu'!AH30="LSD","LSD",IF('full menu'!AH30="WSD","WSD","")))))))))))</f>
        <v>ERTs</v>
      </c>
      <c r="AI30" s="2" t="str">
        <f>IF('full menu'!AI30="MDC","MDC",IF('full menu'!AI30="X","X",IF('full menu'!AI30="UASC","UASC",IF(OR('full menu'!AI30="PERF",'full menu'!AI30="AERF",'full menu'!AI30="PCB"),"ERfix",IF(OR('full menu'!AI30="ACB",'full menu'!AI30="LCERT",'full menu'!AI30="LERT",'full menu'!AI30="FCERT",'full menu'!AI30="FERT"),"ERTs",IF(OR('full menu'!AI30="FCMT",'full menu'!AI30="FMT",'full menu'!AI30="LMT",'full menu'!AI30="LCMT"),"MTs",IF(OR('full menu'!AI30="LCIT",'full menu'!AI30="FCIT",'full menu'!AI30="LIT",'full menu'!AI30="FIT"),"ITs",IF(OR('full menu'!AI30="MwERT",'full menu'!AI30="ERwMT",'full menu'!AI30="M&amp;ERT",'full menu'!AI30="MwIT",'full menu'!AI30="IwMT",'full menu'!AI30="M&amp;IT",'full menu'!AI30="IwERT",'full menu'!AI30="ERwIT",'full menu'!AI30="I&amp;ERT",'full menu'!AI30="ER&amp;M&amp;IT"),"MixedTs",IF('full menu'!AI30="UD","UD",IF('full menu'!AI30="LSD","LSD",IF('full menu'!AI30="WSD","WSD","")))))))))))</f>
        <v>ERTs</v>
      </c>
      <c r="AJ30" s="2" t="str">
        <f>IF('full menu'!AJ30="MDC","MDC",IF('full menu'!AJ30="X","X",IF('full menu'!AJ30="UASC","UASC",IF(OR('full menu'!AJ30="PERF",'full menu'!AJ30="AERF",'full menu'!AJ30="PCB"),"ERfix",IF(OR('full menu'!AJ30="ACB",'full menu'!AJ30="LCERT",'full menu'!AJ30="LERT",'full menu'!AJ30="FCERT",'full menu'!AJ30="FERT"),"ERTs",IF(OR('full menu'!AJ30="FCMT",'full menu'!AJ30="FMT",'full menu'!AJ30="LMT",'full menu'!AJ30="LCMT"),"MTs",IF(OR('full menu'!AJ30="LCIT",'full menu'!AJ30="FCIT",'full menu'!AJ30="LIT",'full menu'!AJ30="FIT"),"ITs",IF(OR('full menu'!AJ30="MwERT",'full menu'!AJ30="ERwMT",'full menu'!AJ30="M&amp;ERT",'full menu'!AJ30="MwIT",'full menu'!AJ30="IwMT",'full menu'!AJ30="M&amp;IT",'full menu'!AJ30="IwERT",'full menu'!AJ30="ERwIT",'full menu'!AJ30="I&amp;ERT",'full menu'!AJ30="ER&amp;M&amp;IT"),"MixedTs",IF('full menu'!AJ30="UD","UD",IF('full menu'!AJ30="LSD","LSD",IF('full menu'!AJ30="WSD","WSD","")))))))))))</f>
        <v>ERTs</v>
      </c>
      <c r="AK30" s="2" t="str">
        <f>IF('full menu'!AK30="MDC","MDC",IF('full menu'!AK30="X","X",IF('full menu'!AK30="UASC","UASC",IF(OR('full menu'!AK30="PERF",'full menu'!AK30="AERF",'full menu'!AK30="PCB"),"ERfix",IF(OR('full menu'!AK30="ACB",'full menu'!AK30="LCERT",'full menu'!AK30="LERT",'full menu'!AK30="FCERT",'full menu'!AK30="FERT"),"ERTs",IF(OR('full menu'!AK30="FCMT",'full menu'!AK30="FMT",'full menu'!AK30="LMT",'full menu'!AK30="LCMT"),"MTs",IF(OR('full menu'!AK30="LCIT",'full menu'!AK30="FCIT",'full menu'!AK30="LIT",'full menu'!AK30="FIT"),"ITs",IF(OR('full menu'!AK30="MwERT",'full menu'!AK30="ERwMT",'full menu'!AK30="M&amp;ERT",'full menu'!AK30="MwIT",'full menu'!AK30="IwMT",'full menu'!AK30="M&amp;IT",'full menu'!AK30="IwERT",'full menu'!AK30="ERwIT",'full menu'!AK30="I&amp;ERT",'full menu'!AK30="ER&amp;M&amp;IT"),"MixedTs",IF('full menu'!AK30="UD","UD",IF('full menu'!AK30="LSD","LSD",IF('full menu'!AK30="WSD","WSD","")))))))))))</f>
        <v>ERTs</v>
      </c>
      <c r="AL30" s="2" t="str">
        <f>IF('full menu'!AL30="MDC","MDC",IF('full menu'!AL30="X","X",IF('full menu'!AL30="UASC","UASC",IF(OR('full menu'!AL30="PERF",'full menu'!AL30="AERF",'full menu'!AL30="PCB"),"ERfix",IF(OR('full menu'!AL30="ACB",'full menu'!AL30="LCERT",'full menu'!AL30="LERT",'full menu'!AL30="FCERT",'full menu'!AL30="FERT"),"ERTs",IF(OR('full menu'!AL30="FCMT",'full menu'!AL30="FMT",'full menu'!AL30="LMT",'full menu'!AL30="LCMT"),"MTs",IF(OR('full menu'!AL30="LCIT",'full menu'!AL30="FCIT",'full menu'!AL30="LIT",'full menu'!AL30="FIT"),"ITs",IF(OR('full menu'!AL30="MwERT",'full menu'!AL30="ERwMT",'full menu'!AL30="M&amp;ERT",'full menu'!AL30="MwIT",'full menu'!AL30="IwMT",'full menu'!AL30="M&amp;IT",'full menu'!AL30="IwERT",'full menu'!AL30="ERwIT",'full menu'!AL30="I&amp;ERT",'full menu'!AL30="ER&amp;M&amp;IT"),"MixedTs",IF('full menu'!AL30="UD","UD",IF('full menu'!AL30="LSD","LSD",IF('full menu'!AL30="WSD","WSD","")))))))))))</f>
        <v>ERTs</v>
      </c>
      <c r="AM30" s="2" t="str">
        <f>IF('full menu'!AM30="MDC","MDC",IF('full menu'!AM30="X","X",IF('full menu'!AM30="UASC","UASC",IF(OR('full menu'!AM30="PERF",'full menu'!AM30="AERF",'full menu'!AM30="PCB"),"ERfix",IF(OR('full menu'!AM30="ACB",'full menu'!AM30="LCERT",'full menu'!AM30="LERT",'full menu'!AM30="FCERT",'full menu'!AM30="FERT"),"ERTs",IF(OR('full menu'!AM30="FCMT",'full menu'!AM30="FMT",'full menu'!AM30="LMT",'full menu'!AM30="LCMT"),"MTs",IF(OR('full menu'!AM30="LCIT",'full menu'!AM30="FCIT",'full menu'!AM30="LIT",'full menu'!AM30="FIT"),"ITs",IF(OR('full menu'!AM30="MwERT",'full menu'!AM30="ERwMT",'full menu'!AM30="M&amp;ERT",'full menu'!AM30="MwIT",'full menu'!AM30="IwMT",'full menu'!AM30="M&amp;IT",'full menu'!AM30="IwERT",'full menu'!AM30="ERwIT",'full menu'!AM30="I&amp;ERT",'full menu'!AM30="ER&amp;M&amp;IT"),"MixedTs",IF('full menu'!AM30="UD","UD",IF('full menu'!AM30="LSD","LSD",IF('full menu'!AM30="WSD","WSD","")))))))))))</f>
        <v>ERTs</v>
      </c>
      <c r="AN30" s="2" t="str">
        <f>IF('full menu'!AN30="MDC","MDC",IF('full menu'!AN30="X","X",IF('full menu'!AN30="UASC","UASC",IF(OR('full menu'!AN30="PERF",'full menu'!AN30="AERF",'full menu'!AN30="PCB"),"ERfix",IF(OR('full menu'!AN30="ACB",'full menu'!AN30="LCERT",'full menu'!AN30="LERT",'full menu'!AN30="FCERT",'full menu'!AN30="FERT"),"ERTs",IF(OR('full menu'!AN30="FCMT",'full menu'!AN30="FMT",'full menu'!AN30="LMT",'full menu'!AN30="LCMT"),"MTs",IF(OR('full menu'!AN30="LCIT",'full menu'!AN30="FCIT",'full menu'!AN30="LIT",'full menu'!AN30="FIT"),"ITs",IF(OR('full menu'!AN30="MwERT",'full menu'!AN30="ERwMT",'full menu'!AN30="M&amp;ERT",'full menu'!AN30="MwIT",'full menu'!AN30="IwMT",'full menu'!AN30="M&amp;IT",'full menu'!AN30="IwERT",'full menu'!AN30="ERwIT",'full menu'!AN30="I&amp;ERT",'full menu'!AN30="ER&amp;M&amp;IT"),"MixedTs",IF('full menu'!AN30="UD","UD",IF('full menu'!AN30="LSD","LSD",IF('full menu'!AN30="WSD","WSD","")))))))))))</f>
        <v>ERTs</v>
      </c>
      <c r="AO30" s="2" t="str">
        <f>IF('full menu'!AO30="MDC","MDC",IF('full menu'!AO30="X","X",IF('full menu'!AO30="UASC","UASC",IF(OR('full menu'!AO30="PERF",'full menu'!AO30="AERF",'full menu'!AO30="PCB"),"ERfix",IF(OR('full menu'!AO30="ACB",'full menu'!AO30="LCERT",'full menu'!AO30="LERT",'full menu'!AO30="FCERT",'full menu'!AO30="FERT"),"ERTs",IF(OR('full menu'!AO30="FCMT",'full menu'!AO30="FMT",'full menu'!AO30="LMT",'full menu'!AO30="LCMT"),"MTs",IF(OR('full menu'!AO30="LCIT",'full menu'!AO30="FCIT",'full menu'!AO30="LIT",'full menu'!AO30="FIT"),"ITs",IF(OR('full menu'!AO30="MwERT",'full menu'!AO30="ERwMT",'full menu'!AO30="M&amp;ERT",'full menu'!AO30="MwIT",'full menu'!AO30="IwMT",'full menu'!AO30="M&amp;IT",'full menu'!AO30="IwERT",'full menu'!AO30="ERwIT",'full menu'!AO30="I&amp;ERT",'full menu'!AO30="ER&amp;M&amp;IT"),"MixedTs",IF('full menu'!AO30="UD","UD",IF('full menu'!AO30="LSD","LSD",IF('full menu'!AO30="WSD","WSD","")))))))))))</f>
        <v>ERTs</v>
      </c>
      <c r="AP30" s="2" t="str">
        <f>IF('full menu'!AP30="MDC","MDC",IF('full menu'!AP30="X","X",IF('full menu'!AP30="UASC","UASC",IF(OR('full menu'!AP30="PERF",'full menu'!AP30="AERF",'full menu'!AP30="PCB"),"ERfix",IF(OR('full menu'!AP30="ACB",'full menu'!AP30="LCERT",'full menu'!AP30="LERT",'full menu'!AP30="FCERT",'full menu'!AP30="FERT"),"ERTs",IF(OR('full menu'!AP30="FCMT",'full menu'!AP30="FMT",'full menu'!AP30="LMT",'full menu'!AP30="LCMT"),"MTs",IF(OR('full menu'!AP30="LCIT",'full menu'!AP30="FCIT",'full menu'!AP30="LIT",'full menu'!AP30="FIT"),"ITs",IF(OR('full menu'!AP30="MwERT",'full menu'!AP30="ERwMT",'full menu'!AP30="M&amp;ERT",'full menu'!AP30="MwIT",'full menu'!AP30="IwMT",'full menu'!AP30="M&amp;IT",'full menu'!AP30="IwERT",'full menu'!AP30="ERwIT",'full menu'!AP30="I&amp;ERT",'full menu'!AP30="ER&amp;M&amp;IT"),"MixedTs",IF('full menu'!AP30="UD","UD",IF('full menu'!AP30="LSD","LSD",IF('full menu'!AP30="WSD","WSD","")))))))))))</f>
        <v>ERTs</v>
      </c>
      <c r="AQ30" s="2" t="str">
        <f>IF('full menu'!AQ30="MDC","MDC",IF('full menu'!AQ30="X","X",IF('full menu'!AQ30="UASC","UASC",IF(OR('full menu'!AQ30="PERF",'full menu'!AQ30="AERF",'full menu'!AQ30="PCB"),"ERfix",IF(OR('full menu'!AQ30="ACB",'full menu'!AQ30="LCERT",'full menu'!AQ30="LERT",'full menu'!AQ30="FCERT",'full menu'!AQ30="FERT"),"ERTs",IF(OR('full menu'!AQ30="FCMT",'full menu'!AQ30="FMT",'full menu'!AQ30="LMT",'full menu'!AQ30="LCMT"),"MTs",IF(OR('full menu'!AQ30="LCIT",'full menu'!AQ30="FCIT",'full menu'!AQ30="LIT",'full menu'!AQ30="FIT"),"ITs",IF(OR('full menu'!AQ30="MwERT",'full menu'!AQ30="ERwMT",'full menu'!AQ30="M&amp;ERT",'full menu'!AQ30="MwIT",'full menu'!AQ30="IwMT",'full menu'!AQ30="M&amp;IT",'full menu'!AQ30="IwERT",'full menu'!AQ30="ERwIT",'full menu'!AQ30="I&amp;ERT",'full menu'!AQ30="ER&amp;M&amp;IT"),"MixedTs",IF('full menu'!AQ30="UD","UD",IF('full menu'!AQ30="LSD","LSD",IF('full menu'!AQ30="WSD","WSD","")))))))))))</f>
        <v>ERTs</v>
      </c>
      <c r="AR30" s="2" t="str">
        <f>IF('full menu'!AR30="MDC","MDC",IF('full menu'!AR30="X","X",IF('full menu'!AR30="UASC","UASC",IF(OR('full menu'!AR30="PERF",'full menu'!AR30="AERF",'full menu'!AR30="PCB"),"ERfix",IF(OR('full menu'!AR30="ACB",'full menu'!AR30="LCERT",'full menu'!AR30="LERT",'full menu'!AR30="FCERT",'full menu'!AR30="FERT"),"ERTs",IF(OR('full menu'!AR30="FCMT",'full menu'!AR30="FMT",'full menu'!AR30="LMT",'full menu'!AR30="LCMT"),"MTs",IF(OR('full menu'!AR30="LCIT",'full menu'!AR30="FCIT",'full menu'!AR30="LIT",'full menu'!AR30="FIT"),"ITs",IF(OR('full menu'!AR30="MwERT",'full menu'!AR30="ERwMT",'full menu'!AR30="M&amp;ERT",'full menu'!AR30="MwIT",'full menu'!AR30="IwMT",'full menu'!AR30="M&amp;IT",'full menu'!AR30="IwERT",'full menu'!AR30="ERwIT",'full menu'!AR30="I&amp;ERT",'full menu'!AR30="ER&amp;M&amp;IT"),"MixedTs",IF('full menu'!AR30="UD","UD",IF('full menu'!AR30="LSD","LSD",IF('full menu'!AR30="WSD","WSD","")))))))))))</f>
        <v>ERTs</v>
      </c>
      <c r="AS30" s="2" t="str">
        <f>IF('full menu'!AS30="MDC","MDC",IF('full menu'!AS30="X","X",IF('full menu'!AS30="UASC","UASC",IF(OR('full menu'!AS30="PERF",'full menu'!AS30="AERF",'full menu'!AS30="PCB"),"ERfix",IF(OR('full menu'!AS30="ACB",'full menu'!AS30="LCERT",'full menu'!AS30="LERT",'full menu'!AS30="FCERT",'full menu'!AS30="FERT"),"ERTs",IF(OR('full menu'!AS30="FCMT",'full menu'!AS30="FMT",'full menu'!AS30="LMT",'full menu'!AS30="LCMT"),"MTs",IF(OR('full menu'!AS30="LCIT",'full menu'!AS30="FCIT",'full menu'!AS30="LIT",'full menu'!AS30="FIT"),"ITs",IF(OR('full menu'!AS30="MwERT",'full menu'!AS30="ERwMT",'full menu'!AS30="M&amp;ERT",'full menu'!AS30="MwIT",'full menu'!AS30="IwMT",'full menu'!AS30="M&amp;IT",'full menu'!AS30="IwERT",'full menu'!AS30="ERwIT",'full menu'!AS30="I&amp;ERT",'full menu'!AS30="ER&amp;M&amp;IT"),"MixedTs",IF('full menu'!AS30="UD","UD",IF('full menu'!AS30="LSD","LSD",IF('full menu'!AS30="WSD","WSD","")))))))))))</f>
        <v>ERTs</v>
      </c>
    </row>
    <row r="31" spans="1:45" ht="15.5" x14ac:dyDescent="0.35">
      <c r="A31" t="s">
        <v>60</v>
      </c>
      <c r="B31" s="2" t="str">
        <f>IF('full menu'!B31="MDC","MDC",IF('full menu'!B31="X","X",IF('full menu'!B31="UASC","UASC",IF(OR('full menu'!B31="PERF",'full menu'!B31="AERF",'full menu'!B31="PCB"),"ERfix",IF(OR('full menu'!B31="ACB",'full menu'!B31="LCERT",'full menu'!B31="LERT",'full menu'!B31="FCERT",'full menu'!B31="FERT"),"ERTs",IF(OR('full menu'!B31="FCMT",'full menu'!B31="FMT",'full menu'!B31="LMT",'full menu'!B31="LCMT"),"MTs",IF(OR('full menu'!B31="LCIT",'full menu'!B31="FCIT",'full menu'!B31="LIT",'full menu'!B31="FIT"),"ITs",IF(OR('full menu'!B31="MwERT",'full menu'!B31="ERwMT",'full menu'!B31="M&amp;ERT",'full menu'!B31="MwIT",'full menu'!B31="IwMT",'full menu'!B31="M&amp;IT",'full menu'!B31="IwERT",'full menu'!B31="ERwIT",'full menu'!B31="I&amp;ERT",'full menu'!B31="ER&amp;M&amp;IT"),"MixedTs",IF('full menu'!B31="UD","UD",IF('full menu'!B31="LSD","LSD",IF('full menu'!B31="WSD","WSD","")))))))))))</f>
        <v>UD</v>
      </c>
      <c r="C31" s="2" t="str">
        <f>IF('full menu'!C31="MDC","MDC",IF('full menu'!C31="X","X",IF('full menu'!C31="UASC","UASC",IF(OR('full menu'!C31="PERF",'full menu'!C31="AERF",'full menu'!C31="PCB"),"ERfix",IF(OR('full menu'!C31="ACB",'full menu'!C31="LCERT",'full menu'!C31="LERT",'full menu'!C31="FCERT",'full menu'!C31="FERT"),"ERTs",IF(OR('full menu'!C31="FCMT",'full menu'!C31="FMT",'full menu'!C31="LMT",'full menu'!C31="LCMT"),"MTs",IF(OR('full menu'!C31="LCIT",'full menu'!C31="FCIT",'full menu'!C31="LIT",'full menu'!C31="FIT"),"ITs",IF(OR('full menu'!C31="MwERT",'full menu'!C31="ERwMT",'full menu'!C31="M&amp;ERT",'full menu'!C31="MwIT",'full menu'!C31="IwMT",'full menu'!C31="M&amp;IT",'full menu'!C31="IwERT",'full menu'!C31="ERwIT",'full menu'!C31="I&amp;ERT",'full menu'!C31="ER&amp;M&amp;IT"),"MixedTs",IF('full menu'!C31="UD","UD",IF('full menu'!C31="LSD","LSD",IF('full menu'!C31="WSD","WSD","")))))))))))</f>
        <v>UD</v>
      </c>
      <c r="D31" s="2" t="str">
        <f>IF('full menu'!D31="MDC","MDC",IF('full menu'!D31="X","X",IF('full menu'!D31="UASC","UASC",IF(OR('full menu'!D31="PERF",'full menu'!D31="AERF",'full menu'!D31="PCB"),"ERfix",IF(OR('full menu'!D31="ACB",'full menu'!D31="LCERT",'full menu'!D31="LERT",'full menu'!D31="FCERT",'full menu'!D31="FERT"),"ERTs",IF(OR('full menu'!D31="FCMT",'full menu'!D31="FMT",'full menu'!D31="LMT",'full menu'!D31="LCMT"),"MTs",IF(OR('full menu'!D31="LCIT",'full menu'!D31="FCIT",'full menu'!D31="LIT",'full menu'!D31="FIT"),"ITs",IF(OR('full menu'!D31="MwERT",'full menu'!D31="ERwMT",'full menu'!D31="M&amp;ERT",'full menu'!D31="MwIT",'full menu'!D31="IwMT",'full menu'!D31="M&amp;IT",'full menu'!D31="IwERT",'full menu'!D31="ERwIT",'full menu'!D31="I&amp;ERT",'full menu'!D31="ER&amp;M&amp;IT"),"MixedTs",IF('full menu'!D31="UD","UD",IF('full menu'!D31="LSD","LSD",IF('full menu'!D31="WSD","WSD","")))))))))))</f>
        <v>UD</v>
      </c>
      <c r="E31" s="2" t="str">
        <f>IF('full menu'!E31="MDC","MDC",IF('full menu'!E31="X","X",IF('full menu'!E31="UASC","UASC",IF(OR('full menu'!E31="PERF",'full menu'!E31="AERF",'full menu'!E31="PCB"),"ERfix",IF(OR('full menu'!E31="ACB",'full menu'!E31="LCERT",'full menu'!E31="LERT",'full menu'!E31="FCERT",'full menu'!E31="FERT"),"ERTs",IF(OR('full menu'!E31="FCMT",'full menu'!E31="FMT",'full menu'!E31="LMT",'full menu'!E31="LCMT"),"MTs",IF(OR('full menu'!E31="LCIT",'full menu'!E31="FCIT",'full menu'!E31="LIT",'full menu'!E31="FIT"),"ITs",IF(OR('full menu'!E31="MwERT",'full menu'!E31="ERwMT",'full menu'!E31="M&amp;ERT",'full menu'!E31="MwIT",'full menu'!E31="IwMT",'full menu'!E31="M&amp;IT",'full menu'!E31="IwERT",'full menu'!E31="ERwIT",'full menu'!E31="I&amp;ERT",'full menu'!E31="ER&amp;M&amp;IT"),"MixedTs",IF('full menu'!E31="UD","UD",IF('full menu'!E31="LSD","LSD",IF('full menu'!E31="WSD","WSD","")))))))))))</f>
        <v>UD</v>
      </c>
      <c r="F31" s="2" t="str">
        <f>IF('full menu'!F31="MDC","MDC",IF('full menu'!F31="X","X",IF('full menu'!F31="UASC","UASC",IF(OR('full menu'!F31="PERF",'full menu'!F31="AERF",'full menu'!F31="PCB"),"ERfix",IF(OR('full menu'!F31="ACB",'full menu'!F31="LCERT",'full menu'!F31="LERT",'full menu'!F31="FCERT",'full menu'!F31="FERT"),"ERTs",IF(OR('full menu'!F31="FCMT",'full menu'!F31="FMT",'full menu'!F31="LMT",'full menu'!F31="LCMT"),"MTs",IF(OR('full menu'!F31="LCIT",'full menu'!F31="FCIT",'full menu'!F31="LIT",'full menu'!F31="FIT"),"ITs",IF(OR('full menu'!F31="MwERT",'full menu'!F31="ERwMT",'full menu'!F31="M&amp;ERT",'full menu'!F31="MwIT",'full menu'!F31="IwMT",'full menu'!F31="M&amp;IT",'full menu'!F31="IwERT",'full menu'!F31="ERwIT",'full menu'!F31="I&amp;ERT",'full menu'!F31="ER&amp;M&amp;IT"),"MixedTs",IF('full menu'!F31="UD","UD",IF('full menu'!F31="LSD","LSD",IF('full menu'!F31="WSD","WSD","")))))))))))</f>
        <v>UD</v>
      </c>
      <c r="G31" s="2" t="str">
        <f>IF('full menu'!G31="MDC","MDC",IF('full menu'!G31="X","X",IF('full menu'!G31="UASC","UASC",IF(OR('full menu'!G31="PERF",'full menu'!G31="AERF",'full menu'!G31="PCB"),"ERfix",IF(OR('full menu'!G31="ACB",'full menu'!G31="LCERT",'full menu'!G31="LERT",'full menu'!G31="FCERT",'full menu'!G31="FERT"),"ERTs",IF(OR('full menu'!G31="FCMT",'full menu'!G31="FMT",'full menu'!G31="LMT",'full menu'!G31="LCMT"),"MTs",IF(OR('full menu'!G31="LCIT",'full menu'!G31="FCIT",'full menu'!G31="LIT",'full menu'!G31="FIT"),"ITs",IF(OR('full menu'!G31="MwERT",'full menu'!G31="ERwMT",'full menu'!G31="M&amp;ERT",'full menu'!G31="MwIT",'full menu'!G31="IwMT",'full menu'!G31="M&amp;IT",'full menu'!G31="IwERT",'full menu'!G31="ERwIT",'full menu'!G31="I&amp;ERT",'full menu'!G31="ER&amp;M&amp;IT"),"MixedTs",IF('full menu'!G31="UD","UD",IF('full menu'!G31="LSD","LSD",IF('full menu'!G31="WSD","WSD","")))))))))))</f>
        <v>UD</v>
      </c>
      <c r="H31" s="2" t="str">
        <f>IF('full menu'!H31="MDC","MDC",IF('full menu'!H31="X","X",IF('full menu'!H31="UASC","UASC",IF(OR('full menu'!H31="PERF",'full menu'!H31="AERF",'full menu'!H31="PCB"),"ERfix",IF(OR('full menu'!H31="ACB",'full menu'!H31="LCERT",'full menu'!H31="LERT",'full menu'!H31="FCERT",'full menu'!H31="FERT"),"ERTs",IF(OR('full menu'!H31="FCMT",'full menu'!H31="FMT",'full menu'!H31="LMT",'full menu'!H31="LCMT"),"MTs",IF(OR('full menu'!H31="LCIT",'full menu'!H31="FCIT",'full menu'!H31="LIT",'full menu'!H31="FIT"),"ITs",IF(OR('full menu'!H31="MwERT",'full menu'!H31="ERwMT",'full menu'!H31="M&amp;ERT",'full menu'!H31="MwIT",'full menu'!H31="IwMT",'full menu'!H31="M&amp;IT",'full menu'!H31="IwERT",'full menu'!H31="ERwIT",'full menu'!H31="I&amp;ERT",'full menu'!H31="ER&amp;M&amp;IT"),"MixedTs",IF('full menu'!H31="UD","UD",IF('full menu'!H31="LSD","LSD",IF('full menu'!H31="WSD","WSD","")))))))))))</f>
        <v>UD</v>
      </c>
      <c r="I31" s="2" t="str">
        <f>IF('full menu'!I31="MDC","MDC",IF('full menu'!I31="X","X",IF('full menu'!I31="UASC","UASC",IF(OR('full menu'!I31="PERF",'full menu'!I31="AERF",'full menu'!I31="PCB"),"ERfix",IF(OR('full menu'!I31="ACB",'full menu'!I31="LCERT",'full menu'!I31="LERT",'full menu'!I31="FCERT",'full menu'!I31="FERT"),"ERTs",IF(OR('full menu'!I31="FCMT",'full menu'!I31="FMT",'full menu'!I31="LMT",'full menu'!I31="LCMT"),"MTs",IF(OR('full menu'!I31="LCIT",'full menu'!I31="FCIT",'full menu'!I31="LIT",'full menu'!I31="FIT"),"ITs",IF(OR('full menu'!I31="MwERT",'full menu'!I31="ERwMT",'full menu'!I31="M&amp;ERT",'full menu'!I31="MwIT",'full menu'!I31="IwMT",'full menu'!I31="M&amp;IT",'full menu'!I31="IwERT",'full menu'!I31="ERwIT",'full menu'!I31="I&amp;ERT",'full menu'!I31="ER&amp;M&amp;IT"),"MixedTs",IF('full menu'!I31="UD","UD",IF('full menu'!I31="LSD","LSD",IF('full menu'!I31="WSD","WSD","")))))))))))</f>
        <v>UD</v>
      </c>
      <c r="J31" s="2" t="str">
        <f>IF('full menu'!J31="MDC","MDC",IF('full menu'!J31="X","X",IF('full menu'!J31="UASC","UASC",IF(OR('full menu'!J31="PERF",'full menu'!J31="AERF",'full menu'!J31="PCB"),"ERfix",IF(OR('full menu'!J31="ACB",'full menu'!J31="LCERT",'full menu'!J31="LERT",'full menu'!J31="FCERT",'full menu'!J31="FERT"),"ERTs",IF(OR('full menu'!J31="FCMT",'full menu'!J31="FMT",'full menu'!J31="LMT",'full menu'!J31="LCMT"),"MTs",IF(OR('full menu'!J31="LCIT",'full menu'!J31="FCIT",'full menu'!J31="LIT",'full menu'!J31="FIT"),"ITs",IF(OR('full menu'!J31="MwERT",'full menu'!J31="ERwMT",'full menu'!J31="M&amp;ERT",'full menu'!J31="MwIT",'full menu'!J31="IwMT",'full menu'!J31="M&amp;IT",'full menu'!J31="IwERT",'full menu'!J31="ERwIT",'full menu'!J31="I&amp;ERT",'full menu'!J31="ER&amp;M&amp;IT"),"MixedTs",IF('full menu'!J31="UD","UD",IF('full menu'!J31="LSD","LSD",IF('full menu'!J31="WSD","WSD","")))))))))))</f>
        <v>UD</v>
      </c>
      <c r="K31" s="2" t="str">
        <f>IF('full menu'!K31="MDC","MDC",IF('full menu'!K31="X","X",IF('full menu'!K31="UASC","UASC",IF(OR('full menu'!K31="PERF",'full menu'!K31="AERF",'full menu'!K31="PCB"),"ERfix",IF(OR('full menu'!K31="ACB",'full menu'!K31="LCERT",'full menu'!K31="LERT",'full menu'!K31="FCERT",'full menu'!K31="FERT"),"ERTs",IF(OR('full menu'!K31="FCMT",'full menu'!K31="FMT",'full menu'!K31="LMT",'full menu'!K31="LCMT"),"MTs",IF(OR('full menu'!K31="LCIT",'full menu'!K31="FCIT",'full menu'!K31="LIT",'full menu'!K31="FIT"),"ITs",IF(OR('full menu'!K31="MwERT",'full menu'!K31="ERwMT",'full menu'!K31="M&amp;ERT",'full menu'!K31="MwIT",'full menu'!K31="IwMT",'full menu'!K31="M&amp;IT",'full menu'!K31="IwERT",'full menu'!K31="ERwIT",'full menu'!K31="I&amp;ERT",'full menu'!K31="ER&amp;M&amp;IT"),"MixedTs",IF('full menu'!K31="UD","UD",IF('full menu'!K31="LSD","LSD",IF('full menu'!K31="WSD","WSD","")))))))))))</f>
        <v>UD</v>
      </c>
      <c r="L31" s="2" t="str">
        <f>IF('full menu'!L31="MDC","MDC",IF('full menu'!L31="X","X",IF('full menu'!L31="UASC","UASC",IF(OR('full menu'!L31="PERF",'full menu'!L31="AERF",'full menu'!L31="PCB"),"ERfix",IF(OR('full menu'!L31="ACB",'full menu'!L31="LCERT",'full menu'!L31="LERT",'full menu'!L31="FCERT",'full menu'!L31="FERT"),"ERTs",IF(OR('full menu'!L31="FCMT",'full menu'!L31="FMT",'full menu'!L31="LMT",'full menu'!L31="LCMT"),"MTs",IF(OR('full menu'!L31="LCIT",'full menu'!L31="FCIT",'full menu'!L31="LIT",'full menu'!L31="FIT"),"ITs",IF(OR('full menu'!L31="MwERT",'full menu'!L31="ERwMT",'full menu'!L31="M&amp;ERT",'full menu'!L31="MwIT",'full menu'!L31="IwMT",'full menu'!L31="M&amp;IT",'full menu'!L31="IwERT",'full menu'!L31="ERwIT",'full menu'!L31="I&amp;ERT",'full menu'!L31="ER&amp;M&amp;IT"),"MixedTs",IF('full menu'!L31="UD","UD",IF('full menu'!L31="LSD","LSD",IF('full menu'!L31="WSD","WSD","")))))))))))</f>
        <v>UD</v>
      </c>
      <c r="M31" s="2" t="str">
        <f>IF('full menu'!M31="MDC","MDC",IF('full menu'!M31="X","X",IF('full menu'!M31="UASC","UASC",IF(OR('full menu'!M31="PERF",'full menu'!M31="AERF",'full menu'!M31="PCB"),"ERfix",IF(OR('full menu'!M31="ACB",'full menu'!M31="LCERT",'full menu'!M31="LERT",'full menu'!M31="FCERT",'full menu'!M31="FERT"),"ERTs",IF(OR('full menu'!M31="FCMT",'full menu'!M31="FMT",'full menu'!M31="LMT",'full menu'!M31="LCMT"),"MTs",IF(OR('full menu'!M31="LCIT",'full menu'!M31="FCIT",'full menu'!M31="LIT",'full menu'!M31="FIT"),"ITs",IF(OR('full menu'!M31="MwERT",'full menu'!M31="ERwMT",'full menu'!M31="M&amp;ERT",'full menu'!M31="MwIT",'full menu'!M31="IwMT",'full menu'!M31="M&amp;IT",'full menu'!M31="IwERT",'full menu'!M31="ERwIT",'full menu'!M31="I&amp;ERT",'full menu'!M31="ER&amp;M&amp;IT"),"MixedTs",IF('full menu'!M31="UD","UD",IF('full menu'!M31="LSD","LSD",IF('full menu'!M31="WSD","WSD","")))))))))))</f>
        <v>UD</v>
      </c>
      <c r="N31" s="2" t="str">
        <f>IF('full menu'!N31="MDC","MDC",IF('full menu'!N31="X","X",IF('full menu'!N31="UASC","UASC",IF(OR('full menu'!N31="PERF",'full menu'!N31="AERF",'full menu'!N31="PCB"),"ERfix",IF(OR('full menu'!N31="ACB",'full menu'!N31="LCERT",'full menu'!N31="LERT",'full menu'!N31="FCERT",'full menu'!N31="FERT"),"ERTs",IF(OR('full menu'!N31="FCMT",'full menu'!N31="FMT",'full menu'!N31="LMT",'full menu'!N31="LCMT"),"MTs",IF(OR('full menu'!N31="LCIT",'full menu'!N31="FCIT",'full menu'!N31="LIT",'full menu'!N31="FIT"),"ITs",IF(OR('full menu'!N31="MwERT",'full menu'!N31="ERwMT",'full menu'!N31="M&amp;ERT",'full menu'!N31="MwIT",'full menu'!N31="IwMT",'full menu'!N31="M&amp;IT",'full menu'!N31="IwERT",'full menu'!N31="ERwIT",'full menu'!N31="I&amp;ERT",'full menu'!N31="ER&amp;M&amp;IT"),"MixedTs",IF('full menu'!N31="UD","UD",IF('full menu'!N31="LSD","LSD",IF('full menu'!N31="WSD","WSD","")))))))))))</f>
        <v>UD</v>
      </c>
      <c r="O31" s="2" t="str">
        <f>IF('full menu'!O31="MDC","MDC",IF('full menu'!O31="X","X",IF('full menu'!O31="UASC","UASC",IF(OR('full menu'!O31="PERF",'full menu'!O31="AERF",'full menu'!O31="PCB"),"ERfix",IF(OR('full menu'!O31="ACB",'full menu'!O31="LCERT",'full menu'!O31="LERT",'full menu'!O31="FCERT",'full menu'!O31="FERT"),"ERTs",IF(OR('full menu'!O31="FCMT",'full menu'!O31="FMT",'full menu'!O31="LMT",'full menu'!O31="LCMT"),"MTs",IF(OR('full menu'!O31="LCIT",'full menu'!O31="FCIT",'full menu'!O31="LIT",'full menu'!O31="FIT"),"ITs",IF(OR('full menu'!O31="MwERT",'full menu'!O31="ERwMT",'full menu'!O31="M&amp;ERT",'full menu'!O31="MwIT",'full menu'!O31="IwMT",'full menu'!O31="M&amp;IT",'full menu'!O31="IwERT",'full menu'!O31="ERwIT",'full menu'!O31="I&amp;ERT",'full menu'!O31="ER&amp;M&amp;IT"),"MixedTs",IF('full menu'!O31="UD","UD",IF('full menu'!O31="LSD","LSD",IF('full menu'!O31="WSD","WSD","")))))))))))</f>
        <v>UD</v>
      </c>
      <c r="P31" s="2" t="str">
        <f>IF('full menu'!P31="MDC","MDC",IF('full menu'!P31="X","X",IF('full menu'!P31="UASC","UASC",IF(OR('full menu'!P31="PERF",'full menu'!P31="AERF",'full menu'!P31="PCB"),"ERfix",IF(OR('full menu'!P31="ACB",'full menu'!P31="LCERT",'full menu'!P31="LERT",'full menu'!P31="FCERT",'full menu'!P31="FERT"),"ERTs",IF(OR('full menu'!P31="FCMT",'full menu'!P31="FMT",'full menu'!P31="LMT",'full menu'!P31="LCMT"),"MTs",IF(OR('full menu'!P31="LCIT",'full menu'!P31="FCIT",'full menu'!P31="LIT",'full menu'!P31="FIT"),"ITs",IF(OR('full menu'!P31="MwERT",'full menu'!P31="ERwMT",'full menu'!P31="M&amp;ERT",'full menu'!P31="MwIT",'full menu'!P31="IwMT",'full menu'!P31="M&amp;IT",'full menu'!P31="IwERT",'full menu'!P31="ERwIT",'full menu'!P31="I&amp;ERT",'full menu'!P31="ER&amp;M&amp;IT"),"MixedTs",IF('full menu'!P31="UD","UD",IF('full menu'!P31="LSD","LSD",IF('full menu'!P31="WSD","WSD","")))))))))))</f>
        <v>UD</v>
      </c>
      <c r="Q31" s="2" t="str">
        <f>IF('full menu'!Q31="MDC","MDC",IF('full menu'!Q31="X","X",IF('full menu'!Q31="UASC","UASC",IF(OR('full menu'!Q31="PERF",'full menu'!Q31="AERF",'full menu'!Q31="PCB"),"ERfix",IF(OR('full menu'!Q31="ACB",'full menu'!Q31="LCERT",'full menu'!Q31="LERT",'full menu'!Q31="FCERT",'full menu'!Q31="FERT"),"ERTs",IF(OR('full menu'!Q31="FCMT",'full menu'!Q31="FMT",'full menu'!Q31="LMT",'full menu'!Q31="LCMT"),"MTs",IF(OR('full menu'!Q31="LCIT",'full menu'!Q31="FCIT",'full menu'!Q31="LIT",'full menu'!Q31="FIT"),"ITs",IF(OR('full menu'!Q31="MwERT",'full menu'!Q31="ERwMT",'full menu'!Q31="M&amp;ERT",'full menu'!Q31="MwIT",'full menu'!Q31="IwMT",'full menu'!Q31="M&amp;IT",'full menu'!Q31="IwERT",'full menu'!Q31="ERwIT",'full menu'!Q31="I&amp;ERT",'full menu'!Q31="ER&amp;M&amp;IT"),"MixedTs",IF('full menu'!Q31="UD","UD",IF('full menu'!Q31="LSD","LSD",IF('full menu'!Q31="WSD","WSD","")))))))))))</f>
        <v>LSD</v>
      </c>
      <c r="R31" s="2" t="str">
        <f>IF('full menu'!R31="MDC","MDC",IF('full menu'!R31="X","X",IF('full menu'!R31="UASC","UASC",IF(OR('full menu'!R31="PERF",'full menu'!R31="AERF",'full menu'!R31="PCB"),"ERfix",IF(OR('full menu'!R31="ACB",'full menu'!R31="LCERT",'full menu'!R31="LERT",'full menu'!R31="FCERT",'full menu'!R31="FERT"),"ERTs",IF(OR('full menu'!R31="FCMT",'full menu'!R31="FMT",'full menu'!R31="LMT",'full menu'!R31="LCMT"),"MTs",IF(OR('full menu'!R31="LCIT",'full menu'!R31="FCIT",'full menu'!R31="LIT",'full menu'!R31="FIT"),"ITs",IF(OR('full menu'!R31="MwERT",'full menu'!R31="ERwMT",'full menu'!R31="M&amp;ERT",'full menu'!R31="MwIT",'full menu'!R31="IwMT",'full menu'!R31="M&amp;IT",'full menu'!R31="IwERT",'full menu'!R31="ERwIT",'full menu'!R31="I&amp;ERT",'full menu'!R31="ER&amp;M&amp;IT"),"MixedTs",IF('full menu'!R31="UD","UD",IF('full menu'!R31="LSD","LSD",IF('full menu'!R31="WSD","WSD","")))))))))))</f>
        <v>LSD</v>
      </c>
      <c r="S31" s="2" t="str">
        <f>IF('full menu'!S31="MDC","MDC",IF('full menu'!S31="X","X",IF('full menu'!S31="UASC","UASC",IF(OR('full menu'!S31="PERF",'full menu'!S31="AERF",'full menu'!S31="PCB"),"ERfix",IF(OR('full menu'!S31="ACB",'full menu'!S31="LCERT",'full menu'!S31="LERT",'full menu'!S31="FCERT",'full menu'!S31="FERT"),"ERTs",IF(OR('full menu'!S31="FCMT",'full menu'!S31="FMT",'full menu'!S31="LMT",'full menu'!S31="LCMT"),"MTs",IF(OR('full menu'!S31="LCIT",'full menu'!S31="FCIT",'full menu'!S31="LIT",'full menu'!S31="FIT"),"ITs",IF(OR('full menu'!S31="MwERT",'full menu'!S31="ERwMT",'full menu'!S31="M&amp;ERT",'full menu'!S31="MwIT",'full menu'!S31="IwMT",'full menu'!S31="M&amp;IT",'full menu'!S31="IwERT",'full menu'!S31="ERwIT",'full menu'!S31="I&amp;ERT",'full menu'!S31="ER&amp;M&amp;IT"),"MixedTs",IF('full menu'!S31="UD","UD",IF('full menu'!S31="LSD","LSD",IF('full menu'!S31="WSD","WSD","")))))))))))</f>
        <v>LSD</v>
      </c>
      <c r="T31" s="2" t="str">
        <f>IF('full menu'!T31="MDC","MDC",IF('full menu'!T31="X","X",IF('full menu'!T31="UASC","UASC",IF(OR('full menu'!T31="PERF",'full menu'!T31="AERF",'full menu'!T31="PCB"),"ERfix",IF(OR('full menu'!T31="ACB",'full menu'!T31="LCERT",'full menu'!T31="LERT",'full menu'!T31="FCERT",'full menu'!T31="FERT"),"ERTs",IF(OR('full menu'!T31="FCMT",'full menu'!T31="FMT",'full menu'!T31="LMT",'full menu'!T31="LCMT"),"MTs",IF(OR('full menu'!T31="LCIT",'full menu'!T31="FCIT",'full menu'!T31="LIT",'full menu'!T31="FIT"),"ITs",IF(OR('full menu'!T31="MwERT",'full menu'!T31="ERwMT",'full menu'!T31="M&amp;ERT",'full menu'!T31="MwIT",'full menu'!T31="IwMT",'full menu'!T31="M&amp;IT",'full menu'!T31="IwERT",'full menu'!T31="ERwIT",'full menu'!T31="I&amp;ERT",'full menu'!T31="ER&amp;M&amp;IT"),"MixedTs",IF('full menu'!T31="UD","UD",IF('full menu'!T31="LSD","LSD",IF('full menu'!T31="WSD","WSD","")))))))))))</f>
        <v>LSD</v>
      </c>
      <c r="U31" s="2" t="str">
        <f>IF('full menu'!U31="MDC","MDC",IF('full menu'!U31="X","X",IF('full menu'!U31="UASC","UASC",IF(OR('full menu'!U31="PERF",'full menu'!U31="AERF",'full menu'!U31="PCB"),"ERfix",IF(OR('full menu'!U31="ACB",'full menu'!U31="LCERT",'full menu'!U31="LERT",'full menu'!U31="FCERT",'full menu'!U31="FERT"),"ERTs",IF(OR('full menu'!U31="FCMT",'full menu'!U31="FMT",'full menu'!U31="LMT",'full menu'!U31="LCMT"),"MTs",IF(OR('full menu'!U31="LCIT",'full menu'!U31="FCIT",'full menu'!U31="LIT",'full menu'!U31="FIT"),"ITs",IF(OR('full menu'!U31="MwERT",'full menu'!U31="ERwMT",'full menu'!U31="M&amp;ERT",'full menu'!U31="MwIT",'full menu'!U31="IwMT",'full menu'!U31="M&amp;IT",'full menu'!U31="IwERT",'full menu'!U31="ERwIT",'full menu'!U31="I&amp;ERT",'full menu'!U31="ER&amp;M&amp;IT"),"MixedTs",IF('full menu'!U31="UD","UD",IF('full menu'!U31="LSD","LSD",IF('full menu'!U31="WSD","WSD","")))))))))))</f>
        <v>LSD</v>
      </c>
      <c r="V31" s="2" t="str">
        <f>IF('full menu'!V31="MDC","MDC",IF('full menu'!V31="X","X",IF('full menu'!V31="UASC","UASC",IF(OR('full menu'!V31="PERF",'full menu'!V31="AERF",'full menu'!V31="PCB"),"ERfix",IF(OR('full menu'!V31="ACB",'full menu'!V31="LCERT",'full menu'!V31="LERT",'full menu'!V31="FCERT",'full menu'!V31="FERT"),"ERTs",IF(OR('full menu'!V31="FCMT",'full menu'!V31="FMT",'full menu'!V31="LMT",'full menu'!V31="LCMT"),"MTs",IF(OR('full menu'!V31="LCIT",'full menu'!V31="FCIT",'full menu'!V31="LIT",'full menu'!V31="FIT"),"ITs",IF(OR('full menu'!V31="MwERT",'full menu'!V31="ERwMT",'full menu'!V31="M&amp;ERT",'full menu'!V31="MwIT",'full menu'!V31="IwMT",'full menu'!V31="M&amp;IT",'full menu'!V31="IwERT",'full menu'!V31="ERwIT",'full menu'!V31="I&amp;ERT",'full menu'!V31="ER&amp;M&amp;IT"),"MixedTs",IF('full menu'!V31="UD","UD",IF('full menu'!V31="LSD","LSD",IF('full menu'!V31="WSD","WSD","")))))))))))</f>
        <v>LSD</v>
      </c>
      <c r="W31" s="2" t="str">
        <f>IF('full menu'!W31="MDC","MDC",IF('full menu'!W31="X","X",IF('full menu'!W31="UASC","UASC",IF(OR('full menu'!W31="PERF",'full menu'!W31="AERF",'full menu'!W31="PCB"),"ERfix",IF(OR('full menu'!W31="ACB",'full menu'!W31="LCERT",'full menu'!W31="LERT",'full menu'!W31="FCERT",'full menu'!W31="FERT"),"ERTs",IF(OR('full menu'!W31="FCMT",'full menu'!W31="FMT",'full menu'!W31="LMT",'full menu'!W31="LCMT"),"MTs",IF(OR('full menu'!W31="LCIT",'full menu'!W31="FCIT",'full menu'!W31="LIT",'full menu'!W31="FIT"),"ITs",IF(OR('full menu'!W31="MwERT",'full menu'!W31="ERwMT",'full menu'!W31="M&amp;ERT",'full menu'!W31="MwIT",'full menu'!W31="IwMT",'full menu'!W31="M&amp;IT",'full menu'!W31="IwERT",'full menu'!W31="ERwIT",'full menu'!W31="I&amp;ERT",'full menu'!W31="ER&amp;M&amp;IT"),"MixedTs",IF('full menu'!W31="UD","UD",IF('full menu'!W31="LSD","LSD",IF('full menu'!W31="WSD","WSD","")))))))))))</f>
        <v>LSD</v>
      </c>
      <c r="X31" s="2" t="str">
        <f>IF('full menu'!X31="MDC","MDC",IF('full menu'!X31="X","X",IF('full menu'!X31="UASC","UASC",IF(OR('full menu'!X31="PERF",'full menu'!X31="AERF",'full menu'!X31="PCB"),"ERfix",IF(OR('full menu'!X31="ACB",'full menu'!X31="LCERT",'full menu'!X31="LERT",'full menu'!X31="FCERT",'full menu'!X31="FERT"),"ERTs",IF(OR('full menu'!X31="FCMT",'full menu'!X31="FMT",'full menu'!X31="LMT",'full menu'!X31="LCMT"),"MTs",IF(OR('full menu'!X31="LCIT",'full menu'!X31="FCIT",'full menu'!X31="LIT",'full menu'!X31="FIT"),"ITs",IF(OR('full menu'!X31="MwERT",'full menu'!X31="ERwMT",'full menu'!X31="M&amp;ERT",'full menu'!X31="MwIT",'full menu'!X31="IwMT",'full menu'!X31="M&amp;IT",'full menu'!X31="IwERT",'full menu'!X31="ERwIT",'full menu'!X31="I&amp;ERT",'full menu'!X31="ER&amp;M&amp;IT"),"MixedTs",IF('full menu'!X31="UD","UD",IF('full menu'!X31="LSD","LSD",IF('full menu'!X31="WSD","WSD","")))))))))))</f>
        <v>LSD</v>
      </c>
      <c r="Y31" s="2" t="str">
        <f>IF('full menu'!Y31="MDC","MDC",IF('full menu'!Y31="X","X",IF('full menu'!Y31="UASC","UASC",IF(OR('full menu'!Y31="PERF",'full menu'!Y31="AERF",'full menu'!Y31="PCB"),"ERfix",IF(OR('full menu'!Y31="ACB",'full menu'!Y31="LCERT",'full menu'!Y31="LERT",'full menu'!Y31="FCERT",'full menu'!Y31="FERT"),"ERTs",IF(OR('full menu'!Y31="FCMT",'full menu'!Y31="FMT",'full menu'!Y31="LMT",'full menu'!Y31="LCMT"),"MTs",IF(OR('full menu'!Y31="LCIT",'full menu'!Y31="FCIT",'full menu'!Y31="LIT",'full menu'!Y31="FIT"),"ITs",IF(OR('full menu'!Y31="MwERT",'full menu'!Y31="ERwMT",'full menu'!Y31="M&amp;ERT",'full menu'!Y31="MwIT",'full menu'!Y31="IwMT",'full menu'!Y31="M&amp;IT",'full menu'!Y31="IwERT",'full menu'!Y31="ERwIT",'full menu'!Y31="I&amp;ERT",'full menu'!Y31="ER&amp;M&amp;IT"),"MixedTs",IF('full menu'!Y31="UD","UD",IF('full menu'!Y31="LSD","LSD",IF('full menu'!Y31="WSD","WSD","")))))))))))</f>
        <v>LSD</v>
      </c>
      <c r="Z31" s="2" t="str">
        <f>IF('full menu'!Z31="MDC","MDC",IF('full menu'!Z31="X","X",IF('full menu'!Z31="UASC","UASC",IF(OR('full menu'!Z31="PERF",'full menu'!Z31="AERF",'full menu'!Z31="PCB"),"ERfix",IF(OR('full menu'!Z31="ACB",'full menu'!Z31="LCERT",'full menu'!Z31="LERT",'full menu'!Z31="FCERT",'full menu'!Z31="FERT"),"ERTs",IF(OR('full menu'!Z31="FCMT",'full menu'!Z31="FMT",'full menu'!Z31="LMT",'full menu'!Z31="LCMT"),"MTs",IF(OR('full menu'!Z31="LCIT",'full menu'!Z31="FCIT",'full menu'!Z31="LIT",'full menu'!Z31="FIT"),"ITs",IF(OR('full menu'!Z31="MwERT",'full menu'!Z31="ERwMT",'full menu'!Z31="M&amp;ERT",'full menu'!Z31="MwIT",'full menu'!Z31="IwMT",'full menu'!Z31="M&amp;IT",'full menu'!Z31="IwERT",'full menu'!Z31="ERwIT",'full menu'!Z31="I&amp;ERT",'full menu'!Z31="ER&amp;M&amp;IT"),"MixedTs",IF('full menu'!Z31="UD","UD",IF('full menu'!Z31="LSD","LSD",IF('full menu'!Z31="WSD","WSD","")))))))))))</f>
        <v>LSD</v>
      </c>
      <c r="AA31" s="2" t="str">
        <f>IF('full menu'!AA31="MDC","MDC",IF('full menu'!AA31="X","X",IF('full menu'!AA31="UASC","UASC",IF(OR('full menu'!AA31="PERF",'full menu'!AA31="AERF",'full menu'!AA31="PCB"),"ERfix",IF(OR('full menu'!AA31="ACB",'full menu'!AA31="LCERT",'full menu'!AA31="LERT",'full menu'!AA31="FCERT",'full menu'!AA31="FERT"),"ERTs",IF(OR('full menu'!AA31="FCMT",'full menu'!AA31="FMT",'full menu'!AA31="LMT",'full menu'!AA31="LCMT"),"MTs",IF(OR('full menu'!AA31="LCIT",'full menu'!AA31="FCIT",'full menu'!AA31="LIT",'full menu'!AA31="FIT"),"ITs",IF(OR('full menu'!AA31="MwERT",'full menu'!AA31="ERwMT",'full menu'!AA31="M&amp;ERT",'full menu'!AA31="MwIT",'full menu'!AA31="IwMT",'full menu'!AA31="M&amp;IT",'full menu'!AA31="IwERT",'full menu'!AA31="ERwIT",'full menu'!AA31="I&amp;ERT",'full menu'!AA31="ER&amp;M&amp;IT"),"MixedTs",IF('full menu'!AA31="UD","UD",IF('full menu'!AA31="LSD","LSD",IF('full menu'!AA31="WSD","WSD","")))))))))))</f>
        <v>LSD</v>
      </c>
      <c r="AB31" s="2" t="str">
        <f>IF('full menu'!AB31="MDC","MDC",IF('full menu'!AB31="X","X",IF('full menu'!AB31="UASC","UASC",IF(OR('full menu'!AB31="PERF",'full menu'!AB31="AERF",'full menu'!AB31="PCB"),"ERfix",IF(OR('full menu'!AB31="ACB",'full menu'!AB31="LCERT",'full menu'!AB31="LERT",'full menu'!AB31="FCERT",'full menu'!AB31="FERT"),"ERTs",IF(OR('full menu'!AB31="FCMT",'full menu'!AB31="FMT",'full menu'!AB31="LMT",'full menu'!AB31="LCMT"),"MTs",IF(OR('full menu'!AB31="LCIT",'full menu'!AB31="FCIT",'full menu'!AB31="LIT",'full menu'!AB31="FIT"),"ITs",IF(OR('full menu'!AB31="MwERT",'full menu'!AB31="ERwMT",'full menu'!AB31="M&amp;ERT",'full menu'!AB31="MwIT",'full menu'!AB31="IwMT",'full menu'!AB31="M&amp;IT",'full menu'!AB31="IwERT",'full menu'!AB31="ERwIT",'full menu'!AB31="I&amp;ERT",'full menu'!AB31="ER&amp;M&amp;IT"),"MixedTs",IF('full menu'!AB31="UD","UD",IF('full menu'!AB31="LSD","LSD",IF('full menu'!AB31="WSD","WSD","")))))))))))</f>
        <v>LSD</v>
      </c>
      <c r="AC31" s="2" t="str">
        <f>IF('full menu'!AC31="MDC","MDC",IF('full menu'!AC31="X","X",IF('full menu'!AC31="UASC","UASC",IF(OR('full menu'!AC31="PERF",'full menu'!AC31="AERF",'full menu'!AC31="PCB"),"ERfix",IF(OR('full menu'!AC31="ACB",'full menu'!AC31="LCERT",'full menu'!AC31="LERT",'full menu'!AC31="FCERT",'full menu'!AC31="FERT"),"ERTs",IF(OR('full menu'!AC31="FCMT",'full menu'!AC31="FMT",'full menu'!AC31="LMT",'full menu'!AC31="LCMT"),"MTs",IF(OR('full menu'!AC31="LCIT",'full menu'!AC31="FCIT",'full menu'!AC31="LIT",'full menu'!AC31="FIT"),"ITs",IF(OR('full menu'!AC31="MwERT",'full menu'!AC31="ERwMT",'full menu'!AC31="M&amp;ERT",'full menu'!AC31="MwIT",'full menu'!AC31="IwMT",'full menu'!AC31="M&amp;IT",'full menu'!AC31="IwERT",'full menu'!AC31="ERwIT",'full menu'!AC31="I&amp;ERT",'full menu'!AC31="ER&amp;M&amp;IT"),"MixedTs",IF('full menu'!AC31="UD","UD",IF('full menu'!AC31="LSD","LSD",IF('full menu'!AC31="WSD","WSD","")))))))))))</f>
        <v>LSD</v>
      </c>
      <c r="AD31" s="2" t="str">
        <f>IF('full menu'!AD31="MDC","MDC",IF('full menu'!AD31="X","X",IF('full menu'!AD31="UASC","UASC",IF(OR('full menu'!AD31="PERF",'full menu'!AD31="AERF",'full menu'!AD31="PCB"),"ERfix",IF(OR('full menu'!AD31="ACB",'full menu'!AD31="LCERT",'full menu'!AD31="LERT",'full menu'!AD31="FCERT",'full menu'!AD31="FERT"),"ERTs",IF(OR('full menu'!AD31="FCMT",'full menu'!AD31="FMT",'full menu'!AD31="LMT",'full menu'!AD31="LCMT"),"MTs",IF(OR('full menu'!AD31="LCIT",'full menu'!AD31="FCIT",'full menu'!AD31="LIT",'full menu'!AD31="FIT"),"ITs",IF(OR('full menu'!AD31="MwERT",'full menu'!AD31="ERwMT",'full menu'!AD31="M&amp;ERT",'full menu'!AD31="MwIT",'full menu'!AD31="IwMT",'full menu'!AD31="M&amp;IT",'full menu'!AD31="IwERT",'full menu'!AD31="ERwIT",'full menu'!AD31="I&amp;ERT",'full menu'!AD31="ER&amp;M&amp;IT"),"MixedTs",IF('full menu'!AD31="UD","UD",IF('full menu'!AD31="LSD","LSD",IF('full menu'!AD31="WSD","WSD","")))))))))))</f>
        <v>LSD</v>
      </c>
      <c r="AE31" s="2" t="str">
        <f>IF('full menu'!AE31="MDC","MDC",IF('full menu'!AE31="X","X",IF('full menu'!AE31="UASC","UASC",IF(OR('full menu'!AE31="PERF",'full menu'!AE31="AERF",'full menu'!AE31="PCB"),"ERfix",IF(OR('full menu'!AE31="ACB",'full menu'!AE31="LCERT",'full menu'!AE31="LERT",'full menu'!AE31="FCERT",'full menu'!AE31="FERT"),"ERTs",IF(OR('full menu'!AE31="FCMT",'full menu'!AE31="FMT",'full menu'!AE31="LMT",'full menu'!AE31="LCMT"),"MTs",IF(OR('full menu'!AE31="LCIT",'full menu'!AE31="FCIT",'full menu'!AE31="LIT",'full menu'!AE31="FIT"),"ITs",IF(OR('full menu'!AE31="MwERT",'full menu'!AE31="ERwMT",'full menu'!AE31="M&amp;ERT",'full menu'!AE31="MwIT",'full menu'!AE31="IwMT",'full menu'!AE31="M&amp;IT",'full menu'!AE31="IwERT",'full menu'!AE31="ERwIT",'full menu'!AE31="I&amp;ERT",'full menu'!AE31="ER&amp;M&amp;IT"),"MixedTs",IF('full menu'!AE31="UD","UD",IF('full menu'!AE31="LSD","LSD",IF('full menu'!AE31="WSD","WSD","")))))))))))</f>
        <v>ITs</v>
      </c>
      <c r="AF31" s="2" t="str">
        <f>IF('full menu'!AF31="MDC","MDC",IF('full menu'!AF31="X","X",IF('full menu'!AF31="UASC","UASC",IF(OR('full menu'!AF31="PERF",'full menu'!AF31="AERF",'full menu'!AF31="PCB"),"ERfix",IF(OR('full menu'!AF31="ACB",'full menu'!AF31="LCERT",'full menu'!AF31="LERT",'full menu'!AF31="FCERT",'full menu'!AF31="FERT"),"ERTs",IF(OR('full menu'!AF31="FCMT",'full menu'!AF31="FMT",'full menu'!AF31="LMT",'full menu'!AF31="LCMT"),"MTs",IF(OR('full menu'!AF31="LCIT",'full menu'!AF31="FCIT",'full menu'!AF31="LIT",'full menu'!AF31="FIT"),"ITs",IF(OR('full menu'!AF31="MwERT",'full menu'!AF31="ERwMT",'full menu'!AF31="M&amp;ERT",'full menu'!AF31="MwIT",'full menu'!AF31="IwMT",'full menu'!AF31="M&amp;IT",'full menu'!AF31="IwERT",'full menu'!AF31="ERwIT",'full menu'!AF31="I&amp;ERT",'full menu'!AF31="ER&amp;M&amp;IT"),"MixedTs",IF('full menu'!AF31="UD","UD",IF('full menu'!AF31="LSD","LSD",IF('full menu'!AF31="WSD","WSD","")))))))))))</f>
        <v>ITs</v>
      </c>
      <c r="AG31" s="2" t="str">
        <f>IF('full menu'!AG31="MDC","MDC",IF('full menu'!AG31="X","X",IF('full menu'!AG31="UASC","UASC",IF(OR('full menu'!AG31="PERF",'full menu'!AG31="AERF",'full menu'!AG31="PCB"),"ERfix",IF(OR('full menu'!AG31="ACB",'full menu'!AG31="LCERT",'full menu'!AG31="LERT",'full menu'!AG31="FCERT",'full menu'!AG31="FERT"),"ERTs",IF(OR('full menu'!AG31="FCMT",'full menu'!AG31="FMT",'full menu'!AG31="LMT",'full menu'!AG31="LCMT"),"MTs",IF(OR('full menu'!AG31="LCIT",'full menu'!AG31="FCIT",'full menu'!AG31="LIT",'full menu'!AG31="FIT"),"ITs",IF(OR('full menu'!AG31="MwERT",'full menu'!AG31="ERwMT",'full menu'!AG31="M&amp;ERT",'full menu'!AG31="MwIT",'full menu'!AG31="IwMT",'full menu'!AG31="M&amp;IT",'full menu'!AG31="IwERT",'full menu'!AG31="ERwIT",'full menu'!AG31="I&amp;ERT",'full menu'!AG31="ER&amp;M&amp;IT"),"MixedTs",IF('full menu'!AG31="UD","UD",IF('full menu'!AG31="LSD","LSD",IF('full menu'!AG31="WSD","WSD","")))))))))))</f>
        <v>ITs</v>
      </c>
      <c r="AH31" s="2" t="str">
        <f>IF('full menu'!AH31="MDC","MDC",IF('full menu'!AH31="X","X",IF('full menu'!AH31="UASC","UASC",IF(OR('full menu'!AH31="PERF",'full menu'!AH31="AERF",'full menu'!AH31="PCB"),"ERfix",IF(OR('full menu'!AH31="ACB",'full menu'!AH31="LCERT",'full menu'!AH31="LERT",'full menu'!AH31="FCERT",'full menu'!AH31="FERT"),"ERTs",IF(OR('full menu'!AH31="FCMT",'full menu'!AH31="FMT",'full menu'!AH31="LMT",'full menu'!AH31="LCMT"),"MTs",IF(OR('full menu'!AH31="LCIT",'full menu'!AH31="FCIT",'full menu'!AH31="LIT",'full menu'!AH31="FIT"),"ITs",IF(OR('full menu'!AH31="MwERT",'full menu'!AH31="ERwMT",'full menu'!AH31="M&amp;ERT",'full menu'!AH31="MwIT",'full menu'!AH31="IwMT",'full menu'!AH31="M&amp;IT",'full menu'!AH31="IwERT",'full menu'!AH31="ERwIT",'full menu'!AH31="I&amp;ERT",'full menu'!AH31="ER&amp;M&amp;IT"),"MixedTs",IF('full menu'!AH31="UD","UD",IF('full menu'!AH31="LSD","LSD",IF('full menu'!AH31="WSD","WSD","")))))))))))</f>
        <v>LSD</v>
      </c>
      <c r="AI31" s="2" t="str">
        <f>IF('full menu'!AI31="MDC","MDC",IF('full menu'!AI31="X","X",IF('full menu'!AI31="UASC","UASC",IF(OR('full menu'!AI31="PERF",'full menu'!AI31="AERF",'full menu'!AI31="PCB"),"ERfix",IF(OR('full menu'!AI31="ACB",'full menu'!AI31="LCERT",'full menu'!AI31="LERT",'full menu'!AI31="FCERT",'full menu'!AI31="FERT"),"ERTs",IF(OR('full menu'!AI31="FCMT",'full menu'!AI31="FMT",'full menu'!AI31="LMT",'full menu'!AI31="LCMT"),"MTs",IF(OR('full menu'!AI31="LCIT",'full menu'!AI31="FCIT",'full menu'!AI31="LIT",'full menu'!AI31="FIT"),"ITs",IF(OR('full menu'!AI31="MwERT",'full menu'!AI31="ERwMT",'full menu'!AI31="M&amp;ERT",'full menu'!AI31="MwIT",'full menu'!AI31="IwMT",'full menu'!AI31="M&amp;IT",'full menu'!AI31="IwERT",'full menu'!AI31="ERwIT",'full menu'!AI31="I&amp;ERT",'full menu'!AI31="ER&amp;M&amp;IT"),"MixedTs",IF('full menu'!AI31="UD","UD",IF('full menu'!AI31="LSD","LSD",IF('full menu'!AI31="WSD","WSD","")))))))))))</f>
        <v>LSD</v>
      </c>
      <c r="AJ31" s="2" t="str">
        <f>IF('full menu'!AJ31="MDC","MDC",IF('full menu'!AJ31="X","X",IF('full menu'!AJ31="UASC","UASC",IF(OR('full menu'!AJ31="PERF",'full menu'!AJ31="AERF",'full menu'!AJ31="PCB"),"ERfix",IF(OR('full menu'!AJ31="ACB",'full menu'!AJ31="LCERT",'full menu'!AJ31="LERT",'full menu'!AJ31="FCERT",'full menu'!AJ31="FERT"),"ERTs",IF(OR('full menu'!AJ31="FCMT",'full menu'!AJ31="FMT",'full menu'!AJ31="LMT",'full menu'!AJ31="LCMT"),"MTs",IF(OR('full menu'!AJ31="LCIT",'full menu'!AJ31="FCIT",'full menu'!AJ31="LIT",'full menu'!AJ31="FIT"),"ITs",IF(OR('full menu'!AJ31="MwERT",'full menu'!AJ31="ERwMT",'full menu'!AJ31="M&amp;ERT",'full menu'!AJ31="MwIT",'full menu'!AJ31="IwMT",'full menu'!AJ31="M&amp;IT",'full menu'!AJ31="IwERT",'full menu'!AJ31="ERwIT",'full menu'!AJ31="I&amp;ERT",'full menu'!AJ31="ER&amp;M&amp;IT"),"MixedTs",IF('full menu'!AJ31="UD","UD",IF('full menu'!AJ31="LSD","LSD",IF('full menu'!AJ31="WSD","WSD","")))))))))))</f>
        <v>LSD</v>
      </c>
      <c r="AK31" s="2" t="str">
        <f>IF('full menu'!AK31="MDC","MDC",IF('full menu'!AK31="X","X",IF('full menu'!AK31="UASC","UASC",IF(OR('full menu'!AK31="PERF",'full menu'!AK31="AERF",'full menu'!AK31="PCB"),"ERfix",IF(OR('full menu'!AK31="ACB",'full menu'!AK31="LCERT",'full menu'!AK31="LERT",'full menu'!AK31="FCERT",'full menu'!AK31="FERT"),"ERTs",IF(OR('full menu'!AK31="FCMT",'full menu'!AK31="FMT",'full menu'!AK31="LMT",'full menu'!AK31="LCMT"),"MTs",IF(OR('full menu'!AK31="LCIT",'full menu'!AK31="FCIT",'full menu'!AK31="LIT",'full menu'!AK31="FIT"),"ITs",IF(OR('full menu'!AK31="MwERT",'full menu'!AK31="ERwMT",'full menu'!AK31="M&amp;ERT",'full menu'!AK31="MwIT",'full menu'!AK31="IwMT",'full menu'!AK31="M&amp;IT",'full menu'!AK31="IwERT",'full menu'!AK31="ERwIT",'full menu'!AK31="I&amp;ERT",'full menu'!AK31="ER&amp;M&amp;IT"),"MixedTs",IF('full menu'!AK31="UD","UD",IF('full menu'!AK31="LSD","LSD",IF('full menu'!AK31="WSD","WSD","")))))))))))</f>
        <v>ITs</v>
      </c>
      <c r="AL31" s="2" t="str">
        <f>IF('full menu'!AL31="MDC","MDC",IF('full menu'!AL31="X","X",IF('full menu'!AL31="UASC","UASC",IF(OR('full menu'!AL31="PERF",'full menu'!AL31="AERF",'full menu'!AL31="PCB"),"ERfix",IF(OR('full menu'!AL31="ACB",'full menu'!AL31="LCERT",'full menu'!AL31="LERT",'full menu'!AL31="FCERT",'full menu'!AL31="FERT"),"ERTs",IF(OR('full menu'!AL31="FCMT",'full menu'!AL31="FMT",'full menu'!AL31="LMT",'full menu'!AL31="LCMT"),"MTs",IF(OR('full menu'!AL31="LCIT",'full menu'!AL31="FCIT",'full menu'!AL31="LIT",'full menu'!AL31="FIT"),"ITs",IF(OR('full menu'!AL31="MwERT",'full menu'!AL31="ERwMT",'full menu'!AL31="M&amp;ERT",'full menu'!AL31="MwIT",'full menu'!AL31="IwMT",'full menu'!AL31="M&amp;IT",'full menu'!AL31="IwERT",'full menu'!AL31="ERwIT",'full menu'!AL31="I&amp;ERT",'full menu'!AL31="ER&amp;M&amp;IT"),"MixedTs",IF('full menu'!AL31="UD","UD",IF('full menu'!AL31="LSD","LSD",IF('full menu'!AL31="WSD","WSD","")))))))))))</f>
        <v>ITs</v>
      </c>
      <c r="AM31" s="2" t="str">
        <f>IF('full menu'!AM31="MDC","MDC",IF('full menu'!AM31="X","X",IF('full menu'!AM31="UASC","UASC",IF(OR('full menu'!AM31="PERF",'full menu'!AM31="AERF",'full menu'!AM31="PCB"),"ERfix",IF(OR('full menu'!AM31="ACB",'full menu'!AM31="LCERT",'full menu'!AM31="LERT",'full menu'!AM31="FCERT",'full menu'!AM31="FERT"),"ERTs",IF(OR('full menu'!AM31="FCMT",'full menu'!AM31="FMT",'full menu'!AM31="LMT",'full menu'!AM31="LCMT"),"MTs",IF(OR('full menu'!AM31="LCIT",'full menu'!AM31="FCIT",'full menu'!AM31="LIT",'full menu'!AM31="FIT"),"ITs",IF(OR('full menu'!AM31="MwERT",'full menu'!AM31="ERwMT",'full menu'!AM31="M&amp;ERT",'full menu'!AM31="MwIT",'full menu'!AM31="IwMT",'full menu'!AM31="M&amp;IT",'full menu'!AM31="IwERT",'full menu'!AM31="ERwIT",'full menu'!AM31="I&amp;ERT",'full menu'!AM31="ER&amp;M&amp;IT"),"MixedTs",IF('full menu'!AM31="UD","UD",IF('full menu'!AM31="LSD","LSD",IF('full menu'!AM31="WSD","WSD","")))))))))))</f>
        <v>ITs</v>
      </c>
      <c r="AN31" s="2" t="str">
        <f>IF('full menu'!AN31="MDC","MDC",IF('full menu'!AN31="X","X",IF('full menu'!AN31="UASC","UASC",IF(OR('full menu'!AN31="PERF",'full menu'!AN31="AERF",'full menu'!AN31="PCB"),"ERfix",IF(OR('full menu'!AN31="ACB",'full menu'!AN31="LCERT",'full menu'!AN31="LERT",'full menu'!AN31="FCERT",'full menu'!AN31="FERT"),"ERTs",IF(OR('full menu'!AN31="FCMT",'full menu'!AN31="FMT",'full menu'!AN31="LMT",'full menu'!AN31="LCMT"),"MTs",IF(OR('full menu'!AN31="LCIT",'full menu'!AN31="FCIT",'full menu'!AN31="LIT",'full menu'!AN31="FIT"),"ITs",IF(OR('full menu'!AN31="MwERT",'full menu'!AN31="ERwMT",'full menu'!AN31="M&amp;ERT",'full menu'!AN31="MwIT",'full menu'!AN31="IwMT",'full menu'!AN31="M&amp;IT",'full menu'!AN31="IwERT",'full menu'!AN31="ERwIT",'full menu'!AN31="I&amp;ERT",'full menu'!AN31="ER&amp;M&amp;IT"),"MixedTs",IF('full menu'!AN31="UD","UD",IF('full menu'!AN31="LSD","LSD",IF('full menu'!AN31="WSD","WSD","")))))))))))</f>
        <v>ITs</v>
      </c>
      <c r="AO31" s="2" t="str">
        <f>IF('full menu'!AO31="MDC","MDC",IF('full menu'!AO31="X","X",IF('full menu'!AO31="UASC","UASC",IF(OR('full menu'!AO31="PERF",'full menu'!AO31="AERF",'full menu'!AO31="PCB"),"ERfix",IF(OR('full menu'!AO31="ACB",'full menu'!AO31="LCERT",'full menu'!AO31="LERT",'full menu'!AO31="FCERT",'full menu'!AO31="FERT"),"ERTs",IF(OR('full menu'!AO31="FCMT",'full menu'!AO31="FMT",'full menu'!AO31="LMT",'full menu'!AO31="LCMT"),"MTs",IF(OR('full menu'!AO31="LCIT",'full menu'!AO31="FCIT",'full menu'!AO31="LIT",'full menu'!AO31="FIT"),"ITs",IF(OR('full menu'!AO31="MwERT",'full menu'!AO31="ERwMT",'full menu'!AO31="M&amp;ERT",'full menu'!AO31="MwIT",'full menu'!AO31="IwMT",'full menu'!AO31="M&amp;IT",'full menu'!AO31="IwERT",'full menu'!AO31="ERwIT",'full menu'!AO31="I&amp;ERT",'full menu'!AO31="ER&amp;M&amp;IT"),"MixedTs",IF('full menu'!AO31="UD","UD",IF('full menu'!AO31="LSD","LSD",IF('full menu'!AO31="WSD","WSD","")))))))))))</f>
        <v>ITs</v>
      </c>
      <c r="AP31" s="2" t="str">
        <f>IF('full menu'!AP31="MDC","MDC",IF('full menu'!AP31="X","X",IF('full menu'!AP31="UASC","UASC",IF(OR('full menu'!AP31="PERF",'full menu'!AP31="AERF",'full menu'!AP31="PCB"),"ERfix",IF(OR('full menu'!AP31="ACB",'full menu'!AP31="LCERT",'full menu'!AP31="LERT",'full menu'!AP31="FCERT",'full menu'!AP31="FERT"),"ERTs",IF(OR('full menu'!AP31="FCMT",'full menu'!AP31="FMT",'full menu'!AP31="LMT",'full menu'!AP31="LCMT"),"MTs",IF(OR('full menu'!AP31="LCIT",'full menu'!AP31="FCIT",'full menu'!AP31="LIT",'full menu'!AP31="FIT"),"ITs",IF(OR('full menu'!AP31="MwERT",'full menu'!AP31="ERwMT",'full menu'!AP31="M&amp;ERT",'full menu'!AP31="MwIT",'full menu'!AP31="IwMT",'full menu'!AP31="M&amp;IT",'full menu'!AP31="IwERT",'full menu'!AP31="ERwIT",'full menu'!AP31="I&amp;ERT",'full menu'!AP31="ER&amp;M&amp;IT"),"MixedTs",IF('full menu'!AP31="UD","UD",IF('full menu'!AP31="LSD","LSD",IF('full menu'!AP31="WSD","WSD","")))))))))))</f>
        <v>LSD</v>
      </c>
      <c r="AQ31" s="2" t="str">
        <f>IF('full menu'!AQ31="MDC","MDC",IF('full menu'!AQ31="X","X",IF('full menu'!AQ31="UASC","UASC",IF(OR('full menu'!AQ31="PERF",'full menu'!AQ31="AERF",'full menu'!AQ31="PCB"),"ERfix",IF(OR('full menu'!AQ31="ACB",'full menu'!AQ31="LCERT",'full menu'!AQ31="LERT",'full menu'!AQ31="FCERT",'full menu'!AQ31="FERT"),"ERTs",IF(OR('full menu'!AQ31="FCMT",'full menu'!AQ31="FMT",'full menu'!AQ31="LMT",'full menu'!AQ31="LCMT"),"MTs",IF(OR('full menu'!AQ31="LCIT",'full menu'!AQ31="FCIT",'full menu'!AQ31="LIT",'full menu'!AQ31="FIT"),"ITs",IF(OR('full menu'!AQ31="MwERT",'full menu'!AQ31="ERwMT",'full menu'!AQ31="M&amp;ERT",'full menu'!AQ31="MwIT",'full menu'!AQ31="IwMT",'full menu'!AQ31="M&amp;IT",'full menu'!AQ31="IwERT",'full menu'!AQ31="ERwIT",'full menu'!AQ31="I&amp;ERT",'full menu'!AQ31="ER&amp;M&amp;IT"),"MixedTs",IF('full menu'!AQ31="UD","UD",IF('full menu'!AQ31="LSD","LSD",IF('full menu'!AQ31="WSD","WSD","")))))))))))</f>
        <v>LSD</v>
      </c>
      <c r="AR31" s="2" t="str">
        <f>IF('full menu'!AR31="MDC","MDC",IF('full menu'!AR31="X","X",IF('full menu'!AR31="UASC","UASC",IF(OR('full menu'!AR31="PERF",'full menu'!AR31="AERF",'full menu'!AR31="PCB"),"ERfix",IF(OR('full menu'!AR31="ACB",'full menu'!AR31="LCERT",'full menu'!AR31="LERT",'full menu'!AR31="FCERT",'full menu'!AR31="FERT"),"ERTs",IF(OR('full menu'!AR31="FCMT",'full menu'!AR31="FMT",'full menu'!AR31="LMT",'full menu'!AR31="LCMT"),"MTs",IF(OR('full menu'!AR31="LCIT",'full menu'!AR31="FCIT",'full menu'!AR31="LIT",'full menu'!AR31="FIT"),"ITs",IF(OR('full menu'!AR31="MwERT",'full menu'!AR31="ERwMT",'full menu'!AR31="M&amp;ERT",'full menu'!AR31="MwIT",'full menu'!AR31="IwMT",'full menu'!AR31="M&amp;IT",'full menu'!AR31="IwERT",'full menu'!AR31="ERwIT",'full menu'!AR31="I&amp;ERT",'full menu'!AR31="ER&amp;M&amp;IT"),"MixedTs",IF('full menu'!AR31="UD","UD",IF('full menu'!AR31="LSD","LSD",IF('full menu'!AR31="WSD","WSD","")))))))))))</f>
        <v>LSD</v>
      </c>
      <c r="AS31" s="2" t="str">
        <f>IF('full menu'!AS31="MDC","MDC",IF('full menu'!AS31="X","X",IF('full menu'!AS31="UASC","UASC",IF(OR('full menu'!AS31="PERF",'full menu'!AS31="AERF",'full menu'!AS31="PCB"),"ERfix",IF(OR('full menu'!AS31="ACB",'full menu'!AS31="LCERT",'full menu'!AS31="LERT",'full menu'!AS31="FCERT",'full menu'!AS31="FERT"),"ERTs",IF(OR('full menu'!AS31="FCMT",'full menu'!AS31="FMT",'full menu'!AS31="LMT",'full menu'!AS31="LCMT"),"MTs",IF(OR('full menu'!AS31="LCIT",'full menu'!AS31="FCIT",'full menu'!AS31="LIT",'full menu'!AS31="FIT"),"ITs",IF(OR('full menu'!AS31="MwERT",'full menu'!AS31="ERwMT",'full menu'!AS31="M&amp;ERT",'full menu'!AS31="MwIT",'full menu'!AS31="IwMT",'full menu'!AS31="M&amp;IT",'full menu'!AS31="IwERT",'full menu'!AS31="ERwIT",'full menu'!AS31="I&amp;ERT",'full menu'!AS31="ER&amp;M&amp;IT"),"MixedTs",IF('full menu'!AS31="UD","UD",IF('full menu'!AS31="LSD","LSD",IF('full menu'!AS31="WSD","WSD","")))))))))))</f>
        <v>LSD</v>
      </c>
    </row>
    <row r="32" spans="1:45" ht="15.5" x14ac:dyDescent="0.35">
      <c r="A32" t="s">
        <v>61</v>
      </c>
      <c r="B32" s="2" t="str">
        <f>IF('full menu'!B32="MDC","MDC",IF('full menu'!B32="X","X",IF('full menu'!B32="UASC","UASC",IF(OR('full menu'!B32="PERF",'full menu'!B32="AERF",'full menu'!B32="PCB"),"ERfix",IF(OR('full menu'!B32="ACB",'full menu'!B32="LCERT",'full menu'!B32="LERT",'full menu'!B32="FCERT",'full menu'!B32="FERT"),"ERTs",IF(OR('full menu'!B32="FCMT",'full menu'!B32="FMT",'full menu'!B32="LMT",'full menu'!B32="LCMT"),"MTs",IF(OR('full menu'!B32="LCIT",'full menu'!B32="FCIT",'full menu'!B32="LIT",'full menu'!B32="FIT"),"ITs",IF(OR('full menu'!B32="MwERT",'full menu'!B32="ERwMT",'full menu'!B32="M&amp;ERT",'full menu'!B32="MwIT",'full menu'!B32="IwMT",'full menu'!B32="M&amp;IT",'full menu'!B32="IwERT",'full menu'!B32="ERwIT",'full menu'!B32="I&amp;ERT",'full menu'!B32="ER&amp;M&amp;IT"),"MixedTs",IF('full menu'!B32="UD","UD",IF('full menu'!B32="LSD","LSD",IF('full menu'!B32="WSD","WSD","")))))))))))</f>
        <v>UD</v>
      </c>
      <c r="C32" s="2" t="str">
        <f>IF('full menu'!C32="MDC","MDC",IF('full menu'!C32="X","X",IF('full menu'!C32="UASC","UASC",IF(OR('full menu'!C32="PERF",'full menu'!C32="AERF",'full menu'!C32="PCB"),"ERfix",IF(OR('full menu'!C32="ACB",'full menu'!C32="LCERT",'full menu'!C32="LERT",'full menu'!C32="FCERT",'full menu'!C32="FERT"),"ERTs",IF(OR('full menu'!C32="FCMT",'full menu'!C32="FMT",'full menu'!C32="LMT",'full menu'!C32="LCMT"),"MTs",IF(OR('full menu'!C32="LCIT",'full menu'!C32="FCIT",'full menu'!C32="LIT",'full menu'!C32="FIT"),"ITs",IF(OR('full menu'!C32="MwERT",'full menu'!C32="ERwMT",'full menu'!C32="M&amp;ERT",'full menu'!C32="MwIT",'full menu'!C32="IwMT",'full menu'!C32="M&amp;IT",'full menu'!C32="IwERT",'full menu'!C32="ERwIT",'full menu'!C32="I&amp;ERT",'full menu'!C32="ER&amp;M&amp;IT"),"MixedTs",IF('full menu'!C32="UD","UD",IF('full menu'!C32="LSD","LSD",IF('full menu'!C32="WSD","WSD","")))))))))))</f>
        <v>UD</v>
      </c>
      <c r="D32" s="2" t="str">
        <f>IF('full menu'!D32="MDC","MDC",IF('full menu'!D32="X","X",IF('full menu'!D32="UASC","UASC",IF(OR('full menu'!D32="PERF",'full menu'!D32="AERF",'full menu'!D32="PCB"),"ERfix",IF(OR('full menu'!D32="ACB",'full menu'!D32="LCERT",'full menu'!D32="LERT",'full menu'!D32="FCERT",'full menu'!D32="FERT"),"ERTs",IF(OR('full menu'!D32="FCMT",'full menu'!D32="FMT",'full menu'!D32="LMT",'full menu'!D32="LCMT"),"MTs",IF(OR('full menu'!D32="LCIT",'full menu'!D32="FCIT",'full menu'!D32="LIT",'full menu'!D32="FIT"),"ITs",IF(OR('full menu'!D32="MwERT",'full menu'!D32="ERwMT",'full menu'!D32="M&amp;ERT",'full menu'!D32="MwIT",'full menu'!D32="IwMT",'full menu'!D32="M&amp;IT",'full menu'!D32="IwERT",'full menu'!D32="ERwIT",'full menu'!D32="I&amp;ERT",'full menu'!D32="ER&amp;M&amp;IT"),"MixedTs",IF('full menu'!D32="UD","UD",IF('full menu'!D32="LSD","LSD",IF('full menu'!D32="WSD","WSD","")))))))))))</f>
        <v>UD</v>
      </c>
      <c r="E32" s="2" t="str">
        <f>IF('full menu'!E32="MDC","MDC",IF('full menu'!E32="X","X",IF('full menu'!E32="UASC","UASC",IF(OR('full menu'!E32="PERF",'full menu'!E32="AERF",'full menu'!E32="PCB"),"ERfix",IF(OR('full menu'!E32="ACB",'full menu'!E32="LCERT",'full menu'!E32="LERT",'full menu'!E32="FCERT",'full menu'!E32="FERT"),"ERTs",IF(OR('full menu'!E32="FCMT",'full menu'!E32="FMT",'full menu'!E32="LMT",'full menu'!E32="LCMT"),"MTs",IF(OR('full menu'!E32="LCIT",'full menu'!E32="FCIT",'full menu'!E32="LIT",'full menu'!E32="FIT"),"ITs",IF(OR('full menu'!E32="MwERT",'full menu'!E32="ERwMT",'full menu'!E32="M&amp;ERT",'full menu'!E32="MwIT",'full menu'!E32="IwMT",'full menu'!E32="M&amp;IT",'full menu'!E32="IwERT",'full menu'!E32="ERwIT",'full menu'!E32="I&amp;ERT",'full menu'!E32="ER&amp;M&amp;IT"),"MixedTs",IF('full menu'!E32="UD","UD",IF('full menu'!E32="LSD","LSD",IF('full menu'!E32="WSD","WSD","")))))))))))</f>
        <v>UD</v>
      </c>
      <c r="F32" s="2" t="str">
        <f>IF('full menu'!F32="MDC","MDC",IF('full menu'!F32="X","X",IF('full menu'!F32="UASC","UASC",IF(OR('full menu'!F32="PERF",'full menu'!F32="AERF",'full menu'!F32="PCB"),"ERfix",IF(OR('full menu'!F32="ACB",'full menu'!F32="LCERT",'full menu'!F32="LERT",'full menu'!F32="FCERT",'full menu'!F32="FERT"),"ERTs",IF(OR('full menu'!F32="FCMT",'full menu'!F32="FMT",'full menu'!F32="LMT",'full menu'!F32="LCMT"),"MTs",IF(OR('full menu'!F32="LCIT",'full menu'!F32="FCIT",'full menu'!F32="LIT",'full menu'!F32="FIT"),"ITs",IF(OR('full menu'!F32="MwERT",'full menu'!F32="ERwMT",'full menu'!F32="M&amp;ERT",'full menu'!F32="MwIT",'full menu'!F32="IwMT",'full menu'!F32="M&amp;IT",'full menu'!F32="IwERT",'full menu'!F32="ERwIT",'full menu'!F32="I&amp;ERT",'full menu'!F32="ER&amp;M&amp;IT"),"MixedTs",IF('full menu'!F32="UD","UD",IF('full menu'!F32="LSD","LSD",IF('full menu'!F32="WSD","WSD","")))))))))))</f>
        <v>UD</v>
      </c>
      <c r="G32" s="2" t="str">
        <f>IF('full menu'!G32="MDC","MDC",IF('full menu'!G32="X","X",IF('full menu'!G32="UASC","UASC",IF(OR('full menu'!G32="PERF",'full menu'!G32="AERF",'full menu'!G32="PCB"),"ERfix",IF(OR('full menu'!G32="ACB",'full menu'!G32="LCERT",'full menu'!G32="LERT",'full menu'!G32="FCERT",'full menu'!G32="FERT"),"ERTs",IF(OR('full menu'!G32="FCMT",'full menu'!G32="FMT",'full menu'!G32="LMT",'full menu'!G32="LCMT"),"MTs",IF(OR('full menu'!G32="LCIT",'full menu'!G32="FCIT",'full menu'!G32="LIT",'full menu'!G32="FIT"),"ITs",IF(OR('full menu'!G32="MwERT",'full menu'!G32="ERwMT",'full menu'!G32="M&amp;ERT",'full menu'!G32="MwIT",'full menu'!G32="IwMT",'full menu'!G32="M&amp;IT",'full menu'!G32="IwERT",'full menu'!G32="ERwIT",'full menu'!G32="I&amp;ERT",'full menu'!G32="ER&amp;M&amp;IT"),"MixedTs",IF('full menu'!G32="UD","UD",IF('full menu'!G32="LSD","LSD",IF('full menu'!G32="WSD","WSD","")))))))))))</f>
        <v>UD</v>
      </c>
      <c r="H32" s="2" t="str">
        <f>IF('full menu'!H32="MDC","MDC",IF('full menu'!H32="X","X",IF('full menu'!H32="UASC","UASC",IF(OR('full menu'!H32="PERF",'full menu'!H32="AERF",'full menu'!H32="PCB"),"ERfix",IF(OR('full menu'!H32="ACB",'full menu'!H32="LCERT",'full menu'!H32="LERT",'full menu'!H32="FCERT",'full menu'!H32="FERT"),"ERTs",IF(OR('full menu'!H32="FCMT",'full menu'!H32="FMT",'full menu'!H32="LMT",'full menu'!H32="LCMT"),"MTs",IF(OR('full menu'!H32="LCIT",'full menu'!H32="FCIT",'full menu'!H32="LIT",'full menu'!H32="FIT"),"ITs",IF(OR('full menu'!H32="MwERT",'full menu'!H32="ERwMT",'full menu'!H32="M&amp;ERT",'full menu'!H32="MwIT",'full menu'!H32="IwMT",'full menu'!H32="M&amp;IT",'full menu'!H32="IwERT",'full menu'!H32="ERwIT",'full menu'!H32="I&amp;ERT",'full menu'!H32="ER&amp;M&amp;IT"),"MixedTs",IF('full menu'!H32="UD","UD",IF('full menu'!H32="LSD","LSD",IF('full menu'!H32="WSD","WSD","")))))))))))</f>
        <v>UD</v>
      </c>
      <c r="I32" s="2" t="str">
        <f>IF('full menu'!I32="MDC","MDC",IF('full menu'!I32="X","X",IF('full menu'!I32="UASC","UASC",IF(OR('full menu'!I32="PERF",'full menu'!I32="AERF",'full menu'!I32="PCB"),"ERfix",IF(OR('full menu'!I32="ACB",'full menu'!I32="LCERT",'full menu'!I32="LERT",'full menu'!I32="FCERT",'full menu'!I32="FERT"),"ERTs",IF(OR('full menu'!I32="FCMT",'full menu'!I32="FMT",'full menu'!I32="LMT",'full menu'!I32="LCMT"),"MTs",IF(OR('full menu'!I32="LCIT",'full menu'!I32="FCIT",'full menu'!I32="LIT",'full menu'!I32="FIT"),"ITs",IF(OR('full menu'!I32="MwERT",'full menu'!I32="ERwMT",'full menu'!I32="M&amp;ERT",'full menu'!I32="MwIT",'full menu'!I32="IwMT",'full menu'!I32="M&amp;IT",'full menu'!I32="IwERT",'full menu'!I32="ERwIT",'full menu'!I32="I&amp;ERT",'full menu'!I32="ER&amp;M&amp;IT"),"MixedTs",IF('full menu'!I32="UD","UD",IF('full menu'!I32="LSD","LSD",IF('full menu'!I32="WSD","WSD","")))))))))))</f>
        <v>UD</v>
      </c>
      <c r="J32" s="2" t="str">
        <f>IF('full menu'!J32="MDC","MDC",IF('full menu'!J32="X","X",IF('full menu'!J32="UASC","UASC",IF(OR('full menu'!J32="PERF",'full menu'!J32="AERF",'full menu'!J32="PCB"),"ERfix",IF(OR('full menu'!J32="ACB",'full menu'!J32="LCERT",'full menu'!J32="LERT",'full menu'!J32="FCERT",'full menu'!J32="FERT"),"ERTs",IF(OR('full menu'!J32="FCMT",'full menu'!J32="FMT",'full menu'!J32="LMT",'full menu'!J32="LCMT"),"MTs",IF(OR('full menu'!J32="LCIT",'full menu'!J32="FCIT",'full menu'!J32="LIT",'full menu'!J32="FIT"),"ITs",IF(OR('full menu'!J32="MwERT",'full menu'!J32="ERwMT",'full menu'!J32="M&amp;ERT",'full menu'!J32="MwIT",'full menu'!J32="IwMT",'full menu'!J32="M&amp;IT",'full menu'!J32="IwERT",'full menu'!J32="ERwIT",'full menu'!J32="I&amp;ERT",'full menu'!J32="ER&amp;M&amp;IT"),"MixedTs",IF('full menu'!J32="UD","UD",IF('full menu'!J32="LSD","LSD",IF('full menu'!J32="WSD","WSD","")))))))))))</f>
        <v>UD</v>
      </c>
      <c r="K32" s="2" t="str">
        <f>IF('full menu'!K32="MDC","MDC",IF('full menu'!K32="X","X",IF('full menu'!K32="UASC","UASC",IF(OR('full menu'!K32="PERF",'full menu'!K32="AERF",'full menu'!K32="PCB"),"ERfix",IF(OR('full menu'!K32="ACB",'full menu'!K32="LCERT",'full menu'!K32="LERT",'full menu'!K32="FCERT",'full menu'!K32="FERT"),"ERTs",IF(OR('full menu'!K32="FCMT",'full menu'!K32="FMT",'full menu'!K32="LMT",'full menu'!K32="LCMT"),"MTs",IF(OR('full menu'!K32="LCIT",'full menu'!K32="FCIT",'full menu'!K32="LIT",'full menu'!K32="FIT"),"ITs",IF(OR('full menu'!K32="MwERT",'full menu'!K32="ERwMT",'full menu'!K32="M&amp;ERT",'full menu'!K32="MwIT",'full menu'!K32="IwMT",'full menu'!K32="M&amp;IT",'full menu'!K32="IwERT",'full menu'!K32="ERwIT",'full menu'!K32="I&amp;ERT",'full menu'!K32="ER&amp;M&amp;IT"),"MixedTs",IF('full menu'!K32="UD","UD",IF('full menu'!K32="LSD","LSD",IF('full menu'!K32="WSD","WSD","")))))))))))</f>
        <v>UD</v>
      </c>
      <c r="L32" s="2" t="str">
        <f>IF('full menu'!L32="MDC","MDC",IF('full menu'!L32="X","X",IF('full menu'!L32="UASC","UASC",IF(OR('full menu'!L32="PERF",'full menu'!L32="AERF",'full menu'!L32="PCB"),"ERfix",IF(OR('full menu'!L32="ACB",'full menu'!L32="LCERT",'full menu'!L32="LERT",'full menu'!L32="FCERT",'full menu'!L32="FERT"),"ERTs",IF(OR('full menu'!L32="FCMT",'full menu'!L32="FMT",'full menu'!L32="LMT",'full menu'!L32="LCMT"),"MTs",IF(OR('full menu'!L32="LCIT",'full menu'!L32="FCIT",'full menu'!L32="LIT",'full menu'!L32="FIT"),"ITs",IF(OR('full menu'!L32="MwERT",'full menu'!L32="ERwMT",'full menu'!L32="M&amp;ERT",'full menu'!L32="MwIT",'full menu'!L32="IwMT",'full menu'!L32="M&amp;IT",'full menu'!L32="IwERT",'full menu'!L32="ERwIT",'full menu'!L32="I&amp;ERT",'full menu'!L32="ER&amp;M&amp;IT"),"MixedTs",IF('full menu'!L32="UD","UD",IF('full menu'!L32="LSD","LSD",IF('full menu'!L32="WSD","WSD","")))))))))))</f>
        <v>UD</v>
      </c>
      <c r="M32" s="2" t="str">
        <f>IF('full menu'!M32="MDC","MDC",IF('full menu'!M32="X","X",IF('full menu'!M32="UASC","UASC",IF(OR('full menu'!M32="PERF",'full menu'!M32="AERF",'full menu'!M32="PCB"),"ERfix",IF(OR('full menu'!M32="ACB",'full menu'!M32="LCERT",'full menu'!M32="LERT",'full menu'!M32="FCERT",'full menu'!M32="FERT"),"ERTs",IF(OR('full menu'!M32="FCMT",'full menu'!M32="FMT",'full menu'!M32="LMT",'full menu'!M32="LCMT"),"MTs",IF(OR('full menu'!M32="LCIT",'full menu'!M32="FCIT",'full menu'!M32="LIT",'full menu'!M32="FIT"),"ITs",IF(OR('full menu'!M32="MwERT",'full menu'!M32="ERwMT",'full menu'!M32="M&amp;ERT",'full menu'!M32="MwIT",'full menu'!M32="IwMT",'full menu'!M32="M&amp;IT",'full menu'!M32="IwERT",'full menu'!M32="ERwIT",'full menu'!M32="I&amp;ERT",'full menu'!M32="ER&amp;M&amp;IT"),"MixedTs",IF('full menu'!M32="UD","UD",IF('full menu'!M32="LSD","LSD",IF('full menu'!M32="WSD","WSD","")))))))))))</f>
        <v>UD</v>
      </c>
      <c r="N32" s="2" t="str">
        <f>IF('full menu'!N32="MDC","MDC",IF('full menu'!N32="X","X",IF('full menu'!N32="UASC","UASC",IF(OR('full menu'!N32="PERF",'full menu'!N32="AERF",'full menu'!N32="PCB"),"ERfix",IF(OR('full menu'!N32="ACB",'full menu'!N32="LCERT",'full menu'!N32="LERT",'full menu'!N32="FCERT",'full menu'!N32="FERT"),"ERTs",IF(OR('full menu'!N32="FCMT",'full menu'!N32="FMT",'full menu'!N32="LMT",'full menu'!N32="LCMT"),"MTs",IF(OR('full menu'!N32="LCIT",'full menu'!N32="FCIT",'full menu'!N32="LIT",'full menu'!N32="FIT"),"ITs",IF(OR('full menu'!N32="MwERT",'full menu'!N32="ERwMT",'full menu'!N32="M&amp;ERT",'full menu'!N32="MwIT",'full menu'!N32="IwMT",'full menu'!N32="M&amp;IT",'full menu'!N32="IwERT",'full menu'!N32="ERwIT",'full menu'!N32="I&amp;ERT",'full menu'!N32="ER&amp;M&amp;IT"),"MixedTs",IF('full menu'!N32="UD","UD",IF('full menu'!N32="LSD","LSD",IF('full menu'!N32="WSD","WSD","")))))))))))</f>
        <v>UD</v>
      </c>
      <c r="O32" s="2" t="str">
        <f>IF('full menu'!O32="MDC","MDC",IF('full menu'!O32="X","X",IF('full menu'!O32="UASC","UASC",IF(OR('full menu'!O32="PERF",'full menu'!O32="AERF",'full menu'!O32="PCB"),"ERfix",IF(OR('full menu'!O32="ACB",'full menu'!O32="LCERT",'full menu'!O32="LERT",'full menu'!O32="FCERT",'full menu'!O32="FERT"),"ERTs",IF(OR('full menu'!O32="FCMT",'full menu'!O32="FMT",'full menu'!O32="LMT",'full menu'!O32="LCMT"),"MTs",IF(OR('full menu'!O32="LCIT",'full menu'!O32="FCIT",'full menu'!O32="LIT",'full menu'!O32="FIT"),"ITs",IF(OR('full menu'!O32="MwERT",'full menu'!O32="ERwMT",'full menu'!O32="M&amp;ERT",'full menu'!O32="MwIT",'full menu'!O32="IwMT",'full menu'!O32="M&amp;IT",'full menu'!O32="IwERT",'full menu'!O32="ERwIT",'full menu'!O32="I&amp;ERT",'full menu'!O32="ER&amp;M&amp;IT"),"MixedTs",IF('full menu'!O32="UD","UD",IF('full menu'!O32="LSD","LSD",IF('full menu'!O32="WSD","WSD","")))))))))))</f>
        <v>UD</v>
      </c>
      <c r="P32" s="2" t="str">
        <f>IF('full menu'!P32="MDC","MDC",IF('full menu'!P32="X","X",IF('full menu'!P32="UASC","UASC",IF(OR('full menu'!P32="PERF",'full menu'!P32="AERF",'full menu'!P32="PCB"),"ERfix",IF(OR('full menu'!P32="ACB",'full menu'!P32="LCERT",'full menu'!P32="LERT",'full menu'!P32="FCERT",'full menu'!P32="FERT"),"ERTs",IF(OR('full menu'!P32="FCMT",'full menu'!P32="FMT",'full menu'!P32="LMT",'full menu'!P32="LCMT"),"MTs",IF(OR('full menu'!P32="LCIT",'full menu'!P32="FCIT",'full menu'!P32="LIT",'full menu'!P32="FIT"),"ITs",IF(OR('full menu'!P32="MwERT",'full menu'!P32="ERwMT",'full menu'!P32="M&amp;ERT",'full menu'!P32="MwIT",'full menu'!P32="IwMT",'full menu'!P32="M&amp;IT",'full menu'!P32="IwERT",'full menu'!P32="ERwIT",'full menu'!P32="I&amp;ERT",'full menu'!P32="ER&amp;M&amp;IT"),"MixedTs",IF('full menu'!P32="UD","UD",IF('full menu'!P32="LSD","LSD",IF('full menu'!P32="WSD","WSD","")))))))))))</f>
        <v>UD</v>
      </c>
      <c r="Q32" s="2" t="str">
        <f>IF('full menu'!Q32="MDC","MDC",IF('full menu'!Q32="X","X",IF('full menu'!Q32="UASC","UASC",IF(OR('full menu'!Q32="PERF",'full menu'!Q32="AERF",'full menu'!Q32="PCB"),"ERfix",IF(OR('full menu'!Q32="ACB",'full menu'!Q32="LCERT",'full menu'!Q32="LERT",'full menu'!Q32="FCERT",'full menu'!Q32="FERT"),"ERTs",IF(OR('full menu'!Q32="FCMT",'full menu'!Q32="FMT",'full menu'!Q32="LMT",'full menu'!Q32="LCMT"),"MTs",IF(OR('full menu'!Q32="LCIT",'full menu'!Q32="FCIT",'full menu'!Q32="LIT",'full menu'!Q32="FIT"),"ITs",IF(OR('full menu'!Q32="MwERT",'full menu'!Q32="ERwMT",'full menu'!Q32="M&amp;ERT",'full menu'!Q32="MwIT",'full menu'!Q32="IwMT",'full menu'!Q32="M&amp;IT",'full menu'!Q32="IwERT",'full menu'!Q32="ERwIT",'full menu'!Q32="I&amp;ERT",'full menu'!Q32="ER&amp;M&amp;IT"),"MixedTs",IF('full menu'!Q32="UD","UD",IF('full menu'!Q32="LSD","LSD",IF('full menu'!Q32="WSD","WSD","")))))))))))</f>
        <v>UD</v>
      </c>
      <c r="R32" s="2" t="str">
        <f>IF('full menu'!R32="MDC","MDC",IF('full menu'!R32="X","X",IF('full menu'!R32="UASC","UASC",IF(OR('full menu'!R32="PERF",'full menu'!R32="AERF",'full menu'!R32="PCB"),"ERfix",IF(OR('full menu'!R32="ACB",'full menu'!R32="LCERT",'full menu'!R32="LERT",'full menu'!R32="FCERT",'full menu'!R32="FERT"),"ERTs",IF(OR('full menu'!R32="FCMT",'full menu'!R32="FMT",'full menu'!R32="LMT",'full menu'!R32="LCMT"),"MTs",IF(OR('full menu'!R32="LCIT",'full menu'!R32="FCIT",'full menu'!R32="LIT",'full menu'!R32="FIT"),"ITs",IF(OR('full menu'!R32="MwERT",'full menu'!R32="ERwMT",'full menu'!R32="M&amp;ERT",'full menu'!R32="MwIT",'full menu'!R32="IwMT",'full menu'!R32="M&amp;IT",'full menu'!R32="IwERT",'full menu'!R32="ERwIT",'full menu'!R32="I&amp;ERT",'full menu'!R32="ER&amp;M&amp;IT"),"MixedTs",IF('full menu'!R32="UD","UD",IF('full menu'!R32="LSD","LSD",IF('full menu'!R32="WSD","WSD","")))))))))))</f>
        <v>UD</v>
      </c>
      <c r="S32" s="2" t="str">
        <f>IF('full menu'!S32="MDC","MDC",IF('full menu'!S32="X","X",IF('full menu'!S32="UASC","UASC",IF(OR('full menu'!S32="PERF",'full menu'!S32="AERF",'full menu'!S32="PCB"),"ERfix",IF(OR('full menu'!S32="ACB",'full menu'!S32="LCERT",'full menu'!S32="LERT",'full menu'!S32="FCERT",'full menu'!S32="FERT"),"ERTs",IF(OR('full menu'!S32="FCMT",'full menu'!S32="FMT",'full menu'!S32="LMT",'full menu'!S32="LCMT"),"MTs",IF(OR('full menu'!S32="LCIT",'full menu'!S32="FCIT",'full menu'!S32="LIT",'full menu'!S32="FIT"),"ITs",IF(OR('full menu'!S32="MwERT",'full menu'!S32="ERwMT",'full menu'!S32="M&amp;ERT",'full menu'!S32="MwIT",'full menu'!S32="IwMT",'full menu'!S32="M&amp;IT",'full menu'!S32="IwERT",'full menu'!S32="ERwIT",'full menu'!S32="I&amp;ERT",'full menu'!S32="ER&amp;M&amp;IT"),"MixedTs",IF('full menu'!S32="UD","UD",IF('full menu'!S32="LSD","LSD",IF('full menu'!S32="WSD","WSD","")))))))))))</f>
        <v>UD</v>
      </c>
      <c r="T32" s="2" t="str">
        <f>IF('full menu'!T32="MDC","MDC",IF('full menu'!T32="X","X",IF('full menu'!T32="UASC","UASC",IF(OR('full menu'!T32="PERF",'full menu'!T32="AERF",'full menu'!T32="PCB"),"ERfix",IF(OR('full menu'!T32="ACB",'full menu'!T32="LCERT",'full menu'!T32="LERT",'full menu'!T32="FCERT",'full menu'!T32="FERT"),"ERTs",IF(OR('full menu'!T32="FCMT",'full menu'!T32="FMT",'full menu'!T32="LMT",'full menu'!T32="LCMT"),"MTs",IF(OR('full menu'!T32="LCIT",'full menu'!T32="FCIT",'full menu'!T32="LIT",'full menu'!T32="FIT"),"ITs",IF(OR('full menu'!T32="MwERT",'full menu'!T32="ERwMT",'full menu'!T32="M&amp;ERT",'full menu'!T32="MwIT",'full menu'!T32="IwMT",'full menu'!T32="M&amp;IT",'full menu'!T32="IwERT",'full menu'!T32="ERwIT",'full menu'!T32="I&amp;ERT",'full menu'!T32="ER&amp;M&amp;IT"),"MixedTs",IF('full menu'!T32="UD","UD",IF('full menu'!T32="LSD","LSD",IF('full menu'!T32="WSD","WSD","")))))))))))</f>
        <v>ERTs</v>
      </c>
      <c r="U32" s="2" t="str">
        <f>IF('full menu'!U32="MDC","MDC",IF('full menu'!U32="X","X",IF('full menu'!U32="UASC","UASC",IF(OR('full menu'!U32="PERF",'full menu'!U32="AERF",'full menu'!U32="PCB"),"ERfix",IF(OR('full menu'!U32="ACB",'full menu'!U32="LCERT",'full menu'!U32="LERT",'full menu'!U32="FCERT",'full menu'!U32="FERT"),"ERTs",IF(OR('full menu'!U32="FCMT",'full menu'!U32="FMT",'full menu'!U32="LMT",'full menu'!U32="LCMT"),"MTs",IF(OR('full menu'!U32="LCIT",'full menu'!U32="FCIT",'full menu'!U32="LIT",'full menu'!U32="FIT"),"ITs",IF(OR('full menu'!U32="MwERT",'full menu'!U32="ERwMT",'full menu'!U32="M&amp;ERT",'full menu'!U32="MwIT",'full menu'!U32="IwMT",'full menu'!U32="M&amp;IT",'full menu'!U32="IwERT",'full menu'!U32="ERwIT",'full menu'!U32="I&amp;ERT",'full menu'!U32="ER&amp;M&amp;IT"),"MixedTs",IF('full menu'!U32="UD","UD",IF('full menu'!U32="LSD","LSD",IF('full menu'!U32="WSD","WSD","")))))))))))</f>
        <v>ERTs</v>
      </c>
      <c r="V32" s="2" t="str">
        <f>IF('full menu'!V32="MDC","MDC",IF('full menu'!V32="X","X",IF('full menu'!V32="UASC","UASC",IF(OR('full menu'!V32="PERF",'full menu'!V32="AERF",'full menu'!V32="PCB"),"ERfix",IF(OR('full menu'!V32="ACB",'full menu'!V32="LCERT",'full menu'!V32="LERT",'full menu'!V32="FCERT",'full menu'!V32="FERT"),"ERTs",IF(OR('full menu'!V32="FCMT",'full menu'!V32="FMT",'full menu'!V32="LMT",'full menu'!V32="LCMT"),"MTs",IF(OR('full menu'!V32="LCIT",'full menu'!V32="FCIT",'full menu'!V32="LIT",'full menu'!V32="FIT"),"ITs",IF(OR('full menu'!V32="MwERT",'full menu'!V32="ERwMT",'full menu'!V32="M&amp;ERT",'full menu'!V32="MwIT",'full menu'!V32="IwMT",'full menu'!V32="M&amp;IT",'full menu'!V32="IwERT",'full menu'!V32="ERwIT",'full menu'!V32="I&amp;ERT",'full menu'!V32="ER&amp;M&amp;IT"),"MixedTs",IF('full menu'!V32="UD","UD",IF('full menu'!V32="LSD","LSD",IF('full menu'!V32="WSD","WSD","")))))))))))</f>
        <v>ERTs</v>
      </c>
      <c r="W32" s="2" t="str">
        <f>IF('full menu'!W32="MDC","MDC",IF('full menu'!W32="X","X",IF('full menu'!W32="UASC","UASC",IF(OR('full menu'!W32="PERF",'full menu'!W32="AERF",'full menu'!W32="PCB"),"ERfix",IF(OR('full menu'!W32="ACB",'full menu'!W32="LCERT",'full menu'!W32="LERT",'full menu'!W32="FCERT",'full menu'!W32="FERT"),"ERTs",IF(OR('full menu'!W32="FCMT",'full menu'!W32="FMT",'full menu'!W32="LMT",'full menu'!W32="LCMT"),"MTs",IF(OR('full menu'!W32="LCIT",'full menu'!W32="FCIT",'full menu'!W32="LIT",'full menu'!W32="FIT"),"ITs",IF(OR('full menu'!W32="MwERT",'full menu'!W32="ERwMT",'full menu'!W32="M&amp;ERT",'full menu'!W32="MwIT",'full menu'!W32="IwMT",'full menu'!W32="M&amp;IT",'full menu'!W32="IwERT",'full menu'!W32="ERwIT",'full menu'!W32="I&amp;ERT",'full menu'!W32="ER&amp;M&amp;IT"),"MixedTs",IF('full menu'!W32="UD","UD",IF('full menu'!W32="LSD","LSD",IF('full menu'!W32="WSD","WSD","")))))))))))</f>
        <v>ERTs</v>
      </c>
      <c r="X32" s="2" t="str">
        <f>IF('full menu'!X32="MDC","MDC",IF('full menu'!X32="X","X",IF('full menu'!X32="UASC","UASC",IF(OR('full menu'!X32="PERF",'full menu'!X32="AERF",'full menu'!X32="PCB"),"ERfix",IF(OR('full menu'!X32="ACB",'full menu'!X32="LCERT",'full menu'!X32="LERT",'full menu'!X32="FCERT",'full menu'!X32="FERT"),"ERTs",IF(OR('full menu'!X32="FCMT",'full menu'!X32="FMT",'full menu'!X32="LMT",'full menu'!X32="LCMT"),"MTs",IF(OR('full menu'!X32="LCIT",'full menu'!X32="FCIT",'full menu'!X32="LIT",'full menu'!X32="FIT"),"ITs",IF(OR('full menu'!X32="MwERT",'full menu'!X32="ERwMT",'full menu'!X32="M&amp;ERT",'full menu'!X32="MwIT",'full menu'!X32="IwMT",'full menu'!X32="M&amp;IT",'full menu'!X32="IwERT",'full menu'!X32="ERwIT",'full menu'!X32="I&amp;ERT",'full menu'!X32="ER&amp;M&amp;IT"),"MixedTs",IF('full menu'!X32="UD","UD",IF('full menu'!X32="LSD","LSD",IF('full menu'!X32="WSD","WSD","")))))))))))</f>
        <v>ERTs</v>
      </c>
      <c r="Y32" s="2" t="str">
        <f>IF('full menu'!Y32="MDC","MDC",IF('full menu'!Y32="X","X",IF('full menu'!Y32="UASC","UASC",IF(OR('full menu'!Y32="PERF",'full menu'!Y32="AERF",'full menu'!Y32="PCB"),"ERfix",IF(OR('full menu'!Y32="ACB",'full menu'!Y32="LCERT",'full menu'!Y32="LERT",'full menu'!Y32="FCERT",'full menu'!Y32="FERT"),"ERTs",IF(OR('full menu'!Y32="FCMT",'full menu'!Y32="FMT",'full menu'!Y32="LMT",'full menu'!Y32="LCMT"),"MTs",IF(OR('full menu'!Y32="LCIT",'full menu'!Y32="FCIT",'full menu'!Y32="LIT",'full menu'!Y32="FIT"),"ITs",IF(OR('full menu'!Y32="MwERT",'full menu'!Y32="ERwMT",'full menu'!Y32="M&amp;ERT",'full menu'!Y32="MwIT",'full menu'!Y32="IwMT",'full menu'!Y32="M&amp;IT",'full menu'!Y32="IwERT",'full menu'!Y32="ERwIT",'full menu'!Y32="I&amp;ERT",'full menu'!Y32="ER&amp;M&amp;IT"),"MixedTs",IF('full menu'!Y32="UD","UD",IF('full menu'!Y32="LSD","LSD",IF('full menu'!Y32="WSD","WSD","")))))))))))</f>
        <v>ERTs</v>
      </c>
      <c r="Z32" s="2" t="str">
        <f>IF('full menu'!Z32="MDC","MDC",IF('full menu'!Z32="X","X",IF('full menu'!Z32="UASC","UASC",IF(OR('full menu'!Z32="PERF",'full menu'!Z32="AERF",'full menu'!Z32="PCB"),"ERfix",IF(OR('full menu'!Z32="ACB",'full menu'!Z32="LCERT",'full menu'!Z32="LERT",'full menu'!Z32="FCERT",'full menu'!Z32="FERT"),"ERTs",IF(OR('full menu'!Z32="FCMT",'full menu'!Z32="FMT",'full menu'!Z32="LMT",'full menu'!Z32="LCMT"),"MTs",IF(OR('full menu'!Z32="LCIT",'full menu'!Z32="FCIT",'full menu'!Z32="LIT",'full menu'!Z32="FIT"),"ITs",IF(OR('full menu'!Z32="MwERT",'full menu'!Z32="ERwMT",'full menu'!Z32="M&amp;ERT",'full menu'!Z32="MwIT",'full menu'!Z32="IwMT",'full menu'!Z32="M&amp;IT",'full menu'!Z32="IwERT",'full menu'!Z32="ERwIT",'full menu'!Z32="I&amp;ERT",'full menu'!Z32="ER&amp;M&amp;IT"),"MixedTs",IF('full menu'!Z32="UD","UD",IF('full menu'!Z32="LSD","LSD",IF('full menu'!Z32="WSD","WSD","")))))))))))</f>
        <v>ERTs</v>
      </c>
      <c r="AA32" s="2" t="str">
        <f>IF('full menu'!AA32="MDC","MDC",IF('full menu'!AA32="X","X",IF('full menu'!AA32="UASC","UASC",IF(OR('full menu'!AA32="PERF",'full menu'!AA32="AERF",'full menu'!AA32="PCB"),"ERfix",IF(OR('full menu'!AA32="ACB",'full menu'!AA32="LCERT",'full menu'!AA32="LERT",'full menu'!AA32="FCERT",'full menu'!AA32="FERT"),"ERTs",IF(OR('full menu'!AA32="FCMT",'full menu'!AA32="FMT",'full menu'!AA32="LMT",'full menu'!AA32="LCMT"),"MTs",IF(OR('full menu'!AA32="LCIT",'full menu'!AA32="FCIT",'full menu'!AA32="LIT",'full menu'!AA32="FIT"),"ITs",IF(OR('full menu'!AA32="MwERT",'full menu'!AA32="ERwMT",'full menu'!AA32="M&amp;ERT",'full menu'!AA32="MwIT",'full menu'!AA32="IwMT",'full menu'!AA32="M&amp;IT",'full menu'!AA32="IwERT",'full menu'!AA32="ERwIT",'full menu'!AA32="I&amp;ERT",'full menu'!AA32="ER&amp;M&amp;IT"),"MixedTs",IF('full menu'!AA32="UD","UD",IF('full menu'!AA32="LSD","LSD",IF('full menu'!AA32="WSD","WSD","")))))))))))</f>
        <v>ERTs</v>
      </c>
      <c r="AB32" s="2" t="str">
        <f>IF('full menu'!AB32="MDC","MDC",IF('full menu'!AB32="X","X",IF('full menu'!AB32="UASC","UASC",IF(OR('full menu'!AB32="PERF",'full menu'!AB32="AERF",'full menu'!AB32="PCB"),"ERfix",IF(OR('full menu'!AB32="ACB",'full menu'!AB32="LCERT",'full menu'!AB32="LERT",'full menu'!AB32="FCERT",'full menu'!AB32="FERT"),"ERTs",IF(OR('full menu'!AB32="FCMT",'full menu'!AB32="FMT",'full menu'!AB32="LMT",'full menu'!AB32="LCMT"),"MTs",IF(OR('full menu'!AB32="LCIT",'full menu'!AB32="FCIT",'full menu'!AB32="LIT",'full menu'!AB32="FIT"),"ITs",IF(OR('full menu'!AB32="MwERT",'full menu'!AB32="ERwMT",'full menu'!AB32="M&amp;ERT",'full menu'!AB32="MwIT",'full menu'!AB32="IwMT",'full menu'!AB32="M&amp;IT",'full menu'!AB32="IwERT",'full menu'!AB32="ERwIT",'full menu'!AB32="I&amp;ERT",'full menu'!AB32="ER&amp;M&amp;IT"),"MixedTs",IF('full menu'!AB32="UD","UD",IF('full menu'!AB32="LSD","LSD",IF('full menu'!AB32="WSD","WSD","")))))))))))</f>
        <v>ERTs</v>
      </c>
      <c r="AC32" s="2" t="str">
        <f>IF('full menu'!AC32="MDC","MDC",IF('full menu'!AC32="X","X",IF('full menu'!AC32="UASC","UASC",IF(OR('full menu'!AC32="PERF",'full menu'!AC32="AERF",'full menu'!AC32="PCB"),"ERfix",IF(OR('full menu'!AC32="ACB",'full menu'!AC32="LCERT",'full menu'!AC32="LERT",'full menu'!AC32="FCERT",'full menu'!AC32="FERT"),"ERTs",IF(OR('full menu'!AC32="FCMT",'full menu'!AC32="FMT",'full menu'!AC32="LMT",'full menu'!AC32="LCMT"),"MTs",IF(OR('full menu'!AC32="LCIT",'full menu'!AC32="FCIT",'full menu'!AC32="LIT",'full menu'!AC32="FIT"),"ITs",IF(OR('full menu'!AC32="MwERT",'full menu'!AC32="ERwMT",'full menu'!AC32="M&amp;ERT",'full menu'!AC32="MwIT",'full menu'!AC32="IwMT",'full menu'!AC32="M&amp;IT",'full menu'!AC32="IwERT",'full menu'!AC32="ERwIT",'full menu'!AC32="I&amp;ERT",'full menu'!AC32="ER&amp;M&amp;IT"),"MixedTs",IF('full menu'!AC32="UD","UD",IF('full menu'!AC32="LSD","LSD",IF('full menu'!AC32="WSD","WSD","")))))))))))</f>
        <v>ERTs</v>
      </c>
      <c r="AD32" s="2" t="str">
        <f>IF('full menu'!AD32="MDC","MDC",IF('full menu'!AD32="X","X",IF('full menu'!AD32="UASC","UASC",IF(OR('full menu'!AD32="PERF",'full menu'!AD32="AERF",'full menu'!AD32="PCB"),"ERfix",IF(OR('full menu'!AD32="ACB",'full menu'!AD32="LCERT",'full menu'!AD32="LERT",'full menu'!AD32="FCERT",'full menu'!AD32="FERT"),"ERTs",IF(OR('full menu'!AD32="FCMT",'full menu'!AD32="FMT",'full menu'!AD32="LMT",'full menu'!AD32="LCMT"),"MTs",IF(OR('full menu'!AD32="LCIT",'full menu'!AD32="FCIT",'full menu'!AD32="LIT",'full menu'!AD32="FIT"),"ITs",IF(OR('full menu'!AD32="MwERT",'full menu'!AD32="ERwMT",'full menu'!AD32="M&amp;ERT",'full menu'!AD32="MwIT",'full menu'!AD32="IwMT",'full menu'!AD32="M&amp;IT",'full menu'!AD32="IwERT",'full menu'!AD32="ERwIT",'full menu'!AD32="I&amp;ERT",'full menu'!AD32="ER&amp;M&amp;IT"),"MixedTs",IF('full menu'!AD32="UD","UD",IF('full menu'!AD32="LSD","LSD",IF('full menu'!AD32="WSD","WSD","")))))))))))</f>
        <v>LSD</v>
      </c>
      <c r="AE32" s="2" t="str">
        <f>IF('full menu'!AE32="MDC","MDC",IF('full menu'!AE32="X","X",IF('full menu'!AE32="UASC","UASC",IF(OR('full menu'!AE32="PERF",'full menu'!AE32="AERF",'full menu'!AE32="PCB"),"ERfix",IF(OR('full menu'!AE32="ACB",'full menu'!AE32="LCERT",'full menu'!AE32="LERT",'full menu'!AE32="FCERT",'full menu'!AE32="FERT"),"ERTs",IF(OR('full menu'!AE32="FCMT",'full menu'!AE32="FMT",'full menu'!AE32="LMT",'full menu'!AE32="LCMT"),"MTs",IF(OR('full menu'!AE32="LCIT",'full menu'!AE32="FCIT",'full menu'!AE32="LIT",'full menu'!AE32="FIT"),"ITs",IF(OR('full menu'!AE32="MwERT",'full menu'!AE32="ERwMT",'full menu'!AE32="M&amp;ERT",'full menu'!AE32="MwIT",'full menu'!AE32="IwMT",'full menu'!AE32="M&amp;IT",'full menu'!AE32="IwERT",'full menu'!AE32="ERwIT",'full menu'!AE32="I&amp;ERT",'full menu'!AE32="ER&amp;M&amp;IT"),"MixedTs",IF('full menu'!AE32="UD","UD",IF('full menu'!AE32="LSD","LSD",IF('full menu'!AE32="WSD","WSD","")))))))))))</f>
        <v>LSD</v>
      </c>
      <c r="AF32" s="2" t="str">
        <f>IF('full menu'!AF32="MDC","MDC",IF('full menu'!AF32="X","X",IF('full menu'!AF32="UASC","UASC",IF(OR('full menu'!AF32="PERF",'full menu'!AF32="AERF",'full menu'!AF32="PCB"),"ERfix",IF(OR('full menu'!AF32="ACB",'full menu'!AF32="LCERT",'full menu'!AF32="LERT",'full menu'!AF32="FCERT",'full menu'!AF32="FERT"),"ERTs",IF(OR('full menu'!AF32="FCMT",'full menu'!AF32="FMT",'full menu'!AF32="LMT",'full menu'!AF32="LCMT"),"MTs",IF(OR('full menu'!AF32="LCIT",'full menu'!AF32="FCIT",'full menu'!AF32="LIT",'full menu'!AF32="FIT"),"ITs",IF(OR('full menu'!AF32="MwERT",'full menu'!AF32="ERwMT",'full menu'!AF32="M&amp;ERT",'full menu'!AF32="MwIT",'full menu'!AF32="IwMT",'full menu'!AF32="M&amp;IT",'full menu'!AF32="IwERT",'full menu'!AF32="ERwIT",'full menu'!AF32="I&amp;ERT",'full menu'!AF32="ER&amp;M&amp;IT"),"MixedTs",IF('full menu'!AF32="UD","UD",IF('full menu'!AF32="LSD","LSD",IF('full menu'!AF32="WSD","WSD","")))))))))))</f>
        <v>LSD</v>
      </c>
      <c r="AG32" s="2" t="str">
        <f>IF('full menu'!AG32="MDC","MDC",IF('full menu'!AG32="X","X",IF('full menu'!AG32="UASC","UASC",IF(OR('full menu'!AG32="PERF",'full menu'!AG32="AERF",'full menu'!AG32="PCB"),"ERfix",IF(OR('full menu'!AG32="ACB",'full menu'!AG32="LCERT",'full menu'!AG32="LERT",'full menu'!AG32="FCERT",'full menu'!AG32="FERT"),"ERTs",IF(OR('full menu'!AG32="FCMT",'full menu'!AG32="FMT",'full menu'!AG32="LMT",'full menu'!AG32="LCMT"),"MTs",IF(OR('full menu'!AG32="LCIT",'full menu'!AG32="FCIT",'full menu'!AG32="LIT",'full menu'!AG32="FIT"),"ITs",IF(OR('full menu'!AG32="MwERT",'full menu'!AG32="ERwMT",'full menu'!AG32="M&amp;ERT",'full menu'!AG32="MwIT",'full menu'!AG32="IwMT",'full menu'!AG32="M&amp;IT",'full menu'!AG32="IwERT",'full menu'!AG32="ERwIT",'full menu'!AG32="I&amp;ERT",'full menu'!AG32="ER&amp;M&amp;IT"),"MixedTs",IF('full menu'!AG32="UD","UD",IF('full menu'!AG32="LSD","LSD",IF('full menu'!AG32="WSD","WSD","")))))))))))</f>
        <v>LSD</v>
      </c>
      <c r="AH32" s="2" t="str">
        <f>IF('full menu'!AH32="MDC","MDC",IF('full menu'!AH32="X","X",IF('full menu'!AH32="UASC","UASC",IF(OR('full menu'!AH32="PERF",'full menu'!AH32="AERF",'full menu'!AH32="PCB"),"ERfix",IF(OR('full menu'!AH32="ACB",'full menu'!AH32="LCERT",'full menu'!AH32="LERT",'full menu'!AH32="FCERT",'full menu'!AH32="FERT"),"ERTs",IF(OR('full menu'!AH32="FCMT",'full menu'!AH32="FMT",'full menu'!AH32="LMT",'full menu'!AH32="LCMT"),"MTs",IF(OR('full menu'!AH32="LCIT",'full menu'!AH32="FCIT",'full menu'!AH32="LIT",'full menu'!AH32="FIT"),"ITs",IF(OR('full menu'!AH32="MwERT",'full menu'!AH32="ERwMT",'full menu'!AH32="M&amp;ERT",'full menu'!AH32="MwIT",'full menu'!AH32="IwMT",'full menu'!AH32="M&amp;IT",'full menu'!AH32="IwERT",'full menu'!AH32="ERwIT",'full menu'!AH32="I&amp;ERT",'full menu'!AH32="ER&amp;M&amp;IT"),"MixedTs",IF('full menu'!AH32="UD","UD",IF('full menu'!AH32="LSD","LSD",IF('full menu'!AH32="WSD","WSD","")))))))))))</f>
        <v>LSD</v>
      </c>
      <c r="AI32" s="2" t="str">
        <f>IF('full menu'!AI32="MDC","MDC",IF('full menu'!AI32="X","X",IF('full menu'!AI32="UASC","UASC",IF(OR('full menu'!AI32="PERF",'full menu'!AI32="AERF",'full menu'!AI32="PCB"),"ERfix",IF(OR('full menu'!AI32="ACB",'full menu'!AI32="LCERT",'full menu'!AI32="LERT",'full menu'!AI32="FCERT",'full menu'!AI32="FERT"),"ERTs",IF(OR('full menu'!AI32="FCMT",'full menu'!AI32="FMT",'full menu'!AI32="LMT",'full menu'!AI32="LCMT"),"MTs",IF(OR('full menu'!AI32="LCIT",'full menu'!AI32="FCIT",'full menu'!AI32="LIT",'full menu'!AI32="FIT"),"ITs",IF(OR('full menu'!AI32="MwERT",'full menu'!AI32="ERwMT",'full menu'!AI32="M&amp;ERT",'full menu'!AI32="MwIT",'full menu'!AI32="IwMT",'full menu'!AI32="M&amp;IT",'full menu'!AI32="IwERT",'full menu'!AI32="ERwIT",'full menu'!AI32="I&amp;ERT",'full menu'!AI32="ER&amp;M&amp;IT"),"MixedTs",IF('full menu'!AI32="UD","UD",IF('full menu'!AI32="LSD","LSD",IF('full menu'!AI32="WSD","WSD","")))))))))))</f>
        <v>LSD</v>
      </c>
      <c r="AJ32" s="2" t="str">
        <f>IF('full menu'!AJ32="MDC","MDC",IF('full menu'!AJ32="X","X",IF('full menu'!AJ32="UASC","UASC",IF(OR('full menu'!AJ32="PERF",'full menu'!AJ32="AERF",'full menu'!AJ32="PCB"),"ERfix",IF(OR('full menu'!AJ32="ACB",'full menu'!AJ32="LCERT",'full menu'!AJ32="LERT",'full menu'!AJ32="FCERT",'full menu'!AJ32="FERT"),"ERTs",IF(OR('full menu'!AJ32="FCMT",'full menu'!AJ32="FMT",'full menu'!AJ32="LMT",'full menu'!AJ32="LCMT"),"MTs",IF(OR('full menu'!AJ32="LCIT",'full menu'!AJ32="FCIT",'full menu'!AJ32="LIT",'full menu'!AJ32="FIT"),"ITs",IF(OR('full menu'!AJ32="MwERT",'full menu'!AJ32="ERwMT",'full menu'!AJ32="M&amp;ERT",'full menu'!AJ32="MwIT",'full menu'!AJ32="IwMT",'full menu'!AJ32="M&amp;IT",'full menu'!AJ32="IwERT",'full menu'!AJ32="ERwIT",'full menu'!AJ32="I&amp;ERT",'full menu'!AJ32="ER&amp;M&amp;IT"),"MixedTs",IF('full menu'!AJ32="UD","UD",IF('full menu'!AJ32="LSD","LSD",IF('full menu'!AJ32="WSD","WSD","")))))))))))</f>
        <v>LSD</v>
      </c>
      <c r="AK32" s="2" t="str">
        <f>IF('full menu'!AK32="MDC","MDC",IF('full menu'!AK32="X","X",IF('full menu'!AK32="UASC","UASC",IF(OR('full menu'!AK32="PERF",'full menu'!AK32="AERF",'full menu'!AK32="PCB"),"ERfix",IF(OR('full menu'!AK32="ACB",'full menu'!AK32="LCERT",'full menu'!AK32="LERT",'full menu'!AK32="FCERT",'full menu'!AK32="FERT"),"ERTs",IF(OR('full menu'!AK32="FCMT",'full menu'!AK32="FMT",'full menu'!AK32="LMT",'full menu'!AK32="LCMT"),"MTs",IF(OR('full menu'!AK32="LCIT",'full menu'!AK32="FCIT",'full menu'!AK32="LIT",'full menu'!AK32="FIT"),"ITs",IF(OR('full menu'!AK32="MwERT",'full menu'!AK32="ERwMT",'full menu'!AK32="M&amp;ERT",'full menu'!AK32="MwIT",'full menu'!AK32="IwMT",'full menu'!AK32="M&amp;IT",'full menu'!AK32="IwERT",'full menu'!AK32="ERwIT",'full menu'!AK32="I&amp;ERT",'full menu'!AK32="ER&amp;M&amp;IT"),"MixedTs",IF('full menu'!AK32="UD","UD",IF('full menu'!AK32="LSD","LSD",IF('full menu'!AK32="WSD","WSD","")))))))))))</f>
        <v>LSD</v>
      </c>
      <c r="AL32" s="2" t="str">
        <f>IF('full menu'!AL32="MDC","MDC",IF('full menu'!AL32="X","X",IF('full menu'!AL32="UASC","UASC",IF(OR('full menu'!AL32="PERF",'full menu'!AL32="AERF",'full menu'!AL32="PCB"),"ERfix",IF(OR('full menu'!AL32="ACB",'full menu'!AL32="LCERT",'full menu'!AL32="LERT",'full menu'!AL32="FCERT",'full menu'!AL32="FERT"),"ERTs",IF(OR('full menu'!AL32="FCMT",'full menu'!AL32="FMT",'full menu'!AL32="LMT",'full menu'!AL32="LCMT"),"MTs",IF(OR('full menu'!AL32="LCIT",'full menu'!AL32="FCIT",'full menu'!AL32="LIT",'full menu'!AL32="FIT"),"ITs",IF(OR('full menu'!AL32="MwERT",'full menu'!AL32="ERwMT",'full menu'!AL32="M&amp;ERT",'full menu'!AL32="MwIT",'full menu'!AL32="IwMT",'full menu'!AL32="M&amp;IT",'full menu'!AL32="IwERT",'full menu'!AL32="ERwIT",'full menu'!AL32="I&amp;ERT",'full menu'!AL32="ER&amp;M&amp;IT"),"MixedTs",IF('full menu'!AL32="UD","UD",IF('full menu'!AL32="LSD","LSD",IF('full menu'!AL32="WSD","WSD","")))))))))))</f>
        <v>LSD</v>
      </c>
      <c r="AM32" s="2" t="str">
        <f>IF('full menu'!AM32="MDC","MDC",IF('full menu'!AM32="X","X",IF('full menu'!AM32="UASC","UASC",IF(OR('full menu'!AM32="PERF",'full menu'!AM32="AERF",'full menu'!AM32="PCB"),"ERfix",IF(OR('full menu'!AM32="ACB",'full menu'!AM32="LCERT",'full menu'!AM32="LERT",'full menu'!AM32="FCERT",'full menu'!AM32="FERT"),"ERTs",IF(OR('full menu'!AM32="FCMT",'full menu'!AM32="FMT",'full menu'!AM32="LMT",'full menu'!AM32="LCMT"),"MTs",IF(OR('full menu'!AM32="LCIT",'full menu'!AM32="FCIT",'full menu'!AM32="LIT",'full menu'!AM32="FIT"),"ITs",IF(OR('full menu'!AM32="MwERT",'full menu'!AM32="ERwMT",'full menu'!AM32="M&amp;ERT",'full menu'!AM32="MwIT",'full menu'!AM32="IwMT",'full menu'!AM32="M&amp;IT",'full menu'!AM32="IwERT",'full menu'!AM32="ERwIT",'full menu'!AM32="I&amp;ERT",'full menu'!AM32="ER&amp;M&amp;IT"),"MixedTs",IF('full menu'!AM32="UD","UD",IF('full menu'!AM32="LSD","LSD",IF('full menu'!AM32="WSD","WSD","")))))))))))</f>
        <v>LSD</v>
      </c>
      <c r="AN32" s="2" t="str">
        <f>IF('full menu'!AN32="MDC","MDC",IF('full menu'!AN32="X","X",IF('full menu'!AN32="UASC","UASC",IF(OR('full menu'!AN32="PERF",'full menu'!AN32="AERF",'full menu'!AN32="PCB"),"ERfix",IF(OR('full menu'!AN32="ACB",'full menu'!AN32="LCERT",'full menu'!AN32="LERT",'full menu'!AN32="FCERT",'full menu'!AN32="FERT"),"ERTs",IF(OR('full menu'!AN32="FCMT",'full menu'!AN32="FMT",'full menu'!AN32="LMT",'full menu'!AN32="LCMT"),"MTs",IF(OR('full menu'!AN32="LCIT",'full menu'!AN32="FCIT",'full menu'!AN32="LIT",'full menu'!AN32="FIT"),"ITs",IF(OR('full menu'!AN32="MwERT",'full menu'!AN32="ERwMT",'full menu'!AN32="M&amp;ERT",'full menu'!AN32="MwIT",'full menu'!AN32="IwMT",'full menu'!AN32="M&amp;IT",'full menu'!AN32="IwERT",'full menu'!AN32="ERwIT",'full menu'!AN32="I&amp;ERT",'full menu'!AN32="ER&amp;M&amp;IT"),"MixedTs",IF('full menu'!AN32="UD","UD",IF('full menu'!AN32="LSD","LSD",IF('full menu'!AN32="WSD","WSD","")))))))))))</f>
        <v>LSD</v>
      </c>
      <c r="AO32" s="2" t="str">
        <f>IF('full menu'!AO32="MDC","MDC",IF('full menu'!AO32="X","X",IF('full menu'!AO32="UASC","UASC",IF(OR('full menu'!AO32="PERF",'full menu'!AO32="AERF",'full menu'!AO32="PCB"),"ERfix",IF(OR('full menu'!AO32="ACB",'full menu'!AO32="LCERT",'full menu'!AO32="LERT",'full menu'!AO32="FCERT",'full menu'!AO32="FERT"),"ERTs",IF(OR('full menu'!AO32="FCMT",'full menu'!AO32="FMT",'full menu'!AO32="LMT",'full menu'!AO32="LCMT"),"MTs",IF(OR('full menu'!AO32="LCIT",'full menu'!AO32="FCIT",'full menu'!AO32="LIT",'full menu'!AO32="FIT"),"ITs",IF(OR('full menu'!AO32="MwERT",'full menu'!AO32="ERwMT",'full menu'!AO32="M&amp;ERT",'full menu'!AO32="MwIT",'full menu'!AO32="IwMT",'full menu'!AO32="M&amp;IT",'full menu'!AO32="IwERT",'full menu'!AO32="ERwIT",'full menu'!AO32="I&amp;ERT",'full menu'!AO32="ER&amp;M&amp;IT"),"MixedTs",IF('full menu'!AO32="UD","UD",IF('full menu'!AO32="LSD","LSD",IF('full menu'!AO32="WSD","WSD","")))))))))))</f>
        <v>LSD</v>
      </c>
      <c r="AP32" s="2" t="str">
        <f>IF('full menu'!AP32="MDC","MDC",IF('full menu'!AP32="X","X",IF('full menu'!AP32="UASC","UASC",IF(OR('full menu'!AP32="PERF",'full menu'!AP32="AERF",'full menu'!AP32="PCB"),"ERfix",IF(OR('full menu'!AP32="ACB",'full menu'!AP32="LCERT",'full menu'!AP32="LERT",'full menu'!AP32="FCERT",'full menu'!AP32="FERT"),"ERTs",IF(OR('full menu'!AP32="FCMT",'full menu'!AP32="FMT",'full menu'!AP32="LMT",'full menu'!AP32="LCMT"),"MTs",IF(OR('full menu'!AP32="LCIT",'full menu'!AP32="FCIT",'full menu'!AP32="LIT",'full menu'!AP32="FIT"),"ITs",IF(OR('full menu'!AP32="MwERT",'full menu'!AP32="ERwMT",'full menu'!AP32="M&amp;ERT",'full menu'!AP32="MwIT",'full menu'!AP32="IwMT",'full menu'!AP32="M&amp;IT",'full menu'!AP32="IwERT",'full menu'!AP32="ERwIT",'full menu'!AP32="I&amp;ERT",'full menu'!AP32="ER&amp;M&amp;IT"),"MixedTs",IF('full menu'!AP32="UD","UD",IF('full menu'!AP32="LSD","LSD",IF('full menu'!AP32="WSD","WSD","")))))))))))</f>
        <v>LSD</v>
      </c>
      <c r="AQ32" s="2" t="str">
        <f>IF('full menu'!AQ32="MDC","MDC",IF('full menu'!AQ32="X","X",IF('full menu'!AQ32="UASC","UASC",IF(OR('full menu'!AQ32="PERF",'full menu'!AQ32="AERF",'full menu'!AQ32="PCB"),"ERfix",IF(OR('full menu'!AQ32="ACB",'full menu'!AQ32="LCERT",'full menu'!AQ32="LERT",'full menu'!AQ32="FCERT",'full menu'!AQ32="FERT"),"ERTs",IF(OR('full menu'!AQ32="FCMT",'full menu'!AQ32="FMT",'full menu'!AQ32="LMT",'full menu'!AQ32="LCMT"),"MTs",IF(OR('full menu'!AQ32="LCIT",'full menu'!AQ32="FCIT",'full menu'!AQ32="LIT",'full menu'!AQ32="FIT"),"ITs",IF(OR('full menu'!AQ32="MwERT",'full menu'!AQ32="ERwMT",'full menu'!AQ32="M&amp;ERT",'full menu'!AQ32="MwIT",'full menu'!AQ32="IwMT",'full menu'!AQ32="M&amp;IT",'full menu'!AQ32="IwERT",'full menu'!AQ32="ERwIT",'full menu'!AQ32="I&amp;ERT",'full menu'!AQ32="ER&amp;M&amp;IT"),"MixedTs",IF('full menu'!AQ32="UD","UD",IF('full menu'!AQ32="LSD","LSD",IF('full menu'!AQ32="WSD","WSD","")))))))))))</f>
        <v>LSD</v>
      </c>
      <c r="AR32" s="2" t="str">
        <f>IF('full menu'!AR32="MDC","MDC",IF('full menu'!AR32="X","X",IF('full menu'!AR32="UASC","UASC",IF(OR('full menu'!AR32="PERF",'full menu'!AR32="AERF",'full menu'!AR32="PCB"),"ERfix",IF(OR('full menu'!AR32="ACB",'full menu'!AR32="LCERT",'full menu'!AR32="LERT",'full menu'!AR32="FCERT",'full menu'!AR32="FERT"),"ERTs",IF(OR('full menu'!AR32="FCMT",'full menu'!AR32="FMT",'full menu'!AR32="LMT",'full menu'!AR32="LCMT"),"MTs",IF(OR('full menu'!AR32="LCIT",'full menu'!AR32="FCIT",'full menu'!AR32="LIT",'full menu'!AR32="FIT"),"ITs",IF(OR('full menu'!AR32="MwERT",'full menu'!AR32="ERwMT",'full menu'!AR32="M&amp;ERT",'full menu'!AR32="MwIT",'full menu'!AR32="IwMT",'full menu'!AR32="M&amp;IT",'full menu'!AR32="IwERT",'full menu'!AR32="ERwIT",'full menu'!AR32="I&amp;ERT",'full menu'!AR32="ER&amp;M&amp;IT"),"MixedTs",IF('full menu'!AR32="UD","UD",IF('full menu'!AR32="LSD","LSD",IF('full menu'!AR32="WSD","WSD","")))))))))))</f>
        <v>LSD</v>
      </c>
      <c r="AS32" s="2" t="str">
        <f>IF('full menu'!AS32="MDC","MDC",IF('full menu'!AS32="X","X",IF('full menu'!AS32="UASC","UASC",IF(OR('full menu'!AS32="PERF",'full menu'!AS32="AERF",'full menu'!AS32="PCB"),"ERfix",IF(OR('full menu'!AS32="ACB",'full menu'!AS32="LCERT",'full menu'!AS32="LERT",'full menu'!AS32="FCERT",'full menu'!AS32="FERT"),"ERTs",IF(OR('full menu'!AS32="FCMT",'full menu'!AS32="FMT",'full menu'!AS32="LMT",'full menu'!AS32="LCMT"),"MTs",IF(OR('full menu'!AS32="LCIT",'full menu'!AS32="FCIT",'full menu'!AS32="LIT",'full menu'!AS32="FIT"),"ITs",IF(OR('full menu'!AS32="MwERT",'full menu'!AS32="ERwMT",'full menu'!AS32="M&amp;ERT",'full menu'!AS32="MwIT",'full menu'!AS32="IwMT",'full menu'!AS32="M&amp;IT",'full menu'!AS32="IwERT",'full menu'!AS32="ERwIT",'full menu'!AS32="I&amp;ERT",'full menu'!AS32="ER&amp;M&amp;IT"),"MixedTs",IF('full menu'!AS32="UD","UD",IF('full menu'!AS32="LSD","LSD",IF('full menu'!AS32="WSD","WSD","")))))))))))</f>
        <v>LSD</v>
      </c>
    </row>
    <row r="33" spans="1:45" ht="15.5" x14ac:dyDescent="0.35">
      <c r="A33" t="s">
        <v>62</v>
      </c>
      <c r="B33" s="2" t="str">
        <f>IF('full menu'!B33="MDC","MDC",IF('full menu'!B33="X","X",IF('full menu'!B33="UASC","UASC",IF(OR('full menu'!B33="PERF",'full menu'!B33="AERF",'full menu'!B33="PCB"),"ERfix",IF(OR('full menu'!B33="ACB",'full menu'!B33="LCERT",'full menu'!B33="LERT",'full menu'!B33="FCERT",'full menu'!B33="FERT"),"ERTs",IF(OR('full menu'!B33="FCMT",'full menu'!B33="FMT",'full menu'!B33="LMT",'full menu'!B33="LCMT"),"MTs",IF(OR('full menu'!B33="LCIT",'full menu'!B33="FCIT",'full menu'!B33="LIT",'full menu'!B33="FIT"),"ITs",IF(OR('full menu'!B33="MwERT",'full menu'!B33="ERwMT",'full menu'!B33="M&amp;ERT",'full menu'!B33="MwIT",'full menu'!B33="IwMT",'full menu'!B33="M&amp;IT",'full menu'!B33="IwERT",'full menu'!B33="ERwIT",'full menu'!B33="I&amp;ERT",'full menu'!B33="ER&amp;M&amp;IT"),"MixedTs",IF('full menu'!B33="UD","UD",IF('full menu'!B33="LSD","LSD",IF('full menu'!B33="WSD","WSD","")))))))))))</f>
        <v>ERfix</v>
      </c>
      <c r="C33" s="2" t="str">
        <f>IF('full menu'!C33="MDC","MDC",IF('full menu'!C33="X","X",IF('full menu'!C33="UASC","UASC",IF(OR('full menu'!C33="PERF",'full menu'!C33="AERF",'full menu'!C33="PCB"),"ERfix",IF(OR('full menu'!C33="ACB",'full menu'!C33="LCERT",'full menu'!C33="LERT",'full menu'!C33="FCERT",'full menu'!C33="FERT"),"ERTs",IF(OR('full menu'!C33="FCMT",'full menu'!C33="FMT",'full menu'!C33="LMT",'full menu'!C33="LCMT"),"MTs",IF(OR('full menu'!C33="LCIT",'full menu'!C33="FCIT",'full menu'!C33="LIT",'full menu'!C33="FIT"),"ITs",IF(OR('full menu'!C33="MwERT",'full menu'!C33="ERwMT",'full menu'!C33="M&amp;ERT",'full menu'!C33="MwIT",'full menu'!C33="IwMT",'full menu'!C33="M&amp;IT",'full menu'!C33="IwERT",'full menu'!C33="ERwIT",'full menu'!C33="I&amp;ERT",'full menu'!C33="ER&amp;M&amp;IT"),"MixedTs",IF('full menu'!C33="UD","UD",IF('full menu'!C33="LSD","LSD",IF('full menu'!C33="WSD","WSD","")))))))))))</f>
        <v>ERfix</v>
      </c>
      <c r="D33" s="2" t="str">
        <f>IF('full menu'!D33="MDC","MDC",IF('full menu'!D33="X","X",IF('full menu'!D33="UASC","UASC",IF(OR('full menu'!D33="PERF",'full menu'!D33="AERF",'full menu'!D33="PCB"),"ERfix",IF(OR('full menu'!D33="ACB",'full menu'!D33="LCERT",'full menu'!D33="LERT",'full menu'!D33="FCERT",'full menu'!D33="FERT"),"ERTs",IF(OR('full menu'!D33="FCMT",'full menu'!D33="FMT",'full menu'!D33="LMT",'full menu'!D33="LCMT"),"MTs",IF(OR('full menu'!D33="LCIT",'full menu'!D33="FCIT",'full menu'!D33="LIT",'full menu'!D33="FIT"),"ITs",IF(OR('full menu'!D33="MwERT",'full menu'!D33="ERwMT",'full menu'!D33="M&amp;ERT",'full menu'!D33="MwIT",'full menu'!D33="IwMT",'full menu'!D33="M&amp;IT",'full menu'!D33="IwERT",'full menu'!D33="ERwIT",'full menu'!D33="I&amp;ERT",'full menu'!D33="ER&amp;M&amp;IT"),"MixedTs",IF('full menu'!D33="UD","UD",IF('full menu'!D33="LSD","LSD",IF('full menu'!D33="WSD","WSD","")))))))))))</f>
        <v>ERfix</v>
      </c>
      <c r="E33" s="2" t="str">
        <f>IF('full menu'!E33="MDC","MDC",IF('full menu'!E33="X","X",IF('full menu'!E33="UASC","UASC",IF(OR('full menu'!E33="PERF",'full menu'!E33="AERF",'full menu'!E33="PCB"),"ERfix",IF(OR('full menu'!E33="ACB",'full menu'!E33="LCERT",'full menu'!E33="LERT",'full menu'!E33="FCERT",'full menu'!E33="FERT"),"ERTs",IF(OR('full menu'!E33="FCMT",'full menu'!E33="FMT",'full menu'!E33="LMT",'full menu'!E33="LCMT"),"MTs",IF(OR('full menu'!E33="LCIT",'full menu'!E33="FCIT",'full menu'!E33="LIT",'full menu'!E33="FIT"),"ITs",IF(OR('full menu'!E33="MwERT",'full menu'!E33="ERwMT",'full menu'!E33="M&amp;ERT",'full menu'!E33="MwIT",'full menu'!E33="IwMT",'full menu'!E33="M&amp;IT",'full menu'!E33="IwERT",'full menu'!E33="ERwIT",'full menu'!E33="I&amp;ERT",'full menu'!E33="ER&amp;M&amp;IT"),"MixedTs",IF('full menu'!E33="UD","UD",IF('full menu'!E33="LSD","LSD",IF('full menu'!E33="WSD","WSD","")))))))))))</f>
        <v>ERfix</v>
      </c>
      <c r="F33" s="2" t="str">
        <f>IF('full menu'!F33="MDC","MDC",IF('full menu'!F33="X","X",IF('full menu'!F33="UASC","UASC",IF(OR('full menu'!F33="PERF",'full menu'!F33="AERF",'full menu'!F33="PCB"),"ERfix",IF(OR('full menu'!F33="ACB",'full menu'!F33="LCERT",'full menu'!F33="LERT",'full menu'!F33="FCERT",'full menu'!F33="FERT"),"ERTs",IF(OR('full menu'!F33="FCMT",'full menu'!F33="FMT",'full menu'!F33="LMT",'full menu'!F33="LCMT"),"MTs",IF(OR('full menu'!F33="LCIT",'full menu'!F33="FCIT",'full menu'!F33="LIT",'full menu'!F33="FIT"),"ITs",IF(OR('full menu'!F33="MwERT",'full menu'!F33="ERwMT",'full menu'!F33="M&amp;ERT",'full menu'!F33="MwIT",'full menu'!F33="IwMT",'full menu'!F33="M&amp;IT",'full menu'!F33="IwERT",'full menu'!F33="ERwIT",'full menu'!F33="I&amp;ERT",'full menu'!F33="ER&amp;M&amp;IT"),"MixedTs",IF('full menu'!F33="UD","UD",IF('full menu'!F33="LSD","LSD",IF('full menu'!F33="WSD","WSD","")))))))))))</f>
        <v>ERfix</v>
      </c>
      <c r="G33" s="2" t="str">
        <f>IF('full menu'!G33="MDC","MDC",IF('full menu'!G33="X","X",IF('full menu'!G33="UASC","UASC",IF(OR('full menu'!G33="PERF",'full menu'!G33="AERF",'full menu'!G33="PCB"),"ERfix",IF(OR('full menu'!G33="ACB",'full menu'!G33="LCERT",'full menu'!G33="LERT",'full menu'!G33="FCERT",'full menu'!G33="FERT"),"ERTs",IF(OR('full menu'!G33="FCMT",'full menu'!G33="FMT",'full menu'!G33="LMT",'full menu'!G33="LCMT"),"MTs",IF(OR('full menu'!G33="LCIT",'full menu'!G33="FCIT",'full menu'!G33="LIT",'full menu'!G33="FIT"),"ITs",IF(OR('full menu'!G33="MwERT",'full menu'!G33="ERwMT",'full menu'!G33="M&amp;ERT",'full menu'!G33="MwIT",'full menu'!G33="IwMT",'full menu'!G33="M&amp;IT",'full menu'!G33="IwERT",'full menu'!G33="ERwIT",'full menu'!G33="I&amp;ERT",'full menu'!G33="ER&amp;M&amp;IT"),"MixedTs",IF('full menu'!G33="UD","UD",IF('full menu'!G33="LSD","LSD",IF('full menu'!G33="WSD","WSD","")))))))))))</f>
        <v>ERfix</v>
      </c>
      <c r="H33" s="2" t="str">
        <f>IF('full menu'!H33="MDC","MDC",IF('full menu'!H33="X","X",IF('full menu'!H33="UASC","UASC",IF(OR('full menu'!H33="PERF",'full menu'!H33="AERF",'full menu'!H33="PCB"),"ERfix",IF(OR('full menu'!H33="ACB",'full menu'!H33="LCERT",'full menu'!H33="LERT",'full menu'!H33="FCERT",'full menu'!H33="FERT"),"ERTs",IF(OR('full menu'!H33="FCMT",'full menu'!H33="FMT",'full menu'!H33="LMT",'full menu'!H33="LCMT"),"MTs",IF(OR('full menu'!H33="LCIT",'full menu'!H33="FCIT",'full menu'!H33="LIT",'full menu'!H33="FIT"),"ITs",IF(OR('full menu'!H33="MwERT",'full menu'!H33="ERwMT",'full menu'!H33="M&amp;ERT",'full menu'!H33="MwIT",'full menu'!H33="IwMT",'full menu'!H33="M&amp;IT",'full menu'!H33="IwERT",'full menu'!H33="ERwIT",'full menu'!H33="I&amp;ERT",'full menu'!H33="ER&amp;M&amp;IT"),"MixedTs",IF('full menu'!H33="UD","UD",IF('full menu'!H33="LSD","LSD",IF('full menu'!H33="WSD","WSD","")))))))))))</f>
        <v>ERfix</v>
      </c>
      <c r="I33" s="2" t="str">
        <f>IF('full menu'!I33="MDC","MDC",IF('full menu'!I33="X","X",IF('full menu'!I33="UASC","UASC",IF(OR('full menu'!I33="PERF",'full menu'!I33="AERF",'full menu'!I33="PCB"),"ERfix",IF(OR('full menu'!I33="ACB",'full menu'!I33="LCERT",'full menu'!I33="LERT",'full menu'!I33="FCERT",'full menu'!I33="FERT"),"ERTs",IF(OR('full menu'!I33="FCMT",'full menu'!I33="FMT",'full menu'!I33="LMT",'full menu'!I33="LCMT"),"MTs",IF(OR('full menu'!I33="LCIT",'full menu'!I33="FCIT",'full menu'!I33="LIT",'full menu'!I33="FIT"),"ITs",IF(OR('full menu'!I33="MwERT",'full menu'!I33="ERwMT",'full menu'!I33="M&amp;ERT",'full menu'!I33="MwIT",'full menu'!I33="IwMT",'full menu'!I33="M&amp;IT",'full menu'!I33="IwERT",'full menu'!I33="ERwIT",'full menu'!I33="I&amp;ERT",'full menu'!I33="ER&amp;M&amp;IT"),"MixedTs",IF('full menu'!I33="UD","UD",IF('full menu'!I33="LSD","LSD",IF('full menu'!I33="WSD","WSD","")))))))))))</f>
        <v>ERfix</v>
      </c>
      <c r="J33" s="2" t="str">
        <f>IF('full menu'!J33="MDC","MDC",IF('full menu'!J33="X","X",IF('full menu'!J33="UASC","UASC",IF(OR('full menu'!J33="PERF",'full menu'!J33="AERF",'full menu'!J33="PCB"),"ERfix",IF(OR('full menu'!J33="ACB",'full menu'!J33="LCERT",'full menu'!J33="LERT",'full menu'!J33="FCERT",'full menu'!J33="FERT"),"ERTs",IF(OR('full menu'!J33="FCMT",'full menu'!J33="FMT",'full menu'!J33="LMT",'full menu'!J33="LCMT"),"MTs",IF(OR('full menu'!J33="LCIT",'full menu'!J33="FCIT",'full menu'!J33="LIT",'full menu'!J33="FIT"),"ITs",IF(OR('full menu'!J33="MwERT",'full menu'!J33="ERwMT",'full menu'!J33="M&amp;ERT",'full menu'!J33="MwIT",'full menu'!J33="IwMT",'full menu'!J33="M&amp;IT",'full menu'!J33="IwERT",'full menu'!J33="ERwIT",'full menu'!J33="I&amp;ERT",'full menu'!J33="ER&amp;M&amp;IT"),"MixedTs",IF('full menu'!J33="UD","UD",IF('full menu'!J33="LSD","LSD",IF('full menu'!J33="WSD","WSD","")))))))))))</f>
        <v>ERfix</v>
      </c>
      <c r="K33" s="2" t="str">
        <f>IF('full menu'!K33="MDC","MDC",IF('full menu'!K33="X","X",IF('full menu'!K33="UASC","UASC",IF(OR('full menu'!K33="PERF",'full menu'!K33="AERF",'full menu'!K33="PCB"),"ERfix",IF(OR('full menu'!K33="ACB",'full menu'!K33="LCERT",'full menu'!K33="LERT",'full menu'!K33="FCERT",'full menu'!K33="FERT"),"ERTs",IF(OR('full menu'!K33="FCMT",'full menu'!K33="FMT",'full menu'!K33="LMT",'full menu'!K33="LCMT"),"MTs",IF(OR('full menu'!K33="LCIT",'full menu'!K33="FCIT",'full menu'!K33="LIT",'full menu'!K33="FIT"),"ITs",IF(OR('full menu'!K33="MwERT",'full menu'!K33="ERwMT",'full menu'!K33="M&amp;ERT",'full menu'!K33="MwIT",'full menu'!K33="IwMT",'full menu'!K33="M&amp;IT",'full menu'!K33="IwERT",'full menu'!K33="ERwIT",'full menu'!K33="I&amp;ERT",'full menu'!K33="ER&amp;M&amp;IT"),"MixedTs",IF('full menu'!K33="UD","UD",IF('full menu'!K33="LSD","LSD",IF('full menu'!K33="WSD","WSD","")))))))))))</f>
        <v>UD</v>
      </c>
      <c r="L33" s="2" t="str">
        <f>IF('full menu'!L33="MDC","MDC",IF('full menu'!L33="X","X",IF('full menu'!L33="UASC","UASC",IF(OR('full menu'!L33="PERF",'full menu'!L33="AERF",'full menu'!L33="PCB"),"ERfix",IF(OR('full menu'!L33="ACB",'full menu'!L33="LCERT",'full menu'!L33="LERT",'full menu'!L33="FCERT",'full menu'!L33="FERT"),"ERTs",IF(OR('full menu'!L33="FCMT",'full menu'!L33="FMT",'full menu'!L33="LMT",'full menu'!L33="LCMT"),"MTs",IF(OR('full menu'!L33="LCIT",'full menu'!L33="FCIT",'full menu'!L33="LIT",'full menu'!L33="FIT"),"ITs",IF(OR('full menu'!L33="MwERT",'full menu'!L33="ERwMT",'full menu'!L33="M&amp;ERT",'full menu'!L33="MwIT",'full menu'!L33="IwMT",'full menu'!L33="M&amp;IT",'full menu'!L33="IwERT",'full menu'!L33="ERwIT",'full menu'!L33="I&amp;ERT",'full menu'!L33="ER&amp;M&amp;IT"),"MixedTs",IF('full menu'!L33="UD","UD",IF('full menu'!L33="LSD","LSD",IF('full menu'!L33="WSD","WSD","")))))))))))</f>
        <v>UD</v>
      </c>
      <c r="M33" s="2" t="str">
        <f>IF('full menu'!M33="MDC","MDC",IF('full menu'!M33="X","X",IF('full menu'!M33="UASC","UASC",IF(OR('full menu'!M33="PERF",'full menu'!M33="AERF",'full menu'!M33="PCB"),"ERfix",IF(OR('full menu'!M33="ACB",'full menu'!M33="LCERT",'full menu'!M33="LERT",'full menu'!M33="FCERT",'full menu'!M33="FERT"),"ERTs",IF(OR('full menu'!M33="FCMT",'full menu'!M33="FMT",'full menu'!M33="LMT",'full menu'!M33="LCMT"),"MTs",IF(OR('full menu'!M33="LCIT",'full menu'!M33="FCIT",'full menu'!M33="LIT",'full menu'!M33="FIT"),"ITs",IF(OR('full menu'!M33="MwERT",'full menu'!M33="ERwMT",'full menu'!M33="M&amp;ERT",'full menu'!M33="MwIT",'full menu'!M33="IwMT",'full menu'!M33="M&amp;IT",'full menu'!M33="IwERT",'full menu'!M33="ERwIT",'full menu'!M33="I&amp;ERT",'full menu'!M33="ER&amp;M&amp;IT"),"MixedTs",IF('full menu'!M33="UD","UD",IF('full menu'!M33="LSD","LSD",IF('full menu'!M33="WSD","WSD","")))))))))))</f>
        <v>UD</v>
      </c>
      <c r="N33" s="2" t="str">
        <f>IF('full menu'!N33="MDC","MDC",IF('full menu'!N33="X","X",IF('full menu'!N33="UASC","UASC",IF(OR('full menu'!N33="PERF",'full menu'!N33="AERF",'full menu'!N33="PCB"),"ERfix",IF(OR('full menu'!N33="ACB",'full menu'!N33="LCERT",'full menu'!N33="LERT",'full menu'!N33="FCERT",'full menu'!N33="FERT"),"ERTs",IF(OR('full menu'!N33="FCMT",'full menu'!N33="FMT",'full menu'!N33="LMT",'full menu'!N33="LCMT"),"MTs",IF(OR('full menu'!N33="LCIT",'full menu'!N33="FCIT",'full menu'!N33="LIT",'full menu'!N33="FIT"),"ITs",IF(OR('full menu'!N33="MwERT",'full menu'!N33="ERwMT",'full menu'!N33="M&amp;ERT",'full menu'!N33="MwIT",'full menu'!N33="IwMT",'full menu'!N33="M&amp;IT",'full menu'!N33="IwERT",'full menu'!N33="ERwIT",'full menu'!N33="I&amp;ERT",'full menu'!N33="ER&amp;M&amp;IT"),"MixedTs",IF('full menu'!N33="UD","UD",IF('full menu'!N33="LSD","LSD",IF('full menu'!N33="WSD","WSD","")))))))))))</f>
        <v>UD</v>
      </c>
      <c r="O33" s="2" t="str">
        <f>IF('full menu'!O33="MDC","MDC",IF('full menu'!O33="X","X",IF('full menu'!O33="UASC","UASC",IF(OR('full menu'!O33="PERF",'full menu'!O33="AERF",'full menu'!O33="PCB"),"ERfix",IF(OR('full menu'!O33="ACB",'full menu'!O33="LCERT",'full menu'!O33="LERT",'full menu'!O33="FCERT",'full menu'!O33="FERT"),"ERTs",IF(OR('full menu'!O33="FCMT",'full menu'!O33="FMT",'full menu'!O33="LMT",'full menu'!O33="LCMT"),"MTs",IF(OR('full menu'!O33="LCIT",'full menu'!O33="FCIT",'full menu'!O33="LIT",'full menu'!O33="FIT"),"ITs",IF(OR('full menu'!O33="MwERT",'full menu'!O33="ERwMT",'full menu'!O33="M&amp;ERT",'full menu'!O33="MwIT",'full menu'!O33="IwMT",'full menu'!O33="M&amp;IT",'full menu'!O33="IwERT",'full menu'!O33="ERwIT",'full menu'!O33="I&amp;ERT",'full menu'!O33="ER&amp;M&amp;IT"),"MixedTs",IF('full menu'!O33="UD","UD",IF('full menu'!O33="LSD","LSD",IF('full menu'!O33="WSD","WSD","")))))))))))</f>
        <v>UD</v>
      </c>
      <c r="P33" s="2" t="str">
        <f>IF('full menu'!P33="MDC","MDC",IF('full menu'!P33="X","X",IF('full menu'!P33="UASC","UASC",IF(OR('full menu'!P33="PERF",'full menu'!P33="AERF",'full menu'!P33="PCB"),"ERfix",IF(OR('full menu'!P33="ACB",'full menu'!P33="LCERT",'full menu'!P33="LERT",'full menu'!P33="FCERT",'full menu'!P33="FERT"),"ERTs",IF(OR('full menu'!P33="FCMT",'full menu'!P33="FMT",'full menu'!P33="LMT",'full menu'!P33="LCMT"),"MTs",IF(OR('full menu'!P33="LCIT",'full menu'!P33="FCIT",'full menu'!P33="LIT",'full menu'!P33="FIT"),"ITs",IF(OR('full menu'!P33="MwERT",'full menu'!P33="ERwMT",'full menu'!P33="M&amp;ERT",'full menu'!P33="MwIT",'full menu'!P33="IwMT",'full menu'!P33="M&amp;IT",'full menu'!P33="IwERT",'full menu'!P33="ERwIT",'full menu'!P33="I&amp;ERT",'full menu'!P33="ER&amp;M&amp;IT"),"MixedTs",IF('full menu'!P33="UD","UD",IF('full menu'!P33="LSD","LSD",IF('full menu'!P33="WSD","WSD","")))))))))))</f>
        <v>UD</v>
      </c>
      <c r="Q33" s="2" t="str">
        <f>IF('full menu'!Q33="MDC","MDC",IF('full menu'!Q33="X","X",IF('full menu'!Q33="UASC","UASC",IF(OR('full menu'!Q33="PERF",'full menu'!Q33="AERF",'full menu'!Q33="PCB"),"ERfix",IF(OR('full menu'!Q33="ACB",'full menu'!Q33="LCERT",'full menu'!Q33="LERT",'full menu'!Q33="FCERT",'full menu'!Q33="FERT"),"ERTs",IF(OR('full menu'!Q33="FCMT",'full menu'!Q33="FMT",'full menu'!Q33="LMT",'full menu'!Q33="LCMT"),"MTs",IF(OR('full menu'!Q33="LCIT",'full menu'!Q33="FCIT",'full menu'!Q33="LIT",'full menu'!Q33="FIT"),"ITs",IF(OR('full menu'!Q33="MwERT",'full menu'!Q33="ERwMT",'full menu'!Q33="M&amp;ERT",'full menu'!Q33="MwIT",'full menu'!Q33="IwMT",'full menu'!Q33="M&amp;IT",'full menu'!Q33="IwERT",'full menu'!Q33="ERwIT",'full menu'!Q33="I&amp;ERT",'full menu'!Q33="ER&amp;M&amp;IT"),"MixedTs",IF('full menu'!Q33="UD","UD",IF('full menu'!Q33="LSD","LSD",IF('full menu'!Q33="WSD","WSD","")))))))))))</f>
        <v>LSD</v>
      </c>
      <c r="R33" s="2" t="str">
        <f>IF('full menu'!R33="MDC","MDC",IF('full menu'!R33="X","X",IF('full menu'!R33="UASC","UASC",IF(OR('full menu'!R33="PERF",'full menu'!R33="AERF",'full menu'!R33="PCB"),"ERfix",IF(OR('full menu'!R33="ACB",'full menu'!R33="LCERT",'full menu'!R33="LERT",'full menu'!R33="FCERT",'full menu'!R33="FERT"),"ERTs",IF(OR('full menu'!R33="FCMT",'full menu'!R33="FMT",'full menu'!R33="LMT",'full menu'!R33="LCMT"),"MTs",IF(OR('full menu'!R33="LCIT",'full menu'!R33="FCIT",'full menu'!R33="LIT",'full menu'!R33="FIT"),"ITs",IF(OR('full menu'!R33="MwERT",'full menu'!R33="ERwMT",'full menu'!R33="M&amp;ERT",'full menu'!R33="MwIT",'full menu'!R33="IwMT",'full menu'!R33="M&amp;IT",'full menu'!R33="IwERT",'full menu'!R33="ERwIT",'full menu'!R33="I&amp;ERT",'full menu'!R33="ER&amp;M&amp;IT"),"MixedTs",IF('full menu'!R33="UD","UD",IF('full menu'!R33="LSD","LSD",IF('full menu'!R33="WSD","WSD","")))))))))))</f>
        <v>LSD</v>
      </c>
      <c r="S33" s="2" t="str">
        <f>IF('full menu'!S33="MDC","MDC",IF('full menu'!S33="X","X",IF('full menu'!S33="UASC","UASC",IF(OR('full menu'!S33="PERF",'full menu'!S33="AERF",'full menu'!S33="PCB"),"ERfix",IF(OR('full menu'!S33="ACB",'full menu'!S33="LCERT",'full menu'!S33="LERT",'full menu'!S33="FCERT",'full menu'!S33="FERT"),"ERTs",IF(OR('full menu'!S33="FCMT",'full menu'!S33="FMT",'full menu'!S33="LMT",'full menu'!S33="LCMT"),"MTs",IF(OR('full menu'!S33="LCIT",'full menu'!S33="FCIT",'full menu'!S33="LIT",'full menu'!S33="FIT"),"ITs",IF(OR('full menu'!S33="MwERT",'full menu'!S33="ERwMT",'full menu'!S33="M&amp;ERT",'full menu'!S33="MwIT",'full menu'!S33="IwMT",'full menu'!S33="M&amp;IT",'full menu'!S33="IwERT",'full menu'!S33="ERwIT",'full menu'!S33="I&amp;ERT",'full menu'!S33="ER&amp;M&amp;IT"),"MixedTs",IF('full menu'!S33="UD","UD",IF('full menu'!S33="LSD","LSD",IF('full menu'!S33="WSD","WSD","")))))))))))</f>
        <v>LSD</v>
      </c>
      <c r="T33" s="2" t="str">
        <f>IF('full menu'!T33="MDC","MDC",IF('full menu'!T33="X","X",IF('full menu'!T33="UASC","UASC",IF(OR('full menu'!T33="PERF",'full menu'!T33="AERF",'full menu'!T33="PCB"),"ERfix",IF(OR('full menu'!T33="ACB",'full menu'!T33="LCERT",'full menu'!T33="LERT",'full menu'!T33="FCERT",'full menu'!T33="FERT"),"ERTs",IF(OR('full menu'!T33="FCMT",'full menu'!T33="FMT",'full menu'!T33="LMT",'full menu'!T33="LCMT"),"MTs",IF(OR('full menu'!T33="LCIT",'full menu'!T33="FCIT",'full menu'!T33="LIT",'full menu'!T33="FIT"),"ITs",IF(OR('full menu'!T33="MwERT",'full menu'!T33="ERwMT",'full menu'!T33="M&amp;ERT",'full menu'!T33="MwIT",'full menu'!T33="IwMT",'full menu'!T33="M&amp;IT",'full menu'!T33="IwERT",'full menu'!T33="ERwIT",'full menu'!T33="I&amp;ERT",'full menu'!T33="ER&amp;M&amp;IT"),"MixedTs",IF('full menu'!T33="UD","UD",IF('full menu'!T33="LSD","LSD",IF('full menu'!T33="WSD","WSD","")))))))))))</f>
        <v>LSD</v>
      </c>
      <c r="U33" s="2" t="str">
        <f>IF('full menu'!U33="MDC","MDC",IF('full menu'!U33="X","X",IF('full menu'!U33="UASC","UASC",IF(OR('full menu'!U33="PERF",'full menu'!U33="AERF",'full menu'!U33="PCB"),"ERfix",IF(OR('full menu'!U33="ACB",'full menu'!U33="LCERT",'full menu'!U33="LERT",'full menu'!U33="FCERT",'full menu'!U33="FERT"),"ERTs",IF(OR('full menu'!U33="FCMT",'full menu'!U33="FMT",'full menu'!U33="LMT",'full menu'!U33="LCMT"),"MTs",IF(OR('full menu'!U33="LCIT",'full menu'!U33="FCIT",'full menu'!U33="LIT",'full menu'!U33="FIT"),"ITs",IF(OR('full menu'!U33="MwERT",'full menu'!U33="ERwMT",'full menu'!U33="M&amp;ERT",'full menu'!U33="MwIT",'full menu'!U33="IwMT",'full menu'!U33="M&amp;IT",'full menu'!U33="IwERT",'full menu'!U33="ERwIT",'full menu'!U33="I&amp;ERT",'full menu'!U33="ER&amp;M&amp;IT"),"MixedTs",IF('full menu'!U33="UD","UD",IF('full menu'!U33="LSD","LSD",IF('full menu'!U33="WSD","WSD","")))))))))))</f>
        <v>LSD</v>
      </c>
      <c r="V33" s="2" t="str">
        <f>IF('full menu'!V33="MDC","MDC",IF('full menu'!V33="X","X",IF('full menu'!V33="UASC","UASC",IF(OR('full menu'!V33="PERF",'full menu'!V33="AERF",'full menu'!V33="PCB"),"ERfix",IF(OR('full menu'!V33="ACB",'full menu'!V33="LCERT",'full menu'!V33="LERT",'full menu'!V33="FCERT",'full menu'!V33="FERT"),"ERTs",IF(OR('full menu'!V33="FCMT",'full menu'!V33="FMT",'full menu'!V33="LMT",'full menu'!V33="LCMT"),"MTs",IF(OR('full menu'!V33="LCIT",'full menu'!V33="FCIT",'full menu'!V33="LIT",'full menu'!V33="FIT"),"ITs",IF(OR('full menu'!V33="MwERT",'full menu'!V33="ERwMT",'full menu'!V33="M&amp;ERT",'full menu'!V33="MwIT",'full menu'!V33="IwMT",'full menu'!V33="M&amp;IT",'full menu'!V33="IwERT",'full menu'!V33="ERwIT",'full menu'!V33="I&amp;ERT",'full menu'!V33="ER&amp;M&amp;IT"),"MixedTs",IF('full menu'!V33="UD","UD",IF('full menu'!V33="LSD","LSD",IF('full menu'!V33="WSD","WSD","")))))))))))</f>
        <v>LSD</v>
      </c>
      <c r="W33" s="2" t="str">
        <f>IF('full menu'!W33="MDC","MDC",IF('full menu'!W33="X","X",IF('full menu'!W33="UASC","UASC",IF(OR('full menu'!W33="PERF",'full menu'!W33="AERF",'full menu'!W33="PCB"),"ERfix",IF(OR('full menu'!W33="ACB",'full menu'!W33="LCERT",'full menu'!W33="LERT",'full menu'!W33="FCERT",'full menu'!W33="FERT"),"ERTs",IF(OR('full menu'!W33="FCMT",'full menu'!W33="FMT",'full menu'!W33="LMT",'full menu'!W33="LCMT"),"MTs",IF(OR('full menu'!W33="LCIT",'full menu'!W33="FCIT",'full menu'!W33="LIT",'full menu'!W33="FIT"),"ITs",IF(OR('full menu'!W33="MwERT",'full menu'!W33="ERwMT",'full menu'!W33="M&amp;ERT",'full menu'!W33="MwIT",'full menu'!W33="IwMT",'full menu'!W33="M&amp;IT",'full menu'!W33="IwERT",'full menu'!W33="ERwIT",'full menu'!W33="I&amp;ERT",'full menu'!W33="ER&amp;M&amp;IT"),"MixedTs",IF('full menu'!W33="UD","UD",IF('full menu'!W33="LSD","LSD",IF('full menu'!W33="WSD","WSD","")))))))))))</f>
        <v>LSD</v>
      </c>
      <c r="X33" s="2" t="str">
        <f>IF('full menu'!X33="MDC","MDC",IF('full menu'!X33="X","X",IF('full menu'!X33="UASC","UASC",IF(OR('full menu'!X33="PERF",'full menu'!X33="AERF",'full menu'!X33="PCB"),"ERfix",IF(OR('full menu'!X33="ACB",'full menu'!X33="LCERT",'full menu'!X33="LERT",'full menu'!X33="FCERT",'full menu'!X33="FERT"),"ERTs",IF(OR('full menu'!X33="FCMT",'full menu'!X33="FMT",'full menu'!X33="LMT",'full menu'!X33="LCMT"),"MTs",IF(OR('full menu'!X33="LCIT",'full menu'!X33="FCIT",'full menu'!X33="LIT",'full menu'!X33="FIT"),"ITs",IF(OR('full menu'!X33="MwERT",'full menu'!X33="ERwMT",'full menu'!X33="M&amp;ERT",'full menu'!X33="MwIT",'full menu'!X33="IwMT",'full menu'!X33="M&amp;IT",'full menu'!X33="IwERT",'full menu'!X33="ERwIT",'full menu'!X33="I&amp;ERT",'full menu'!X33="ER&amp;M&amp;IT"),"MixedTs",IF('full menu'!X33="UD","UD",IF('full menu'!X33="LSD","LSD",IF('full menu'!X33="WSD","WSD","")))))))))))</f>
        <v>LSD</v>
      </c>
      <c r="Y33" s="2" t="str">
        <f>IF('full menu'!Y33="MDC","MDC",IF('full menu'!Y33="X","X",IF('full menu'!Y33="UASC","UASC",IF(OR('full menu'!Y33="PERF",'full menu'!Y33="AERF",'full menu'!Y33="PCB"),"ERfix",IF(OR('full menu'!Y33="ACB",'full menu'!Y33="LCERT",'full menu'!Y33="LERT",'full menu'!Y33="FCERT",'full menu'!Y33="FERT"),"ERTs",IF(OR('full menu'!Y33="FCMT",'full menu'!Y33="FMT",'full menu'!Y33="LMT",'full menu'!Y33="LCMT"),"MTs",IF(OR('full menu'!Y33="LCIT",'full menu'!Y33="FCIT",'full menu'!Y33="LIT",'full menu'!Y33="FIT"),"ITs",IF(OR('full menu'!Y33="MwERT",'full menu'!Y33="ERwMT",'full menu'!Y33="M&amp;ERT",'full menu'!Y33="MwIT",'full menu'!Y33="IwMT",'full menu'!Y33="M&amp;IT",'full menu'!Y33="IwERT",'full menu'!Y33="ERwIT",'full menu'!Y33="I&amp;ERT",'full menu'!Y33="ER&amp;M&amp;IT"),"MixedTs",IF('full menu'!Y33="UD","UD",IF('full menu'!Y33="LSD","LSD",IF('full menu'!Y33="WSD","WSD","")))))))))))</f>
        <v>LSD</v>
      </c>
      <c r="Z33" s="2" t="str">
        <f>IF('full menu'!Z33="MDC","MDC",IF('full menu'!Z33="X","X",IF('full menu'!Z33="UASC","UASC",IF(OR('full menu'!Z33="PERF",'full menu'!Z33="AERF",'full menu'!Z33="PCB"),"ERfix",IF(OR('full menu'!Z33="ACB",'full menu'!Z33="LCERT",'full menu'!Z33="LERT",'full menu'!Z33="FCERT",'full menu'!Z33="FERT"),"ERTs",IF(OR('full menu'!Z33="FCMT",'full menu'!Z33="FMT",'full menu'!Z33="LMT",'full menu'!Z33="LCMT"),"MTs",IF(OR('full menu'!Z33="LCIT",'full menu'!Z33="FCIT",'full menu'!Z33="LIT",'full menu'!Z33="FIT"),"ITs",IF(OR('full menu'!Z33="MwERT",'full menu'!Z33="ERwMT",'full menu'!Z33="M&amp;ERT",'full menu'!Z33="MwIT",'full menu'!Z33="IwMT",'full menu'!Z33="M&amp;IT",'full menu'!Z33="IwERT",'full menu'!Z33="ERwIT",'full menu'!Z33="I&amp;ERT",'full menu'!Z33="ER&amp;M&amp;IT"),"MixedTs",IF('full menu'!Z33="UD","UD",IF('full menu'!Z33="LSD","LSD",IF('full menu'!Z33="WSD","WSD","")))))))))))</f>
        <v>LSD</v>
      </c>
      <c r="AA33" s="2" t="str">
        <f>IF('full menu'!AA33="MDC","MDC",IF('full menu'!AA33="X","X",IF('full menu'!AA33="UASC","UASC",IF(OR('full menu'!AA33="PERF",'full menu'!AA33="AERF",'full menu'!AA33="PCB"),"ERfix",IF(OR('full menu'!AA33="ACB",'full menu'!AA33="LCERT",'full menu'!AA33="LERT",'full menu'!AA33="FCERT",'full menu'!AA33="FERT"),"ERTs",IF(OR('full menu'!AA33="FCMT",'full menu'!AA33="FMT",'full menu'!AA33="LMT",'full menu'!AA33="LCMT"),"MTs",IF(OR('full menu'!AA33="LCIT",'full menu'!AA33="FCIT",'full menu'!AA33="LIT",'full menu'!AA33="FIT"),"ITs",IF(OR('full menu'!AA33="MwERT",'full menu'!AA33="ERwMT",'full menu'!AA33="M&amp;ERT",'full menu'!AA33="MwIT",'full menu'!AA33="IwMT",'full menu'!AA33="M&amp;IT",'full menu'!AA33="IwERT",'full menu'!AA33="ERwIT",'full menu'!AA33="I&amp;ERT",'full menu'!AA33="ER&amp;M&amp;IT"),"MixedTs",IF('full menu'!AA33="UD","UD",IF('full menu'!AA33="LSD","LSD",IF('full menu'!AA33="WSD","WSD","")))))))))))</f>
        <v>LSD</v>
      </c>
      <c r="AB33" s="2" t="str">
        <f>IF('full menu'!AB33="MDC","MDC",IF('full menu'!AB33="X","X",IF('full menu'!AB33="UASC","UASC",IF(OR('full menu'!AB33="PERF",'full menu'!AB33="AERF",'full menu'!AB33="PCB"),"ERfix",IF(OR('full menu'!AB33="ACB",'full menu'!AB33="LCERT",'full menu'!AB33="LERT",'full menu'!AB33="FCERT",'full menu'!AB33="FERT"),"ERTs",IF(OR('full menu'!AB33="FCMT",'full menu'!AB33="FMT",'full menu'!AB33="LMT",'full menu'!AB33="LCMT"),"MTs",IF(OR('full menu'!AB33="LCIT",'full menu'!AB33="FCIT",'full menu'!AB33="LIT",'full menu'!AB33="FIT"),"ITs",IF(OR('full menu'!AB33="MwERT",'full menu'!AB33="ERwMT",'full menu'!AB33="M&amp;ERT",'full menu'!AB33="MwIT",'full menu'!AB33="IwMT",'full menu'!AB33="M&amp;IT",'full menu'!AB33="IwERT",'full menu'!AB33="ERwIT",'full menu'!AB33="I&amp;ERT",'full menu'!AB33="ER&amp;M&amp;IT"),"MixedTs",IF('full menu'!AB33="UD","UD",IF('full menu'!AB33="LSD","LSD",IF('full menu'!AB33="WSD","WSD","")))))))))))</f>
        <v>LSD</v>
      </c>
      <c r="AC33" s="2" t="str">
        <f>IF('full menu'!AC33="MDC","MDC",IF('full menu'!AC33="X","X",IF('full menu'!AC33="UASC","UASC",IF(OR('full menu'!AC33="PERF",'full menu'!AC33="AERF",'full menu'!AC33="PCB"),"ERfix",IF(OR('full menu'!AC33="ACB",'full menu'!AC33="LCERT",'full menu'!AC33="LERT",'full menu'!AC33="FCERT",'full menu'!AC33="FERT"),"ERTs",IF(OR('full menu'!AC33="FCMT",'full menu'!AC33="FMT",'full menu'!AC33="LMT",'full menu'!AC33="LCMT"),"MTs",IF(OR('full menu'!AC33="LCIT",'full menu'!AC33="FCIT",'full menu'!AC33="LIT",'full menu'!AC33="FIT"),"ITs",IF(OR('full menu'!AC33="MwERT",'full menu'!AC33="ERwMT",'full menu'!AC33="M&amp;ERT",'full menu'!AC33="MwIT",'full menu'!AC33="IwMT",'full menu'!AC33="M&amp;IT",'full menu'!AC33="IwERT",'full menu'!AC33="ERwIT",'full menu'!AC33="I&amp;ERT",'full menu'!AC33="ER&amp;M&amp;IT"),"MixedTs",IF('full menu'!AC33="UD","UD",IF('full menu'!AC33="LSD","LSD",IF('full menu'!AC33="WSD","WSD","")))))))))))</f>
        <v>LSD</v>
      </c>
      <c r="AD33" s="2" t="str">
        <f>IF('full menu'!AD33="MDC","MDC",IF('full menu'!AD33="X","X",IF('full menu'!AD33="UASC","UASC",IF(OR('full menu'!AD33="PERF",'full menu'!AD33="AERF",'full menu'!AD33="PCB"),"ERfix",IF(OR('full menu'!AD33="ACB",'full menu'!AD33="LCERT",'full menu'!AD33="LERT",'full menu'!AD33="FCERT",'full menu'!AD33="FERT"),"ERTs",IF(OR('full menu'!AD33="FCMT",'full menu'!AD33="FMT",'full menu'!AD33="LMT",'full menu'!AD33="LCMT"),"MTs",IF(OR('full menu'!AD33="LCIT",'full menu'!AD33="FCIT",'full menu'!AD33="LIT",'full menu'!AD33="FIT"),"ITs",IF(OR('full menu'!AD33="MwERT",'full menu'!AD33="ERwMT",'full menu'!AD33="M&amp;ERT",'full menu'!AD33="MwIT",'full menu'!AD33="IwMT",'full menu'!AD33="M&amp;IT",'full menu'!AD33="IwERT",'full menu'!AD33="ERwIT",'full menu'!AD33="I&amp;ERT",'full menu'!AD33="ER&amp;M&amp;IT"),"MixedTs",IF('full menu'!AD33="UD","UD",IF('full menu'!AD33="LSD","LSD",IF('full menu'!AD33="WSD","WSD","")))))))))))</f>
        <v>LSD</v>
      </c>
      <c r="AE33" s="2" t="str">
        <f>IF('full menu'!AE33="MDC","MDC",IF('full menu'!AE33="X","X",IF('full menu'!AE33="UASC","UASC",IF(OR('full menu'!AE33="PERF",'full menu'!AE33="AERF",'full menu'!AE33="PCB"),"ERfix",IF(OR('full menu'!AE33="ACB",'full menu'!AE33="LCERT",'full menu'!AE33="LERT",'full menu'!AE33="FCERT",'full menu'!AE33="FERT"),"ERTs",IF(OR('full menu'!AE33="FCMT",'full menu'!AE33="FMT",'full menu'!AE33="LMT",'full menu'!AE33="LCMT"),"MTs",IF(OR('full menu'!AE33="LCIT",'full menu'!AE33="FCIT",'full menu'!AE33="LIT",'full menu'!AE33="FIT"),"ITs",IF(OR('full menu'!AE33="MwERT",'full menu'!AE33="ERwMT",'full menu'!AE33="M&amp;ERT",'full menu'!AE33="MwIT",'full menu'!AE33="IwMT",'full menu'!AE33="M&amp;IT",'full menu'!AE33="IwERT",'full menu'!AE33="ERwIT",'full menu'!AE33="I&amp;ERT",'full menu'!AE33="ER&amp;M&amp;IT"),"MixedTs",IF('full menu'!AE33="UD","UD",IF('full menu'!AE33="LSD","LSD",IF('full menu'!AE33="WSD","WSD","")))))))))))</f>
        <v>LSD</v>
      </c>
      <c r="AF33" s="2" t="str">
        <f>IF('full menu'!AF33="MDC","MDC",IF('full menu'!AF33="X","X",IF('full menu'!AF33="UASC","UASC",IF(OR('full menu'!AF33="PERF",'full menu'!AF33="AERF",'full menu'!AF33="PCB"),"ERfix",IF(OR('full menu'!AF33="ACB",'full menu'!AF33="LCERT",'full menu'!AF33="LERT",'full menu'!AF33="FCERT",'full menu'!AF33="FERT"),"ERTs",IF(OR('full menu'!AF33="FCMT",'full menu'!AF33="FMT",'full menu'!AF33="LMT",'full menu'!AF33="LCMT"),"MTs",IF(OR('full menu'!AF33="LCIT",'full menu'!AF33="FCIT",'full menu'!AF33="LIT",'full menu'!AF33="FIT"),"ITs",IF(OR('full menu'!AF33="MwERT",'full menu'!AF33="ERwMT",'full menu'!AF33="M&amp;ERT",'full menu'!AF33="MwIT",'full menu'!AF33="IwMT",'full menu'!AF33="M&amp;IT",'full menu'!AF33="IwERT",'full menu'!AF33="ERwIT",'full menu'!AF33="I&amp;ERT",'full menu'!AF33="ER&amp;M&amp;IT"),"MixedTs",IF('full menu'!AF33="UD","UD",IF('full menu'!AF33="LSD","LSD",IF('full menu'!AF33="WSD","WSD","")))))))))))</f>
        <v>LSD</v>
      </c>
      <c r="AG33" s="2" t="str">
        <f>IF('full menu'!AG33="MDC","MDC",IF('full menu'!AG33="X","X",IF('full menu'!AG33="UASC","UASC",IF(OR('full menu'!AG33="PERF",'full menu'!AG33="AERF",'full menu'!AG33="PCB"),"ERfix",IF(OR('full menu'!AG33="ACB",'full menu'!AG33="LCERT",'full menu'!AG33="LERT",'full menu'!AG33="FCERT",'full menu'!AG33="FERT"),"ERTs",IF(OR('full menu'!AG33="FCMT",'full menu'!AG33="FMT",'full menu'!AG33="LMT",'full menu'!AG33="LCMT"),"MTs",IF(OR('full menu'!AG33="LCIT",'full menu'!AG33="FCIT",'full menu'!AG33="LIT",'full menu'!AG33="FIT"),"ITs",IF(OR('full menu'!AG33="MwERT",'full menu'!AG33="ERwMT",'full menu'!AG33="M&amp;ERT",'full menu'!AG33="MwIT",'full menu'!AG33="IwMT",'full menu'!AG33="M&amp;IT",'full menu'!AG33="IwERT",'full menu'!AG33="ERwIT",'full menu'!AG33="I&amp;ERT",'full menu'!AG33="ER&amp;M&amp;IT"),"MixedTs",IF('full menu'!AG33="UD","UD",IF('full menu'!AG33="LSD","LSD",IF('full menu'!AG33="WSD","WSD","")))))))))))</f>
        <v>LSD</v>
      </c>
      <c r="AH33" s="2" t="str">
        <f>IF('full menu'!AH33="MDC","MDC",IF('full menu'!AH33="X","X",IF('full menu'!AH33="UASC","UASC",IF(OR('full menu'!AH33="PERF",'full menu'!AH33="AERF",'full menu'!AH33="PCB"),"ERfix",IF(OR('full menu'!AH33="ACB",'full menu'!AH33="LCERT",'full menu'!AH33="LERT",'full menu'!AH33="FCERT",'full menu'!AH33="FERT"),"ERTs",IF(OR('full menu'!AH33="FCMT",'full menu'!AH33="FMT",'full menu'!AH33="LMT",'full menu'!AH33="LCMT"),"MTs",IF(OR('full menu'!AH33="LCIT",'full menu'!AH33="FCIT",'full menu'!AH33="LIT",'full menu'!AH33="FIT"),"ITs",IF(OR('full menu'!AH33="MwERT",'full menu'!AH33="ERwMT",'full menu'!AH33="M&amp;ERT",'full menu'!AH33="MwIT",'full menu'!AH33="IwMT",'full menu'!AH33="M&amp;IT",'full menu'!AH33="IwERT",'full menu'!AH33="ERwIT",'full menu'!AH33="I&amp;ERT",'full menu'!AH33="ER&amp;M&amp;IT"),"MixedTs",IF('full menu'!AH33="UD","UD",IF('full menu'!AH33="LSD","LSD",IF('full menu'!AH33="WSD","WSD","")))))))))))</f>
        <v>LSD</v>
      </c>
      <c r="AI33" s="2" t="str">
        <f>IF('full menu'!AI33="MDC","MDC",IF('full menu'!AI33="X","X",IF('full menu'!AI33="UASC","UASC",IF(OR('full menu'!AI33="PERF",'full menu'!AI33="AERF",'full menu'!AI33="PCB"),"ERfix",IF(OR('full menu'!AI33="ACB",'full menu'!AI33="LCERT",'full menu'!AI33="LERT",'full menu'!AI33="FCERT",'full menu'!AI33="FERT"),"ERTs",IF(OR('full menu'!AI33="FCMT",'full menu'!AI33="FMT",'full menu'!AI33="LMT",'full menu'!AI33="LCMT"),"MTs",IF(OR('full menu'!AI33="LCIT",'full menu'!AI33="FCIT",'full menu'!AI33="LIT",'full menu'!AI33="FIT"),"ITs",IF(OR('full menu'!AI33="MwERT",'full menu'!AI33="ERwMT",'full menu'!AI33="M&amp;ERT",'full menu'!AI33="MwIT",'full menu'!AI33="IwMT",'full menu'!AI33="M&amp;IT",'full menu'!AI33="IwERT",'full menu'!AI33="ERwIT",'full menu'!AI33="I&amp;ERT",'full menu'!AI33="ER&amp;M&amp;IT"),"MixedTs",IF('full menu'!AI33="UD","UD",IF('full menu'!AI33="LSD","LSD",IF('full menu'!AI33="WSD","WSD","")))))))))))</f>
        <v>LSD</v>
      </c>
      <c r="AJ33" s="2" t="str">
        <f>IF('full menu'!AJ33="MDC","MDC",IF('full menu'!AJ33="X","X",IF('full menu'!AJ33="UASC","UASC",IF(OR('full menu'!AJ33="PERF",'full menu'!AJ33="AERF",'full menu'!AJ33="PCB"),"ERfix",IF(OR('full menu'!AJ33="ACB",'full menu'!AJ33="LCERT",'full menu'!AJ33="LERT",'full menu'!AJ33="FCERT",'full menu'!AJ33="FERT"),"ERTs",IF(OR('full menu'!AJ33="FCMT",'full menu'!AJ33="FMT",'full menu'!AJ33="LMT",'full menu'!AJ33="LCMT"),"MTs",IF(OR('full menu'!AJ33="LCIT",'full menu'!AJ33="FCIT",'full menu'!AJ33="LIT",'full menu'!AJ33="FIT"),"ITs",IF(OR('full menu'!AJ33="MwERT",'full menu'!AJ33="ERwMT",'full menu'!AJ33="M&amp;ERT",'full menu'!AJ33="MwIT",'full menu'!AJ33="IwMT",'full menu'!AJ33="M&amp;IT",'full menu'!AJ33="IwERT",'full menu'!AJ33="ERwIT",'full menu'!AJ33="I&amp;ERT",'full menu'!AJ33="ER&amp;M&amp;IT"),"MixedTs",IF('full menu'!AJ33="UD","UD",IF('full menu'!AJ33="LSD","LSD",IF('full menu'!AJ33="WSD","WSD","")))))))))))</f>
        <v>LSD</v>
      </c>
      <c r="AK33" s="2" t="str">
        <f>IF('full menu'!AK33="MDC","MDC",IF('full menu'!AK33="X","X",IF('full menu'!AK33="UASC","UASC",IF(OR('full menu'!AK33="PERF",'full menu'!AK33="AERF",'full menu'!AK33="PCB"),"ERfix",IF(OR('full menu'!AK33="ACB",'full menu'!AK33="LCERT",'full menu'!AK33="LERT",'full menu'!AK33="FCERT",'full menu'!AK33="FERT"),"ERTs",IF(OR('full menu'!AK33="FCMT",'full menu'!AK33="FMT",'full menu'!AK33="LMT",'full menu'!AK33="LCMT"),"MTs",IF(OR('full menu'!AK33="LCIT",'full menu'!AK33="FCIT",'full menu'!AK33="LIT",'full menu'!AK33="FIT"),"ITs",IF(OR('full menu'!AK33="MwERT",'full menu'!AK33="ERwMT",'full menu'!AK33="M&amp;ERT",'full menu'!AK33="MwIT",'full menu'!AK33="IwMT",'full menu'!AK33="M&amp;IT",'full menu'!AK33="IwERT",'full menu'!AK33="ERwIT",'full menu'!AK33="I&amp;ERT",'full menu'!AK33="ER&amp;M&amp;IT"),"MixedTs",IF('full menu'!AK33="UD","UD",IF('full menu'!AK33="LSD","LSD",IF('full menu'!AK33="WSD","WSD","")))))))))))</f>
        <v>LSD</v>
      </c>
      <c r="AL33" s="2" t="str">
        <f>IF('full menu'!AL33="MDC","MDC",IF('full menu'!AL33="X","X",IF('full menu'!AL33="UASC","UASC",IF(OR('full menu'!AL33="PERF",'full menu'!AL33="AERF",'full menu'!AL33="PCB"),"ERfix",IF(OR('full menu'!AL33="ACB",'full menu'!AL33="LCERT",'full menu'!AL33="LERT",'full menu'!AL33="FCERT",'full menu'!AL33="FERT"),"ERTs",IF(OR('full menu'!AL33="FCMT",'full menu'!AL33="FMT",'full menu'!AL33="LMT",'full menu'!AL33="LCMT"),"MTs",IF(OR('full menu'!AL33="LCIT",'full menu'!AL33="FCIT",'full menu'!AL33="LIT",'full menu'!AL33="FIT"),"ITs",IF(OR('full menu'!AL33="MwERT",'full menu'!AL33="ERwMT",'full menu'!AL33="M&amp;ERT",'full menu'!AL33="MwIT",'full menu'!AL33="IwMT",'full menu'!AL33="M&amp;IT",'full menu'!AL33="IwERT",'full menu'!AL33="ERwIT",'full menu'!AL33="I&amp;ERT",'full menu'!AL33="ER&amp;M&amp;IT"),"MixedTs",IF('full menu'!AL33="UD","UD",IF('full menu'!AL33="LSD","LSD",IF('full menu'!AL33="WSD","WSD","")))))))))))</f>
        <v>UD</v>
      </c>
      <c r="AM33" s="2" t="str">
        <f>IF('full menu'!AM33="MDC","MDC",IF('full menu'!AM33="X","X",IF('full menu'!AM33="UASC","UASC",IF(OR('full menu'!AM33="PERF",'full menu'!AM33="AERF",'full menu'!AM33="PCB"),"ERfix",IF(OR('full menu'!AM33="ACB",'full menu'!AM33="LCERT",'full menu'!AM33="LERT",'full menu'!AM33="FCERT",'full menu'!AM33="FERT"),"ERTs",IF(OR('full menu'!AM33="FCMT",'full menu'!AM33="FMT",'full menu'!AM33="LMT",'full menu'!AM33="LCMT"),"MTs",IF(OR('full menu'!AM33="LCIT",'full menu'!AM33="FCIT",'full menu'!AM33="LIT",'full menu'!AM33="FIT"),"ITs",IF(OR('full menu'!AM33="MwERT",'full menu'!AM33="ERwMT",'full menu'!AM33="M&amp;ERT",'full menu'!AM33="MwIT",'full menu'!AM33="IwMT",'full menu'!AM33="M&amp;IT",'full menu'!AM33="IwERT",'full menu'!AM33="ERwIT",'full menu'!AM33="I&amp;ERT",'full menu'!AM33="ER&amp;M&amp;IT"),"MixedTs",IF('full menu'!AM33="UD","UD",IF('full menu'!AM33="LSD","LSD",IF('full menu'!AM33="WSD","WSD","")))))))))))</f>
        <v>UD</v>
      </c>
      <c r="AN33" s="2" t="str">
        <f>IF('full menu'!AN33="MDC","MDC",IF('full menu'!AN33="X","X",IF('full menu'!AN33="UASC","UASC",IF(OR('full menu'!AN33="PERF",'full menu'!AN33="AERF",'full menu'!AN33="PCB"),"ERfix",IF(OR('full menu'!AN33="ACB",'full menu'!AN33="LCERT",'full menu'!AN33="LERT",'full menu'!AN33="FCERT",'full menu'!AN33="FERT"),"ERTs",IF(OR('full menu'!AN33="FCMT",'full menu'!AN33="FMT",'full menu'!AN33="LMT",'full menu'!AN33="LCMT"),"MTs",IF(OR('full menu'!AN33="LCIT",'full menu'!AN33="FCIT",'full menu'!AN33="LIT",'full menu'!AN33="FIT"),"ITs",IF(OR('full menu'!AN33="MwERT",'full menu'!AN33="ERwMT",'full menu'!AN33="M&amp;ERT",'full menu'!AN33="MwIT",'full menu'!AN33="IwMT",'full menu'!AN33="M&amp;IT",'full menu'!AN33="IwERT",'full menu'!AN33="ERwIT",'full menu'!AN33="I&amp;ERT",'full menu'!AN33="ER&amp;M&amp;IT"),"MixedTs",IF('full menu'!AN33="UD","UD",IF('full menu'!AN33="LSD","LSD",IF('full menu'!AN33="WSD","WSD","")))))))))))</f>
        <v>UD</v>
      </c>
      <c r="AO33" s="2" t="str">
        <f>IF('full menu'!AO33="MDC","MDC",IF('full menu'!AO33="X","X",IF('full menu'!AO33="UASC","UASC",IF(OR('full menu'!AO33="PERF",'full menu'!AO33="AERF",'full menu'!AO33="PCB"),"ERfix",IF(OR('full menu'!AO33="ACB",'full menu'!AO33="LCERT",'full menu'!AO33="LERT",'full menu'!AO33="FCERT",'full menu'!AO33="FERT"),"ERTs",IF(OR('full menu'!AO33="FCMT",'full menu'!AO33="FMT",'full menu'!AO33="LMT",'full menu'!AO33="LCMT"),"MTs",IF(OR('full menu'!AO33="LCIT",'full menu'!AO33="FCIT",'full menu'!AO33="LIT",'full menu'!AO33="FIT"),"ITs",IF(OR('full menu'!AO33="MwERT",'full menu'!AO33="ERwMT",'full menu'!AO33="M&amp;ERT",'full menu'!AO33="MwIT",'full menu'!AO33="IwMT",'full menu'!AO33="M&amp;IT",'full menu'!AO33="IwERT",'full menu'!AO33="ERwIT",'full menu'!AO33="I&amp;ERT",'full menu'!AO33="ER&amp;M&amp;IT"),"MixedTs",IF('full menu'!AO33="UD","UD",IF('full menu'!AO33="LSD","LSD",IF('full menu'!AO33="WSD","WSD","")))))))))))</f>
        <v>UD</v>
      </c>
      <c r="AP33" s="2" t="str">
        <f>IF('full menu'!AP33="MDC","MDC",IF('full menu'!AP33="X","X",IF('full menu'!AP33="UASC","UASC",IF(OR('full menu'!AP33="PERF",'full menu'!AP33="AERF",'full menu'!AP33="PCB"),"ERfix",IF(OR('full menu'!AP33="ACB",'full menu'!AP33="LCERT",'full menu'!AP33="LERT",'full menu'!AP33="FCERT",'full menu'!AP33="FERT"),"ERTs",IF(OR('full menu'!AP33="FCMT",'full menu'!AP33="FMT",'full menu'!AP33="LMT",'full menu'!AP33="LCMT"),"MTs",IF(OR('full menu'!AP33="LCIT",'full menu'!AP33="FCIT",'full menu'!AP33="LIT",'full menu'!AP33="FIT"),"ITs",IF(OR('full menu'!AP33="MwERT",'full menu'!AP33="ERwMT",'full menu'!AP33="M&amp;ERT",'full menu'!AP33="MwIT",'full menu'!AP33="IwMT",'full menu'!AP33="M&amp;IT",'full menu'!AP33="IwERT",'full menu'!AP33="ERwIT",'full menu'!AP33="I&amp;ERT",'full menu'!AP33="ER&amp;M&amp;IT"),"MixedTs",IF('full menu'!AP33="UD","UD",IF('full menu'!AP33="LSD","LSD",IF('full menu'!AP33="WSD","WSD","")))))))))))</f>
        <v>UD</v>
      </c>
      <c r="AQ33" s="2" t="str">
        <f>IF('full menu'!AQ33="MDC","MDC",IF('full menu'!AQ33="X","X",IF('full menu'!AQ33="UASC","UASC",IF(OR('full menu'!AQ33="PERF",'full menu'!AQ33="AERF",'full menu'!AQ33="PCB"),"ERfix",IF(OR('full menu'!AQ33="ACB",'full menu'!AQ33="LCERT",'full menu'!AQ33="LERT",'full menu'!AQ33="FCERT",'full menu'!AQ33="FERT"),"ERTs",IF(OR('full menu'!AQ33="FCMT",'full menu'!AQ33="FMT",'full menu'!AQ33="LMT",'full menu'!AQ33="LCMT"),"MTs",IF(OR('full menu'!AQ33="LCIT",'full menu'!AQ33="FCIT",'full menu'!AQ33="LIT",'full menu'!AQ33="FIT"),"ITs",IF(OR('full menu'!AQ33="MwERT",'full menu'!AQ33="ERwMT",'full menu'!AQ33="M&amp;ERT",'full menu'!AQ33="MwIT",'full menu'!AQ33="IwMT",'full menu'!AQ33="M&amp;IT",'full menu'!AQ33="IwERT",'full menu'!AQ33="ERwIT",'full menu'!AQ33="I&amp;ERT",'full menu'!AQ33="ER&amp;M&amp;IT"),"MixedTs",IF('full menu'!AQ33="UD","UD",IF('full menu'!AQ33="LSD","LSD",IF('full menu'!AQ33="WSD","WSD","")))))))))))</f>
        <v>UD</v>
      </c>
      <c r="AR33" s="2" t="str">
        <f>IF('full menu'!AR33="MDC","MDC",IF('full menu'!AR33="X","X",IF('full menu'!AR33="UASC","UASC",IF(OR('full menu'!AR33="PERF",'full menu'!AR33="AERF",'full menu'!AR33="PCB"),"ERfix",IF(OR('full menu'!AR33="ACB",'full menu'!AR33="LCERT",'full menu'!AR33="LERT",'full menu'!AR33="FCERT",'full menu'!AR33="FERT"),"ERTs",IF(OR('full menu'!AR33="FCMT",'full menu'!AR33="FMT",'full menu'!AR33="LMT",'full menu'!AR33="LCMT"),"MTs",IF(OR('full menu'!AR33="LCIT",'full menu'!AR33="FCIT",'full menu'!AR33="LIT",'full menu'!AR33="FIT"),"ITs",IF(OR('full menu'!AR33="MwERT",'full menu'!AR33="ERwMT",'full menu'!AR33="M&amp;ERT",'full menu'!AR33="MwIT",'full menu'!AR33="IwMT",'full menu'!AR33="M&amp;IT",'full menu'!AR33="IwERT",'full menu'!AR33="ERwIT",'full menu'!AR33="I&amp;ERT",'full menu'!AR33="ER&amp;M&amp;IT"),"MixedTs",IF('full menu'!AR33="UD","UD",IF('full menu'!AR33="LSD","LSD",IF('full menu'!AR33="WSD","WSD","")))))))))))</f>
        <v>UD</v>
      </c>
      <c r="AS33" s="2" t="str">
        <f>IF('full menu'!AS33="MDC","MDC",IF('full menu'!AS33="X","X",IF('full menu'!AS33="UASC","UASC",IF(OR('full menu'!AS33="PERF",'full menu'!AS33="AERF",'full menu'!AS33="PCB"),"ERfix",IF(OR('full menu'!AS33="ACB",'full menu'!AS33="LCERT",'full menu'!AS33="LERT",'full menu'!AS33="FCERT",'full menu'!AS33="FERT"),"ERTs",IF(OR('full menu'!AS33="FCMT",'full menu'!AS33="FMT",'full menu'!AS33="LMT",'full menu'!AS33="LCMT"),"MTs",IF(OR('full menu'!AS33="LCIT",'full menu'!AS33="FCIT",'full menu'!AS33="LIT",'full menu'!AS33="FIT"),"ITs",IF(OR('full menu'!AS33="MwERT",'full menu'!AS33="ERwMT",'full menu'!AS33="M&amp;ERT",'full menu'!AS33="MwIT",'full menu'!AS33="IwMT",'full menu'!AS33="M&amp;IT",'full menu'!AS33="IwERT",'full menu'!AS33="ERwIT",'full menu'!AS33="I&amp;ERT",'full menu'!AS33="ER&amp;M&amp;IT"),"MixedTs",IF('full menu'!AS33="UD","UD",IF('full menu'!AS33="LSD","LSD",IF('full menu'!AS33="WSD","WSD","")))))))))))</f>
        <v>UD</v>
      </c>
    </row>
    <row r="34" spans="1:45" ht="15.5" x14ac:dyDescent="0.35">
      <c r="A34" t="s">
        <v>63</v>
      </c>
      <c r="B34" s="2" t="str">
        <f>IF('full menu'!B34="MDC","MDC",IF('full menu'!B34="X","X",IF('full menu'!B34="UASC","UASC",IF(OR('full menu'!B34="PERF",'full menu'!B34="AERF",'full menu'!B34="PCB"),"ERfix",IF(OR('full menu'!B34="ACB",'full menu'!B34="LCERT",'full menu'!B34="LERT",'full menu'!B34="FCERT",'full menu'!B34="FERT"),"ERTs",IF(OR('full menu'!B34="FCMT",'full menu'!B34="FMT",'full menu'!B34="LMT",'full menu'!B34="LCMT"),"MTs",IF(OR('full menu'!B34="LCIT",'full menu'!B34="FCIT",'full menu'!B34="LIT",'full menu'!B34="FIT"),"ITs",IF(OR('full menu'!B34="MwERT",'full menu'!B34="ERwMT",'full menu'!B34="M&amp;ERT",'full menu'!B34="MwIT",'full menu'!B34="IwMT",'full menu'!B34="M&amp;IT",'full menu'!B34="IwERT",'full menu'!B34="ERwIT",'full menu'!B34="I&amp;ERT",'full menu'!B34="ER&amp;M&amp;IT"),"MixedTs",IF('full menu'!B34="UD","UD",IF('full menu'!B34="LSD","LSD",IF('full menu'!B34="WSD","WSD","")))))))))))</f>
        <v>LSD</v>
      </c>
      <c r="C34" s="2" t="str">
        <f>IF('full menu'!C34="MDC","MDC",IF('full menu'!C34="X","X",IF('full menu'!C34="UASC","UASC",IF(OR('full menu'!C34="PERF",'full menu'!C34="AERF",'full menu'!C34="PCB"),"ERfix",IF(OR('full menu'!C34="ACB",'full menu'!C34="LCERT",'full menu'!C34="LERT",'full menu'!C34="FCERT",'full menu'!C34="FERT"),"ERTs",IF(OR('full menu'!C34="FCMT",'full menu'!C34="FMT",'full menu'!C34="LMT",'full menu'!C34="LCMT"),"MTs",IF(OR('full menu'!C34="LCIT",'full menu'!C34="FCIT",'full menu'!C34="LIT",'full menu'!C34="FIT"),"ITs",IF(OR('full menu'!C34="MwERT",'full menu'!C34="ERwMT",'full menu'!C34="M&amp;ERT",'full menu'!C34="MwIT",'full menu'!C34="IwMT",'full menu'!C34="M&amp;IT",'full menu'!C34="IwERT",'full menu'!C34="ERwIT",'full menu'!C34="I&amp;ERT",'full menu'!C34="ER&amp;M&amp;IT"),"MixedTs",IF('full menu'!C34="UD","UD",IF('full menu'!C34="LSD","LSD",IF('full menu'!C34="WSD","WSD","")))))))))))</f>
        <v>LSD</v>
      </c>
      <c r="D34" s="2" t="str">
        <f>IF('full menu'!D34="MDC","MDC",IF('full menu'!D34="X","X",IF('full menu'!D34="UASC","UASC",IF(OR('full menu'!D34="PERF",'full menu'!D34="AERF",'full menu'!D34="PCB"),"ERfix",IF(OR('full menu'!D34="ACB",'full menu'!D34="LCERT",'full menu'!D34="LERT",'full menu'!D34="FCERT",'full menu'!D34="FERT"),"ERTs",IF(OR('full menu'!D34="FCMT",'full menu'!D34="FMT",'full menu'!D34="LMT",'full menu'!D34="LCMT"),"MTs",IF(OR('full menu'!D34="LCIT",'full menu'!D34="FCIT",'full menu'!D34="LIT",'full menu'!D34="FIT"),"ITs",IF(OR('full menu'!D34="MwERT",'full menu'!D34="ERwMT",'full menu'!D34="M&amp;ERT",'full menu'!D34="MwIT",'full menu'!D34="IwMT",'full menu'!D34="M&amp;IT",'full menu'!D34="IwERT",'full menu'!D34="ERwIT",'full menu'!D34="I&amp;ERT",'full menu'!D34="ER&amp;M&amp;IT"),"MixedTs",IF('full menu'!D34="UD","UD",IF('full menu'!D34="LSD","LSD",IF('full menu'!D34="WSD","WSD","")))))))))))</f>
        <v>LSD</v>
      </c>
      <c r="E34" s="2" t="str">
        <f>IF('full menu'!E34="MDC","MDC",IF('full menu'!E34="X","X",IF('full menu'!E34="UASC","UASC",IF(OR('full menu'!E34="PERF",'full menu'!E34="AERF",'full menu'!E34="PCB"),"ERfix",IF(OR('full menu'!E34="ACB",'full menu'!E34="LCERT",'full menu'!E34="LERT",'full menu'!E34="FCERT",'full menu'!E34="FERT"),"ERTs",IF(OR('full menu'!E34="FCMT",'full menu'!E34="FMT",'full menu'!E34="LMT",'full menu'!E34="LCMT"),"MTs",IF(OR('full menu'!E34="LCIT",'full menu'!E34="FCIT",'full menu'!E34="LIT",'full menu'!E34="FIT"),"ITs",IF(OR('full menu'!E34="MwERT",'full menu'!E34="ERwMT",'full menu'!E34="M&amp;ERT",'full menu'!E34="MwIT",'full menu'!E34="IwMT",'full menu'!E34="M&amp;IT",'full menu'!E34="IwERT",'full menu'!E34="ERwIT",'full menu'!E34="I&amp;ERT",'full menu'!E34="ER&amp;M&amp;IT"),"MixedTs",IF('full menu'!E34="UD","UD",IF('full menu'!E34="LSD","LSD",IF('full menu'!E34="WSD","WSD","")))))))))))</f>
        <v>LSD</v>
      </c>
      <c r="F34" s="2" t="str">
        <f>IF('full menu'!F34="MDC","MDC",IF('full menu'!F34="X","X",IF('full menu'!F34="UASC","UASC",IF(OR('full menu'!F34="PERF",'full menu'!F34="AERF",'full menu'!F34="PCB"),"ERfix",IF(OR('full menu'!F34="ACB",'full menu'!F34="LCERT",'full menu'!F34="LERT",'full menu'!F34="FCERT",'full menu'!F34="FERT"),"ERTs",IF(OR('full menu'!F34="FCMT",'full menu'!F34="FMT",'full menu'!F34="LMT",'full menu'!F34="LCMT"),"MTs",IF(OR('full menu'!F34="LCIT",'full menu'!F34="FCIT",'full menu'!F34="LIT",'full menu'!F34="FIT"),"ITs",IF(OR('full menu'!F34="MwERT",'full menu'!F34="ERwMT",'full menu'!F34="M&amp;ERT",'full menu'!F34="MwIT",'full menu'!F34="IwMT",'full menu'!F34="M&amp;IT",'full menu'!F34="IwERT",'full menu'!F34="ERwIT",'full menu'!F34="I&amp;ERT",'full menu'!F34="ER&amp;M&amp;IT"),"MixedTs",IF('full menu'!F34="UD","UD",IF('full menu'!F34="LSD","LSD",IF('full menu'!F34="WSD","WSD","")))))))))))</f>
        <v>LSD</v>
      </c>
      <c r="G34" s="2" t="str">
        <f>IF('full menu'!G34="MDC","MDC",IF('full menu'!G34="X","X",IF('full menu'!G34="UASC","UASC",IF(OR('full menu'!G34="PERF",'full menu'!G34="AERF",'full menu'!G34="PCB"),"ERfix",IF(OR('full menu'!G34="ACB",'full menu'!G34="LCERT",'full menu'!G34="LERT",'full menu'!G34="FCERT",'full menu'!G34="FERT"),"ERTs",IF(OR('full menu'!G34="FCMT",'full menu'!G34="FMT",'full menu'!G34="LMT",'full menu'!G34="LCMT"),"MTs",IF(OR('full menu'!G34="LCIT",'full menu'!G34="FCIT",'full menu'!G34="LIT",'full menu'!G34="FIT"),"ITs",IF(OR('full menu'!G34="MwERT",'full menu'!G34="ERwMT",'full menu'!G34="M&amp;ERT",'full menu'!G34="MwIT",'full menu'!G34="IwMT",'full menu'!G34="M&amp;IT",'full menu'!G34="IwERT",'full menu'!G34="ERwIT",'full menu'!G34="I&amp;ERT",'full menu'!G34="ER&amp;M&amp;IT"),"MixedTs",IF('full menu'!G34="UD","UD",IF('full menu'!G34="LSD","LSD",IF('full menu'!G34="WSD","WSD","")))))))))))</f>
        <v>LSD</v>
      </c>
      <c r="H34" s="2" t="str">
        <f>IF('full menu'!H34="MDC","MDC",IF('full menu'!H34="X","X",IF('full menu'!H34="UASC","UASC",IF(OR('full menu'!H34="PERF",'full menu'!H34="AERF",'full menu'!H34="PCB"),"ERfix",IF(OR('full menu'!H34="ACB",'full menu'!H34="LCERT",'full menu'!H34="LERT",'full menu'!H34="FCERT",'full menu'!H34="FERT"),"ERTs",IF(OR('full menu'!H34="FCMT",'full menu'!H34="FMT",'full menu'!H34="LMT",'full menu'!H34="LCMT"),"MTs",IF(OR('full menu'!H34="LCIT",'full menu'!H34="FCIT",'full menu'!H34="LIT",'full menu'!H34="FIT"),"ITs",IF(OR('full menu'!H34="MwERT",'full menu'!H34="ERwMT",'full menu'!H34="M&amp;ERT",'full menu'!H34="MwIT",'full menu'!H34="IwMT",'full menu'!H34="M&amp;IT",'full menu'!H34="IwERT",'full menu'!H34="ERwIT",'full menu'!H34="I&amp;ERT",'full menu'!H34="ER&amp;M&amp;IT"),"MixedTs",IF('full menu'!H34="UD","UD",IF('full menu'!H34="LSD","LSD",IF('full menu'!H34="WSD","WSD","")))))))))))</f>
        <v>LSD</v>
      </c>
      <c r="I34" s="2" t="str">
        <f>IF('full menu'!I34="MDC","MDC",IF('full menu'!I34="X","X",IF('full menu'!I34="UASC","UASC",IF(OR('full menu'!I34="PERF",'full menu'!I34="AERF",'full menu'!I34="PCB"),"ERfix",IF(OR('full menu'!I34="ACB",'full menu'!I34="LCERT",'full menu'!I34="LERT",'full menu'!I34="FCERT",'full menu'!I34="FERT"),"ERTs",IF(OR('full menu'!I34="FCMT",'full menu'!I34="FMT",'full menu'!I34="LMT",'full menu'!I34="LCMT"),"MTs",IF(OR('full menu'!I34="LCIT",'full menu'!I34="FCIT",'full menu'!I34="LIT",'full menu'!I34="FIT"),"ITs",IF(OR('full menu'!I34="MwERT",'full menu'!I34="ERwMT",'full menu'!I34="M&amp;ERT",'full menu'!I34="MwIT",'full menu'!I34="IwMT",'full menu'!I34="M&amp;IT",'full menu'!I34="IwERT",'full menu'!I34="ERwIT",'full menu'!I34="I&amp;ERT",'full menu'!I34="ER&amp;M&amp;IT"),"MixedTs",IF('full menu'!I34="UD","UD",IF('full menu'!I34="LSD","LSD",IF('full menu'!I34="WSD","WSD","")))))))))))</f>
        <v>LSD</v>
      </c>
      <c r="J34" s="2" t="str">
        <f>IF('full menu'!J34="MDC","MDC",IF('full menu'!J34="X","X",IF('full menu'!J34="UASC","UASC",IF(OR('full menu'!J34="PERF",'full menu'!J34="AERF",'full menu'!J34="PCB"),"ERfix",IF(OR('full menu'!J34="ACB",'full menu'!J34="LCERT",'full menu'!J34="LERT",'full menu'!J34="FCERT",'full menu'!J34="FERT"),"ERTs",IF(OR('full menu'!J34="FCMT",'full menu'!J34="FMT",'full menu'!J34="LMT",'full menu'!J34="LCMT"),"MTs",IF(OR('full menu'!J34="LCIT",'full menu'!J34="FCIT",'full menu'!J34="LIT",'full menu'!J34="FIT"),"ITs",IF(OR('full menu'!J34="MwERT",'full menu'!J34="ERwMT",'full menu'!J34="M&amp;ERT",'full menu'!J34="MwIT",'full menu'!J34="IwMT",'full menu'!J34="M&amp;IT",'full menu'!J34="IwERT",'full menu'!J34="ERwIT",'full menu'!J34="I&amp;ERT",'full menu'!J34="ER&amp;M&amp;IT"),"MixedTs",IF('full menu'!J34="UD","UD",IF('full menu'!J34="LSD","LSD",IF('full menu'!J34="WSD","WSD","")))))))))))</f>
        <v>LSD</v>
      </c>
      <c r="K34" s="2" t="str">
        <f>IF('full menu'!K34="MDC","MDC",IF('full menu'!K34="X","X",IF('full menu'!K34="UASC","UASC",IF(OR('full menu'!K34="PERF",'full menu'!K34="AERF",'full menu'!K34="PCB"),"ERfix",IF(OR('full menu'!K34="ACB",'full menu'!K34="LCERT",'full menu'!K34="LERT",'full menu'!K34="FCERT",'full menu'!K34="FERT"),"ERTs",IF(OR('full menu'!K34="FCMT",'full menu'!K34="FMT",'full menu'!K34="LMT",'full menu'!K34="LCMT"),"MTs",IF(OR('full menu'!K34="LCIT",'full menu'!K34="FCIT",'full menu'!K34="LIT",'full menu'!K34="FIT"),"ITs",IF(OR('full menu'!K34="MwERT",'full menu'!K34="ERwMT",'full menu'!K34="M&amp;ERT",'full menu'!K34="MwIT",'full menu'!K34="IwMT",'full menu'!K34="M&amp;IT",'full menu'!K34="IwERT",'full menu'!K34="ERwIT",'full menu'!K34="I&amp;ERT",'full menu'!K34="ER&amp;M&amp;IT"),"MixedTs",IF('full menu'!K34="UD","UD",IF('full menu'!K34="LSD","LSD",IF('full menu'!K34="WSD","WSD","")))))))))))</f>
        <v>LSD</v>
      </c>
      <c r="L34" s="2" t="str">
        <f>IF('full menu'!L34="MDC","MDC",IF('full menu'!L34="X","X",IF('full menu'!L34="UASC","UASC",IF(OR('full menu'!L34="PERF",'full menu'!L34="AERF",'full menu'!L34="PCB"),"ERfix",IF(OR('full menu'!L34="ACB",'full menu'!L34="LCERT",'full menu'!L34="LERT",'full menu'!L34="FCERT",'full menu'!L34="FERT"),"ERTs",IF(OR('full menu'!L34="FCMT",'full menu'!L34="FMT",'full menu'!L34="LMT",'full menu'!L34="LCMT"),"MTs",IF(OR('full menu'!L34="LCIT",'full menu'!L34="FCIT",'full menu'!L34="LIT",'full menu'!L34="FIT"),"ITs",IF(OR('full menu'!L34="MwERT",'full menu'!L34="ERwMT",'full menu'!L34="M&amp;ERT",'full menu'!L34="MwIT",'full menu'!L34="IwMT",'full menu'!L34="M&amp;IT",'full menu'!L34="IwERT",'full menu'!L34="ERwIT",'full menu'!L34="I&amp;ERT",'full menu'!L34="ER&amp;M&amp;IT"),"MixedTs",IF('full menu'!L34="UD","UD",IF('full menu'!L34="LSD","LSD",IF('full menu'!L34="WSD","WSD","")))))))))))</f>
        <v>LSD</v>
      </c>
      <c r="M34" s="2" t="str">
        <f>IF('full menu'!M34="MDC","MDC",IF('full menu'!M34="X","X",IF('full menu'!M34="UASC","UASC",IF(OR('full menu'!M34="PERF",'full menu'!M34="AERF",'full menu'!M34="PCB"),"ERfix",IF(OR('full menu'!M34="ACB",'full menu'!M34="LCERT",'full menu'!M34="LERT",'full menu'!M34="FCERT",'full menu'!M34="FERT"),"ERTs",IF(OR('full menu'!M34="FCMT",'full menu'!M34="FMT",'full menu'!M34="LMT",'full menu'!M34="LCMT"),"MTs",IF(OR('full menu'!M34="LCIT",'full menu'!M34="FCIT",'full menu'!M34="LIT",'full menu'!M34="FIT"),"ITs",IF(OR('full menu'!M34="MwERT",'full menu'!M34="ERwMT",'full menu'!M34="M&amp;ERT",'full menu'!M34="MwIT",'full menu'!M34="IwMT",'full menu'!M34="M&amp;IT",'full menu'!M34="IwERT",'full menu'!M34="ERwIT",'full menu'!M34="I&amp;ERT",'full menu'!M34="ER&amp;M&amp;IT"),"MixedTs",IF('full menu'!M34="UD","UD",IF('full menu'!M34="LSD","LSD",IF('full menu'!M34="WSD","WSD","")))))))))))</f>
        <v>LSD</v>
      </c>
      <c r="N34" s="2" t="str">
        <f>IF('full menu'!N34="MDC","MDC",IF('full menu'!N34="X","X",IF('full menu'!N34="UASC","UASC",IF(OR('full menu'!N34="PERF",'full menu'!N34="AERF",'full menu'!N34="PCB"),"ERfix",IF(OR('full menu'!N34="ACB",'full menu'!N34="LCERT",'full menu'!N34="LERT",'full menu'!N34="FCERT",'full menu'!N34="FERT"),"ERTs",IF(OR('full menu'!N34="FCMT",'full menu'!N34="FMT",'full menu'!N34="LMT",'full menu'!N34="LCMT"),"MTs",IF(OR('full menu'!N34="LCIT",'full menu'!N34="FCIT",'full menu'!N34="LIT",'full menu'!N34="FIT"),"ITs",IF(OR('full menu'!N34="MwERT",'full menu'!N34="ERwMT",'full menu'!N34="M&amp;ERT",'full menu'!N34="MwIT",'full menu'!N34="IwMT",'full menu'!N34="M&amp;IT",'full menu'!N34="IwERT",'full menu'!N34="ERwIT",'full menu'!N34="I&amp;ERT",'full menu'!N34="ER&amp;M&amp;IT"),"MixedTs",IF('full menu'!N34="UD","UD",IF('full menu'!N34="LSD","LSD",IF('full menu'!N34="WSD","WSD","")))))))))))</f>
        <v>LSD</v>
      </c>
      <c r="O34" s="2" t="str">
        <f>IF('full menu'!O34="MDC","MDC",IF('full menu'!O34="X","X",IF('full menu'!O34="UASC","UASC",IF(OR('full menu'!O34="PERF",'full menu'!O34="AERF",'full menu'!O34="PCB"),"ERfix",IF(OR('full menu'!O34="ACB",'full menu'!O34="LCERT",'full menu'!O34="LERT",'full menu'!O34="FCERT",'full menu'!O34="FERT"),"ERTs",IF(OR('full menu'!O34="FCMT",'full menu'!O34="FMT",'full menu'!O34="LMT",'full menu'!O34="LCMT"),"MTs",IF(OR('full menu'!O34="LCIT",'full menu'!O34="FCIT",'full menu'!O34="LIT",'full menu'!O34="FIT"),"ITs",IF(OR('full menu'!O34="MwERT",'full menu'!O34="ERwMT",'full menu'!O34="M&amp;ERT",'full menu'!O34="MwIT",'full menu'!O34="IwMT",'full menu'!O34="M&amp;IT",'full menu'!O34="IwERT",'full menu'!O34="ERwIT",'full menu'!O34="I&amp;ERT",'full menu'!O34="ER&amp;M&amp;IT"),"MixedTs",IF('full menu'!O34="UD","UD",IF('full menu'!O34="LSD","LSD",IF('full menu'!O34="WSD","WSD","")))))))))))</f>
        <v>LSD</v>
      </c>
      <c r="P34" s="2" t="str">
        <f>IF('full menu'!P34="MDC","MDC",IF('full menu'!P34="X","X",IF('full menu'!P34="UASC","UASC",IF(OR('full menu'!P34="PERF",'full menu'!P34="AERF",'full menu'!P34="PCB"),"ERfix",IF(OR('full menu'!P34="ACB",'full menu'!P34="LCERT",'full menu'!P34="LERT",'full menu'!P34="FCERT",'full menu'!P34="FERT"),"ERTs",IF(OR('full menu'!P34="FCMT",'full menu'!P34="FMT",'full menu'!P34="LMT",'full menu'!P34="LCMT"),"MTs",IF(OR('full menu'!P34="LCIT",'full menu'!P34="FCIT",'full menu'!P34="LIT",'full menu'!P34="FIT"),"ITs",IF(OR('full menu'!P34="MwERT",'full menu'!P34="ERwMT",'full menu'!P34="M&amp;ERT",'full menu'!P34="MwIT",'full menu'!P34="IwMT",'full menu'!P34="M&amp;IT",'full menu'!P34="IwERT",'full menu'!P34="ERwIT",'full menu'!P34="I&amp;ERT",'full menu'!P34="ER&amp;M&amp;IT"),"MixedTs",IF('full menu'!P34="UD","UD",IF('full menu'!P34="LSD","LSD",IF('full menu'!P34="WSD","WSD","")))))))))))</f>
        <v>UD</v>
      </c>
      <c r="Q34" s="2" t="str">
        <f>IF('full menu'!Q34="MDC","MDC",IF('full menu'!Q34="X","X",IF('full menu'!Q34="UASC","UASC",IF(OR('full menu'!Q34="PERF",'full menu'!Q34="AERF",'full menu'!Q34="PCB"),"ERfix",IF(OR('full menu'!Q34="ACB",'full menu'!Q34="LCERT",'full menu'!Q34="LERT",'full menu'!Q34="FCERT",'full menu'!Q34="FERT"),"ERTs",IF(OR('full menu'!Q34="FCMT",'full menu'!Q34="FMT",'full menu'!Q34="LMT",'full menu'!Q34="LCMT"),"MTs",IF(OR('full menu'!Q34="LCIT",'full menu'!Q34="FCIT",'full menu'!Q34="LIT",'full menu'!Q34="FIT"),"ITs",IF(OR('full menu'!Q34="MwERT",'full menu'!Q34="ERwMT",'full menu'!Q34="M&amp;ERT",'full menu'!Q34="MwIT",'full menu'!Q34="IwMT",'full menu'!Q34="M&amp;IT",'full menu'!Q34="IwERT",'full menu'!Q34="ERwIT",'full menu'!Q34="I&amp;ERT",'full menu'!Q34="ER&amp;M&amp;IT"),"MixedTs",IF('full menu'!Q34="UD","UD",IF('full menu'!Q34="LSD","LSD",IF('full menu'!Q34="WSD","WSD","")))))))))))</f>
        <v>UD</v>
      </c>
      <c r="R34" s="2" t="str">
        <f>IF('full menu'!R34="MDC","MDC",IF('full menu'!R34="X","X",IF('full menu'!R34="UASC","UASC",IF(OR('full menu'!R34="PERF",'full menu'!R34="AERF",'full menu'!R34="PCB"),"ERfix",IF(OR('full menu'!R34="ACB",'full menu'!R34="LCERT",'full menu'!R34="LERT",'full menu'!R34="FCERT",'full menu'!R34="FERT"),"ERTs",IF(OR('full menu'!R34="FCMT",'full menu'!R34="FMT",'full menu'!R34="LMT",'full menu'!R34="LCMT"),"MTs",IF(OR('full menu'!R34="LCIT",'full menu'!R34="FCIT",'full menu'!R34="LIT",'full menu'!R34="FIT"),"ITs",IF(OR('full menu'!R34="MwERT",'full menu'!R34="ERwMT",'full menu'!R34="M&amp;ERT",'full menu'!R34="MwIT",'full menu'!R34="IwMT",'full menu'!R34="M&amp;IT",'full menu'!R34="IwERT",'full menu'!R34="ERwIT",'full menu'!R34="I&amp;ERT",'full menu'!R34="ER&amp;M&amp;IT"),"MixedTs",IF('full menu'!R34="UD","UD",IF('full menu'!R34="LSD","LSD",IF('full menu'!R34="WSD","WSD","")))))))))))</f>
        <v>UD</v>
      </c>
      <c r="S34" s="2" t="str">
        <f>IF('full menu'!S34="MDC","MDC",IF('full menu'!S34="X","X",IF('full menu'!S34="UASC","UASC",IF(OR('full menu'!S34="PERF",'full menu'!S34="AERF",'full menu'!S34="PCB"),"ERfix",IF(OR('full menu'!S34="ACB",'full menu'!S34="LCERT",'full menu'!S34="LERT",'full menu'!S34="FCERT",'full menu'!S34="FERT"),"ERTs",IF(OR('full menu'!S34="FCMT",'full menu'!S34="FMT",'full menu'!S34="LMT",'full menu'!S34="LCMT"),"MTs",IF(OR('full menu'!S34="LCIT",'full menu'!S34="FCIT",'full menu'!S34="LIT",'full menu'!S34="FIT"),"ITs",IF(OR('full menu'!S34="MwERT",'full menu'!S34="ERwMT",'full menu'!S34="M&amp;ERT",'full menu'!S34="MwIT",'full menu'!S34="IwMT",'full menu'!S34="M&amp;IT",'full menu'!S34="IwERT",'full menu'!S34="ERwIT",'full menu'!S34="I&amp;ERT",'full menu'!S34="ER&amp;M&amp;IT"),"MixedTs",IF('full menu'!S34="UD","UD",IF('full menu'!S34="LSD","LSD",IF('full menu'!S34="WSD","WSD","")))))))))))</f>
        <v>UD</v>
      </c>
      <c r="T34" s="2" t="str">
        <f>IF('full menu'!T34="MDC","MDC",IF('full menu'!T34="X","X",IF('full menu'!T34="UASC","UASC",IF(OR('full menu'!T34="PERF",'full menu'!T34="AERF",'full menu'!T34="PCB"),"ERfix",IF(OR('full menu'!T34="ACB",'full menu'!T34="LCERT",'full menu'!T34="LERT",'full menu'!T34="FCERT",'full menu'!T34="FERT"),"ERTs",IF(OR('full menu'!T34="FCMT",'full menu'!T34="FMT",'full menu'!T34="LMT",'full menu'!T34="LCMT"),"MTs",IF(OR('full menu'!T34="LCIT",'full menu'!T34="FCIT",'full menu'!T34="LIT",'full menu'!T34="FIT"),"ITs",IF(OR('full menu'!T34="MwERT",'full menu'!T34="ERwMT",'full menu'!T34="M&amp;ERT",'full menu'!T34="MwIT",'full menu'!T34="IwMT",'full menu'!T34="M&amp;IT",'full menu'!T34="IwERT",'full menu'!T34="ERwIT",'full menu'!T34="I&amp;ERT",'full menu'!T34="ER&amp;M&amp;IT"),"MixedTs",IF('full menu'!T34="UD","UD",IF('full menu'!T34="LSD","LSD",IF('full menu'!T34="WSD","WSD","")))))))))))</f>
        <v>X</v>
      </c>
      <c r="U34" s="2" t="str">
        <f>IF('full menu'!U34="MDC","MDC",IF('full menu'!U34="X","X",IF('full menu'!U34="UASC","UASC",IF(OR('full menu'!U34="PERF",'full menu'!U34="AERF",'full menu'!U34="PCB"),"ERfix",IF(OR('full menu'!U34="ACB",'full menu'!U34="LCERT",'full menu'!U34="LERT",'full menu'!U34="FCERT",'full menu'!U34="FERT"),"ERTs",IF(OR('full menu'!U34="FCMT",'full menu'!U34="FMT",'full menu'!U34="LMT",'full menu'!U34="LCMT"),"MTs",IF(OR('full menu'!U34="LCIT",'full menu'!U34="FCIT",'full menu'!U34="LIT",'full menu'!U34="FIT"),"ITs",IF(OR('full menu'!U34="MwERT",'full menu'!U34="ERwMT",'full menu'!U34="M&amp;ERT",'full menu'!U34="MwIT",'full menu'!U34="IwMT",'full menu'!U34="M&amp;IT",'full menu'!U34="IwERT",'full menu'!U34="ERwIT",'full menu'!U34="I&amp;ERT",'full menu'!U34="ER&amp;M&amp;IT"),"MixedTs",IF('full menu'!U34="UD","UD",IF('full menu'!U34="LSD","LSD",IF('full menu'!U34="WSD","WSD","")))))))))))</f>
        <v>X</v>
      </c>
      <c r="V34" s="2" t="str">
        <f>IF('full menu'!V34="MDC","MDC",IF('full menu'!V34="X","X",IF('full menu'!V34="UASC","UASC",IF(OR('full menu'!V34="PERF",'full menu'!V34="AERF",'full menu'!V34="PCB"),"ERfix",IF(OR('full menu'!V34="ACB",'full menu'!V34="LCERT",'full menu'!V34="LERT",'full menu'!V34="FCERT",'full menu'!V34="FERT"),"ERTs",IF(OR('full menu'!V34="FCMT",'full menu'!V34="FMT",'full menu'!V34="LMT",'full menu'!V34="LCMT"),"MTs",IF(OR('full menu'!V34="LCIT",'full menu'!V34="FCIT",'full menu'!V34="LIT",'full menu'!V34="FIT"),"ITs",IF(OR('full menu'!V34="MwERT",'full menu'!V34="ERwMT",'full menu'!V34="M&amp;ERT",'full menu'!V34="MwIT",'full menu'!V34="IwMT",'full menu'!V34="M&amp;IT",'full menu'!V34="IwERT",'full menu'!V34="ERwIT",'full menu'!V34="I&amp;ERT",'full menu'!V34="ER&amp;M&amp;IT"),"MixedTs",IF('full menu'!V34="UD","UD",IF('full menu'!V34="LSD","LSD",IF('full menu'!V34="WSD","WSD","")))))))))))</f>
        <v>X</v>
      </c>
      <c r="W34" s="2" t="str">
        <f>IF('full menu'!W34="MDC","MDC",IF('full menu'!W34="X","X",IF('full menu'!W34="UASC","UASC",IF(OR('full menu'!W34="PERF",'full menu'!W34="AERF",'full menu'!W34="PCB"),"ERfix",IF(OR('full menu'!W34="ACB",'full menu'!W34="LCERT",'full menu'!W34="LERT",'full menu'!W34="FCERT",'full menu'!W34="FERT"),"ERTs",IF(OR('full menu'!W34="FCMT",'full menu'!W34="FMT",'full menu'!W34="LMT",'full menu'!W34="LCMT"),"MTs",IF(OR('full menu'!W34="LCIT",'full menu'!W34="FCIT",'full menu'!W34="LIT",'full menu'!W34="FIT"),"ITs",IF(OR('full menu'!W34="MwERT",'full menu'!W34="ERwMT",'full menu'!W34="M&amp;ERT",'full menu'!W34="MwIT",'full menu'!W34="IwMT",'full menu'!W34="M&amp;IT",'full menu'!W34="IwERT",'full menu'!W34="ERwIT",'full menu'!W34="I&amp;ERT",'full menu'!W34="ER&amp;M&amp;IT"),"MixedTs",IF('full menu'!W34="UD","UD",IF('full menu'!W34="LSD","LSD",IF('full menu'!W34="WSD","WSD","")))))))))))</f>
        <v>X</v>
      </c>
      <c r="X34" s="2" t="str">
        <f>IF('full menu'!X34="MDC","MDC",IF('full menu'!X34="X","X",IF('full menu'!X34="UASC","UASC",IF(OR('full menu'!X34="PERF",'full menu'!X34="AERF",'full menu'!X34="PCB"),"ERfix",IF(OR('full menu'!X34="ACB",'full menu'!X34="LCERT",'full menu'!X34="LERT",'full menu'!X34="FCERT",'full menu'!X34="FERT"),"ERTs",IF(OR('full menu'!X34="FCMT",'full menu'!X34="FMT",'full menu'!X34="LMT",'full menu'!X34="LCMT"),"MTs",IF(OR('full menu'!X34="LCIT",'full menu'!X34="FCIT",'full menu'!X34="LIT",'full menu'!X34="FIT"),"ITs",IF(OR('full menu'!X34="MwERT",'full menu'!X34="ERwMT",'full menu'!X34="M&amp;ERT",'full menu'!X34="MwIT",'full menu'!X34="IwMT",'full menu'!X34="M&amp;IT",'full menu'!X34="IwERT",'full menu'!X34="ERwIT",'full menu'!X34="I&amp;ERT",'full menu'!X34="ER&amp;M&amp;IT"),"MixedTs",IF('full menu'!X34="UD","UD",IF('full menu'!X34="LSD","LSD",IF('full menu'!X34="WSD","WSD","")))))))))))</f>
        <v>X</v>
      </c>
      <c r="Y34" s="2" t="str">
        <f>IF('full menu'!Y34="MDC","MDC",IF('full menu'!Y34="X","X",IF('full menu'!Y34="UASC","UASC",IF(OR('full menu'!Y34="PERF",'full menu'!Y34="AERF",'full menu'!Y34="PCB"),"ERfix",IF(OR('full menu'!Y34="ACB",'full menu'!Y34="LCERT",'full menu'!Y34="LERT",'full menu'!Y34="FCERT",'full menu'!Y34="FERT"),"ERTs",IF(OR('full menu'!Y34="FCMT",'full menu'!Y34="FMT",'full menu'!Y34="LMT",'full menu'!Y34="LCMT"),"MTs",IF(OR('full menu'!Y34="LCIT",'full menu'!Y34="FCIT",'full menu'!Y34="LIT",'full menu'!Y34="FIT"),"ITs",IF(OR('full menu'!Y34="MwERT",'full menu'!Y34="ERwMT",'full menu'!Y34="M&amp;ERT",'full menu'!Y34="MwIT",'full menu'!Y34="IwMT",'full menu'!Y34="M&amp;IT",'full menu'!Y34="IwERT",'full menu'!Y34="ERwIT",'full menu'!Y34="I&amp;ERT",'full menu'!Y34="ER&amp;M&amp;IT"),"MixedTs",IF('full menu'!Y34="UD","UD",IF('full menu'!Y34="LSD","LSD",IF('full menu'!Y34="WSD","WSD","")))))))))))</f>
        <v>X</v>
      </c>
      <c r="Z34" s="2" t="str">
        <f>IF('full menu'!Z34="MDC","MDC",IF('full menu'!Z34="X","X",IF('full menu'!Z34="UASC","UASC",IF(OR('full menu'!Z34="PERF",'full menu'!Z34="AERF",'full menu'!Z34="PCB"),"ERfix",IF(OR('full menu'!Z34="ACB",'full menu'!Z34="LCERT",'full menu'!Z34="LERT",'full menu'!Z34="FCERT",'full menu'!Z34="FERT"),"ERTs",IF(OR('full menu'!Z34="FCMT",'full menu'!Z34="FMT",'full menu'!Z34="LMT",'full menu'!Z34="LCMT"),"MTs",IF(OR('full menu'!Z34="LCIT",'full menu'!Z34="FCIT",'full menu'!Z34="LIT",'full menu'!Z34="FIT"),"ITs",IF(OR('full menu'!Z34="MwERT",'full menu'!Z34="ERwMT",'full menu'!Z34="M&amp;ERT",'full menu'!Z34="MwIT",'full menu'!Z34="IwMT",'full menu'!Z34="M&amp;IT",'full menu'!Z34="IwERT",'full menu'!Z34="ERwIT",'full menu'!Z34="I&amp;ERT",'full menu'!Z34="ER&amp;M&amp;IT"),"MixedTs",IF('full menu'!Z34="UD","UD",IF('full menu'!Z34="LSD","LSD",IF('full menu'!Z34="WSD","WSD","")))))))))))</f>
        <v>X</v>
      </c>
      <c r="AA34" s="2" t="str">
        <f>IF('full menu'!AA34="MDC","MDC",IF('full menu'!AA34="X","X",IF('full menu'!AA34="UASC","UASC",IF(OR('full menu'!AA34="PERF",'full menu'!AA34="AERF",'full menu'!AA34="PCB"),"ERfix",IF(OR('full menu'!AA34="ACB",'full menu'!AA34="LCERT",'full menu'!AA34="LERT",'full menu'!AA34="FCERT",'full menu'!AA34="FERT"),"ERTs",IF(OR('full menu'!AA34="FCMT",'full menu'!AA34="FMT",'full menu'!AA34="LMT",'full menu'!AA34="LCMT"),"MTs",IF(OR('full menu'!AA34="LCIT",'full menu'!AA34="FCIT",'full menu'!AA34="LIT",'full menu'!AA34="FIT"),"ITs",IF(OR('full menu'!AA34="MwERT",'full menu'!AA34="ERwMT",'full menu'!AA34="M&amp;ERT",'full menu'!AA34="MwIT",'full menu'!AA34="IwMT",'full menu'!AA34="M&amp;IT",'full menu'!AA34="IwERT",'full menu'!AA34="ERwIT",'full menu'!AA34="I&amp;ERT",'full menu'!AA34="ER&amp;M&amp;IT"),"MixedTs",IF('full menu'!AA34="UD","UD",IF('full menu'!AA34="LSD","LSD",IF('full menu'!AA34="WSD","WSD","")))))))))))</f>
        <v>X</v>
      </c>
      <c r="AB34" s="2" t="str">
        <f>IF('full menu'!AB34="MDC","MDC",IF('full menu'!AB34="X","X",IF('full menu'!AB34="UASC","UASC",IF(OR('full menu'!AB34="PERF",'full menu'!AB34="AERF",'full menu'!AB34="PCB"),"ERfix",IF(OR('full menu'!AB34="ACB",'full menu'!AB34="LCERT",'full menu'!AB34="LERT",'full menu'!AB34="FCERT",'full menu'!AB34="FERT"),"ERTs",IF(OR('full menu'!AB34="FCMT",'full menu'!AB34="FMT",'full menu'!AB34="LMT",'full menu'!AB34="LCMT"),"MTs",IF(OR('full menu'!AB34="LCIT",'full menu'!AB34="FCIT",'full menu'!AB34="LIT",'full menu'!AB34="FIT"),"ITs",IF(OR('full menu'!AB34="MwERT",'full menu'!AB34="ERwMT",'full menu'!AB34="M&amp;ERT",'full menu'!AB34="MwIT",'full menu'!AB34="IwMT",'full menu'!AB34="M&amp;IT",'full menu'!AB34="IwERT",'full menu'!AB34="ERwIT",'full menu'!AB34="I&amp;ERT",'full menu'!AB34="ER&amp;M&amp;IT"),"MixedTs",IF('full menu'!AB34="UD","UD",IF('full menu'!AB34="LSD","LSD",IF('full menu'!AB34="WSD","WSD","")))))))))))</f>
        <v>X</v>
      </c>
      <c r="AC34" s="2" t="str">
        <f>IF('full menu'!AC34="MDC","MDC",IF('full menu'!AC34="X","X",IF('full menu'!AC34="UASC","UASC",IF(OR('full menu'!AC34="PERF",'full menu'!AC34="AERF",'full menu'!AC34="PCB"),"ERfix",IF(OR('full menu'!AC34="ACB",'full menu'!AC34="LCERT",'full menu'!AC34="LERT",'full menu'!AC34="FCERT",'full menu'!AC34="FERT"),"ERTs",IF(OR('full menu'!AC34="FCMT",'full menu'!AC34="FMT",'full menu'!AC34="LMT",'full menu'!AC34="LCMT"),"MTs",IF(OR('full menu'!AC34="LCIT",'full menu'!AC34="FCIT",'full menu'!AC34="LIT",'full menu'!AC34="FIT"),"ITs",IF(OR('full menu'!AC34="MwERT",'full menu'!AC34="ERwMT",'full menu'!AC34="M&amp;ERT",'full menu'!AC34="MwIT",'full menu'!AC34="IwMT",'full menu'!AC34="M&amp;IT",'full menu'!AC34="IwERT",'full menu'!AC34="ERwIT",'full menu'!AC34="I&amp;ERT",'full menu'!AC34="ER&amp;M&amp;IT"),"MixedTs",IF('full menu'!AC34="UD","UD",IF('full menu'!AC34="LSD","LSD",IF('full menu'!AC34="WSD","WSD","")))))))))))</f>
        <v>X</v>
      </c>
      <c r="AD34" s="2" t="str">
        <f>IF('full menu'!AD34="MDC","MDC",IF('full menu'!AD34="X","X",IF('full menu'!AD34="UASC","UASC",IF(OR('full menu'!AD34="PERF",'full menu'!AD34="AERF",'full menu'!AD34="PCB"),"ERfix",IF(OR('full menu'!AD34="ACB",'full menu'!AD34="LCERT",'full menu'!AD34="LERT",'full menu'!AD34="FCERT",'full menu'!AD34="FERT"),"ERTs",IF(OR('full menu'!AD34="FCMT",'full menu'!AD34="FMT",'full menu'!AD34="LMT",'full menu'!AD34="LCMT"),"MTs",IF(OR('full menu'!AD34="LCIT",'full menu'!AD34="FCIT",'full menu'!AD34="LIT",'full menu'!AD34="FIT"),"ITs",IF(OR('full menu'!AD34="MwERT",'full menu'!AD34="ERwMT",'full menu'!AD34="M&amp;ERT",'full menu'!AD34="MwIT",'full menu'!AD34="IwMT",'full menu'!AD34="M&amp;IT",'full menu'!AD34="IwERT",'full menu'!AD34="ERwIT",'full menu'!AD34="I&amp;ERT",'full menu'!AD34="ER&amp;M&amp;IT"),"MixedTs",IF('full menu'!AD34="UD","UD",IF('full menu'!AD34="LSD","LSD",IF('full menu'!AD34="WSD","WSD","")))))))))))</f>
        <v>X</v>
      </c>
      <c r="AE34" s="2" t="str">
        <f>IF('full menu'!AE34="MDC","MDC",IF('full menu'!AE34="X","X",IF('full menu'!AE34="UASC","UASC",IF(OR('full menu'!AE34="PERF",'full menu'!AE34="AERF",'full menu'!AE34="PCB"),"ERfix",IF(OR('full menu'!AE34="ACB",'full menu'!AE34="LCERT",'full menu'!AE34="LERT",'full menu'!AE34="FCERT",'full menu'!AE34="FERT"),"ERTs",IF(OR('full menu'!AE34="FCMT",'full menu'!AE34="FMT",'full menu'!AE34="LMT",'full menu'!AE34="LCMT"),"MTs",IF(OR('full menu'!AE34="LCIT",'full menu'!AE34="FCIT",'full menu'!AE34="LIT",'full menu'!AE34="FIT"),"ITs",IF(OR('full menu'!AE34="MwERT",'full menu'!AE34="ERwMT",'full menu'!AE34="M&amp;ERT",'full menu'!AE34="MwIT",'full menu'!AE34="IwMT",'full menu'!AE34="M&amp;IT",'full menu'!AE34="IwERT",'full menu'!AE34="ERwIT",'full menu'!AE34="I&amp;ERT",'full menu'!AE34="ER&amp;M&amp;IT"),"MixedTs",IF('full menu'!AE34="UD","UD",IF('full menu'!AE34="LSD","LSD",IF('full menu'!AE34="WSD","WSD","")))))))))))</f>
        <v>X</v>
      </c>
      <c r="AF34" s="2" t="str">
        <f>IF('full menu'!AF34="MDC","MDC",IF('full menu'!AF34="X","X",IF('full menu'!AF34="UASC","UASC",IF(OR('full menu'!AF34="PERF",'full menu'!AF34="AERF",'full menu'!AF34="PCB"),"ERfix",IF(OR('full menu'!AF34="ACB",'full menu'!AF34="LCERT",'full menu'!AF34="LERT",'full menu'!AF34="FCERT",'full menu'!AF34="FERT"),"ERTs",IF(OR('full menu'!AF34="FCMT",'full menu'!AF34="FMT",'full menu'!AF34="LMT",'full menu'!AF34="LCMT"),"MTs",IF(OR('full menu'!AF34="LCIT",'full menu'!AF34="FCIT",'full menu'!AF34="LIT",'full menu'!AF34="FIT"),"ITs",IF(OR('full menu'!AF34="MwERT",'full menu'!AF34="ERwMT",'full menu'!AF34="M&amp;ERT",'full menu'!AF34="MwIT",'full menu'!AF34="IwMT",'full menu'!AF34="M&amp;IT",'full menu'!AF34="IwERT",'full menu'!AF34="ERwIT",'full menu'!AF34="I&amp;ERT",'full menu'!AF34="ER&amp;M&amp;IT"),"MixedTs",IF('full menu'!AF34="UD","UD",IF('full menu'!AF34="LSD","LSD",IF('full menu'!AF34="WSD","WSD","")))))))))))</f>
        <v>X</v>
      </c>
      <c r="AG34" s="2" t="str">
        <f>IF('full menu'!AG34="MDC","MDC",IF('full menu'!AG34="X","X",IF('full menu'!AG34="UASC","UASC",IF(OR('full menu'!AG34="PERF",'full menu'!AG34="AERF",'full menu'!AG34="PCB"),"ERfix",IF(OR('full menu'!AG34="ACB",'full menu'!AG34="LCERT",'full menu'!AG34="LERT",'full menu'!AG34="FCERT",'full menu'!AG34="FERT"),"ERTs",IF(OR('full menu'!AG34="FCMT",'full menu'!AG34="FMT",'full menu'!AG34="LMT",'full menu'!AG34="LCMT"),"MTs",IF(OR('full menu'!AG34="LCIT",'full menu'!AG34="FCIT",'full menu'!AG34="LIT",'full menu'!AG34="FIT"),"ITs",IF(OR('full menu'!AG34="MwERT",'full menu'!AG34="ERwMT",'full menu'!AG34="M&amp;ERT",'full menu'!AG34="MwIT",'full menu'!AG34="IwMT",'full menu'!AG34="M&amp;IT",'full menu'!AG34="IwERT",'full menu'!AG34="ERwIT",'full menu'!AG34="I&amp;ERT",'full menu'!AG34="ER&amp;M&amp;IT"),"MixedTs",IF('full menu'!AG34="UD","UD",IF('full menu'!AG34="LSD","LSD",IF('full menu'!AG34="WSD","WSD","")))))))))))</f>
        <v>X</v>
      </c>
      <c r="AH34" s="2" t="str">
        <f>IF('full menu'!AH34="MDC","MDC",IF('full menu'!AH34="X","X",IF('full menu'!AH34="UASC","UASC",IF(OR('full menu'!AH34="PERF",'full menu'!AH34="AERF",'full menu'!AH34="PCB"),"ERfix",IF(OR('full menu'!AH34="ACB",'full menu'!AH34="LCERT",'full menu'!AH34="LERT",'full menu'!AH34="FCERT",'full menu'!AH34="FERT"),"ERTs",IF(OR('full menu'!AH34="FCMT",'full menu'!AH34="FMT",'full menu'!AH34="LMT",'full menu'!AH34="LCMT"),"MTs",IF(OR('full menu'!AH34="LCIT",'full menu'!AH34="FCIT",'full menu'!AH34="LIT",'full menu'!AH34="FIT"),"ITs",IF(OR('full menu'!AH34="MwERT",'full menu'!AH34="ERwMT",'full menu'!AH34="M&amp;ERT",'full menu'!AH34="MwIT",'full menu'!AH34="IwMT",'full menu'!AH34="M&amp;IT",'full menu'!AH34="IwERT",'full menu'!AH34="ERwIT",'full menu'!AH34="I&amp;ERT",'full menu'!AH34="ER&amp;M&amp;IT"),"MixedTs",IF('full menu'!AH34="UD","UD",IF('full menu'!AH34="LSD","LSD",IF('full menu'!AH34="WSD","WSD","")))))))))))</f>
        <v>X</v>
      </c>
      <c r="AI34" s="2" t="str">
        <f>IF('full menu'!AI34="MDC","MDC",IF('full menu'!AI34="X","X",IF('full menu'!AI34="UASC","UASC",IF(OR('full menu'!AI34="PERF",'full menu'!AI34="AERF",'full menu'!AI34="PCB"),"ERfix",IF(OR('full menu'!AI34="ACB",'full menu'!AI34="LCERT",'full menu'!AI34="LERT",'full menu'!AI34="FCERT",'full menu'!AI34="FERT"),"ERTs",IF(OR('full menu'!AI34="FCMT",'full menu'!AI34="FMT",'full menu'!AI34="LMT",'full menu'!AI34="LCMT"),"MTs",IF(OR('full menu'!AI34="LCIT",'full menu'!AI34="FCIT",'full menu'!AI34="LIT",'full menu'!AI34="FIT"),"ITs",IF(OR('full menu'!AI34="MwERT",'full menu'!AI34="ERwMT",'full menu'!AI34="M&amp;ERT",'full menu'!AI34="MwIT",'full menu'!AI34="IwMT",'full menu'!AI34="M&amp;IT",'full menu'!AI34="IwERT",'full menu'!AI34="ERwIT",'full menu'!AI34="I&amp;ERT",'full menu'!AI34="ER&amp;M&amp;IT"),"MixedTs",IF('full menu'!AI34="UD","UD",IF('full menu'!AI34="LSD","LSD",IF('full menu'!AI34="WSD","WSD","")))))))))))</f>
        <v>X</v>
      </c>
      <c r="AJ34" s="2" t="str">
        <f>IF('full menu'!AJ34="MDC","MDC",IF('full menu'!AJ34="X","X",IF('full menu'!AJ34="UASC","UASC",IF(OR('full menu'!AJ34="PERF",'full menu'!AJ34="AERF",'full menu'!AJ34="PCB"),"ERfix",IF(OR('full menu'!AJ34="ACB",'full menu'!AJ34="LCERT",'full menu'!AJ34="LERT",'full menu'!AJ34="FCERT",'full menu'!AJ34="FERT"),"ERTs",IF(OR('full menu'!AJ34="FCMT",'full menu'!AJ34="FMT",'full menu'!AJ34="LMT",'full menu'!AJ34="LCMT"),"MTs",IF(OR('full menu'!AJ34="LCIT",'full menu'!AJ34="FCIT",'full menu'!AJ34="LIT",'full menu'!AJ34="FIT"),"ITs",IF(OR('full menu'!AJ34="MwERT",'full menu'!AJ34="ERwMT",'full menu'!AJ34="M&amp;ERT",'full menu'!AJ34="MwIT",'full menu'!AJ34="IwMT",'full menu'!AJ34="M&amp;IT",'full menu'!AJ34="IwERT",'full menu'!AJ34="ERwIT",'full menu'!AJ34="I&amp;ERT",'full menu'!AJ34="ER&amp;M&amp;IT"),"MixedTs",IF('full menu'!AJ34="UD","UD",IF('full menu'!AJ34="LSD","LSD",IF('full menu'!AJ34="WSD","WSD","")))))))))))</f>
        <v>X</v>
      </c>
      <c r="AK34" s="2" t="str">
        <f>IF('full menu'!AK34="MDC","MDC",IF('full menu'!AK34="X","X",IF('full menu'!AK34="UASC","UASC",IF(OR('full menu'!AK34="PERF",'full menu'!AK34="AERF",'full menu'!AK34="PCB"),"ERfix",IF(OR('full menu'!AK34="ACB",'full menu'!AK34="LCERT",'full menu'!AK34="LERT",'full menu'!AK34="FCERT",'full menu'!AK34="FERT"),"ERTs",IF(OR('full menu'!AK34="FCMT",'full menu'!AK34="FMT",'full menu'!AK34="LMT",'full menu'!AK34="LCMT"),"MTs",IF(OR('full menu'!AK34="LCIT",'full menu'!AK34="FCIT",'full menu'!AK34="LIT",'full menu'!AK34="FIT"),"ITs",IF(OR('full menu'!AK34="MwERT",'full menu'!AK34="ERwMT",'full menu'!AK34="M&amp;ERT",'full menu'!AK34="MwIT",'full menu'!AK34="IwMT",'full menu'!AK34="M&amp;IT",'full menu'!AK34="IwERT",'full menu'!AK34="ERwIT",'full menu'!AK34="I&amp;ERT",'full menu'!AK34="ER&amp;M&amp;IT"),"MixedTs",IF('full menu'!AK34="UD","UD",IF('full menu'!AK34="LSD","LSD",IF('full menu'!AK34="WSD","WSD","")))))))))))</f>
        <v>X</v>
      </c>
      <c r="AL34" s="2" t="str">
        <f>IF('full menu'!AL34="MDC","MDC",IF('full menu'!AL34="X","X",IF('full menu'!AL34="UASC","UASC",IF(OR('full menu'!AL34="PERF",'full menu'!AL34="AERF",'full menu'!AL34="PCB"),"ERfix",IF(OR('full menu'!AL34="ACB",'full menu'!AL34="LCERT",'full menu'!AL34="LERT",'full menu'!AL34="FCERT",'full menu'!AL34="FERT"),"ERTs",IF(OR('full menu'!AL34="FCMT",'full menu'!AL34="FMT",'full menu'!AL34="LMT",'full menu'!AL34="LCMT"),"MTs",IF(OR('full menu'!AL34="LCIT",'full menu'!AL34="FCIT",'full menu'!AL34="LIT",'full menu'!AL34="FIT"),"ITs",IF(OR('full menu'!AL34="MwERT",'full menu'!AL34="ERwMT",'full menu'!AL34="M&amp;ERT",'full menu'!AL34="MwIT",'full menu'!AL34="IwMT",'full menu'!AL34="M&amp;IT",'full menu'!AL34="IwERT",'full menu'!AL34="ERwIT",'full menu'!AL34="I&amp;ERT",'full menu'!AL34="ER&amp;M&amp;IT"),"MixedTs",IF('full menu'!AL34="UD","UD",IF('full menu'!AL34="LSD","LSD",IF('full menu'!AL34="WSD","WSD","")))))))))))</f>
        <v>X</v>
      </c>
      <c r="AM34" s="2" t="str">
        <f>IF('full menu'!AM34="MDC","MDC",IF('full menu'!AM34="X","X",IF('full menu'!AM34="UASC","UASC",IF(OR('full menu'!AM34="PERF",'full menu'!AM34="AERF",'full menu'!AM34="PCB"),"ERfix",IF(OR('full menu'!AM34="ACB",'full menu'!AM34="LCERT",'full menu'!AM34="LERT",'full menu'!AM34="FCERT",'full menu'!AM34="FERT"),"ERTs",IF(OR('full menu'!AM34="FCMT",'full menu'!AM34="FMT",'full menu'!AM34="LMT",'full menu'!AM34="LCMT"),"MTs",IF(OR('full menu'!AM34="LCIT",'full menu'!AM34="FCIT",'full menu'!AM34="LIT",'full menu'!AM34="FIT"),"ITs",IF(OR('full menu'!AM34="MwERT",'full menu'!AM34="ERwMT",'full menu'!AM34="M&amp;ERT",'full menu'!AM34="MwIT",'full menu'!AM34="IwMT",'full menu'!AM34="M&amp;IT",'full menu'!AM34="IwERT",'full menu'!AM34="ERwIT",'full menu'!AM34="I&amp;ERT",'full menu'!AM34="ER&amp;M&amp;IT"),"MixedTs",IF('full menu'!AM34="UD","UD",IF('full menu'!AM34="LSD","LSD",IF('full menu'!AM34="WSD","WSD","")))))))))))</f>
        <v>X</v>
      </c>
      <c r="AN34" s="2" t="str">
        <f>IF('full menu'!AN34="MDC","MDC",IF('full menu'!AN34="X","X",IF('full menu'!AN34="UASC","UASC",IF(OR('full menu'!AN34="PERF",'full menu'!AN34="AERF",'full menu'!AN34="PCB"),"ERfix",IF(OR('full menu'!AN34="ACB",'full menu'!AN34="LCERT",'full menu'!AN34="LERT",'full menu'!AN34="FCERT",'full menu'!AN34="FERT"),"ERTs",IF(OR('full menu'!AN34="FCMT",'full menu'!AN34="FMT",'full menu'!AN34="LMT",'full menu'!AN34="LCMT"),"MTs",IF(OR('full menu'!AN34="LCIT",'full menu'!AN34="FCIT",'full menu'!AN34="LIT",'full menu'!AN34="FIT"),"ITs",IF(OR('full menu'!AN34="MwERT",'full menu'!AN34="ERwMT",'full menu'!AN34="M&amp;ERT",'full menu'!AN34="MwIT",'full menu'!AN34="IwMT",'full menu'!AN34="M&amp;IT",'full menu'!AN34="IwERT",'full menu'!AN34="ERwIT",'full menu'!AN34="I&amp;ERT",'full menu'!AN34="ER&amp;M&amp;IT"),"MixedTs",IF('full menu'!AN34="UD","UD",IF('full menu'!AN34="LSD","LSD",IF('full menu'!AN34="WSD","WSD","")))))))))))</f>
        <v>X</v>
      </c>
      <c r="AO34" s="2" t="str">
        <f>IF('full menu'!AO34="MDC","MDC",IF('full menu'!AO34="X","X",IF('full menu'!AO34="UASC","UASC",IF(OR('full menu'!AO34="PERF",'full menu'!AO34="AERF",'full menu'!AO34="PCB"),"ERfix",IF(OR('full menu'!AO34="ACB",'full menu'!AO34="LCERT",'full menu'!AO34="LERT",'full menu'!AO34="FCERT",'full menu'!AO34="FERT"),"ERTs",IF(OR('full menu'!AO34="FCMT",'full menu'!AO34="FMT",'full menu'!AO34="LMT",'full menu'!AO34="LCMT"),"MTs",IF(OR('full menu'!AO34="LCIT",'full menu'!AO34="FCIT",'full menu'!AO34="LIT",'full menu'!AO34="FIT"),"ITs",IF(OR('full menu'!AO34="MwERT",'full menu'!AO34="ERwMT",'full menu'!AO34="M&amp;ERT",'full menu'!AO34="MwIT",'full menu'!AO34="IwMT",'full menu'!AO34="M&amp;IT",'full menu'!AO34="IwERT",'full menu'!AO34="ERwIT",'full menu'!AO34="I&amp;ERT",'full menu'!AO34="ER&amp;M&amp;IT"),"MixedTs",IF('full menu'!AO34="UD","UD",IF('full menu'!AO34="LSD","LSD",IF('full menu'!AO34="WSD","WSD","")))))))))))</f>
        <v>X</v>
      </c>
      <c r="AP34" s="2" t="str">
        <f>IF('full menu'!AP34="MDC","MDC",IF('full menu'!AP34="X","X",IF('full menu'!AP34="UASC","UASC",IF(OR('full menu'!AP34="PERF",'full menu'!AP34="AERF",'full menu'!AP34="PCB"),"ERfix",IF(OR('full menu'!AP34="ACB",'full menu'!AP34="LCERT",'full menu'!AP34="LERT",'full menu'!AP34="FCERT",'full menu'!AP34="FERT"),"ERTs",IF(OR('full menu'!AP34="FCMT",'full menu'!AP34="FMT",'full menu'!AP34="LMT",'full menu'!AP34="LCMT"),"MTs",IF(OR('full menu'!AP34="LCIT",'full menu'!AP34="FCIT",'full menu'!AP34="LIT",'full menu'!AP34="FIT"),"ITs",IF(OR('full menu'!AP34="MwERT",'full menu'!AP34="ERwMT",'full menu'!AP34="M&amp;ERT",'full menu'!AP34="MwIT",'full menu'!AP34="IwMT",'full menu'!AP34="M&amp;IT",'full menu'!AP34="IwERT",'full menu'!AP34="ERwIT",'full menu'!AP34="I&amp;ERT",'full menu'!AP34="ER&amp;M&amp;IT"),"MixedTs",IF('full menu'!AP34="UD","UD",IF('full menu'!AP34="LSD","LSD",IF('full menu'!AP34="WSD","WSD","")))))))))))</f>
        <v>X</v>
      </c>
      <c r="AQ34" s="2" t="str">
        <f>IF('full menu'!AQ34="MDC","MDC",IF('full menu'!AQ34="X","X",IF('full menu'!AQ34="UASC","UASC",IF(OR('full menu'!AQ34="PERF",'full menu'!AQ34="AERF",'full menu'!AQ34="PCB"),"ERfix",IF(OR('full menu'!AQ34="ACB",'full menu'!AQ34="LCERT",'full menu'!AQ34="LERT",'full menu'!AQ34="FCERT",'full menu'!AQ34="FERT"),"ERTs",IF(OR('full menu'!AQ34="FCMT",'full menu'!AQ34="FMT",'full menu'!AQ34="LMT",'full menu'!AQ34="LCMT"),"MTs",IF(OR('full menu'!AQ34="LCIT",'full menu'!AQ34="FCIT",'full menu'!AQ34="LIT",'full menu'!AQ34="FIT"),"ITs",IF(OR('full menu'!AQ34="MwERT",'full menu'!AQ34="ERwMT",'full menu'!AQ34="M&amp;ERT",'full menu'!AQ34="MwIT",'full menu'!AQ34="IwMT",'full menu'!AQ34="M&amp;IT",'full menu'!AQ34="IwERT",'full menu'!AQ34="ERwIT",'full menu'!AQ34="I&amp;ERT",'full menu'!AQ34="ER&amp;M&amp;IT"),"MixedTs",IF('full menu'!AQ34="UD","UD",IF('full menu'!AQ34="LSD","LSD",IF('full menu'!AQ34="WSD","WSD","")))))))))))</f>
        <v>X</v>
      </c>
      <c r="AR34" s="2" t="str">
        <f>IF('full menu'!AR34="MDC","MDC",IF('full menu'!AR34="X","X",IF('full menu'!AR34="UASC","UASC",IF(OR('full menu'!AR34="PERF",'full menu'!AR34="AERF",'full menu'!AR34="PCB"),"ERfix",IF(OR('full menu'!AR34="ACB",'full menu'!AR34="LCERT",'full menu'!AR34="LERT",'full menu'!AR34="FCERT",'full menu'!AR34="FERT"),"ERTs",IF(OR('full menu'!AR34="FCMT",'full menu'!AR34="FMT",'full menu'!AR34="LMT",'full menu'!AR34="LCMT"),"MTs",IF(OR('full menu'!AR34="LCIT",'full menu'!AR34="FCIT",'full menu'!AR34="LIT",'full menu'!AR34="FIT"),"ITs",IF(OR('full menu'!AR34="MwERT",'full menu'!AR34="ERwMT",'full menu'!AR34="M&amp;ERT",'full menu'!AR34="MwIT",'full menu'!AR34="IwMT",'full menu'!AR34="M&amp;IT",'full menu'!AR34="IwERT",'full menu'!AR34="ERwIT",'full menu'!AR34="I&amp;ERT",'full menu'!AR34="ER&amp;M&amp;IT"),"MixedTs",IF('full menu'!AR34="UD","UD",IF('full menu'!AR34="LSD","LSD",IF('full menu'!AR34="WSD","WSD","")))))))))))</f>
        <v>X</v>
      </c>
      <c r="AS34" s="2" t="str">
        <f>IF('full menu'!AS34="MDC","MDC",IF('full menu'!AS34="X","X",IF('full menu'!AS34="UASC","UASC",IF(OR('full menu'!AS34="PERF",'full menu'!AS34="AERF",'full menu'!AS34="PCB"),"ERfix",IF(OR('full menu'!AS34="ACB",'full menu'!AS34="LCERT",'full menu'!AS34="LERT",'full menu'!AS34="FCERT",'full menu'!AS34="FERT"),"ERTs",IF(OR('full menu'!AS34="FCMT",'full menu'!AS34="FMT",'full menu'!AS34="LMT",'full menu'!AS34="LCMT"),"MTs",IF(OR('full menu'!AS34="LCIT",'full menu'!AS34="FCIT",'full menu'!AS34="LIT",'full menu'!AS34="FIT"),"ITs",IF(OR('full menu'!AS34="MwERT",'full menu'!AS34="ERwMT",'full menu'!AS34="M&amp;ERT",'full menu'!AS34="MwIT",'full menu'!AS34="IwMT",'full menu'!AS34="M&amp;IT",'full menu'!AS34="IwERT",'full menu'!AS34="ERwIT",'full menu'!AS34="I&amp;ERT",'full menu'!AS34="ER&amp;M&amp;IT"),"MixedTs",IF('full menu'!AS34="UD","UD",IF('full menu'!AS34="LSD","LSD",IF('full menu'!AS34="WSD","WSD","")))))))))))</f>
        <v>X</v>
      </c>
    </row>
    <row r="38" spans="1:45" x14ac:dyDescent="0.35">
      <c r="B38">
        <v>1974</v>
      </c>
    </row>
    <row r="39" spans="1:45" x14ac:dyDescent="0.35">
      <c r="A39" t="s">
        <v>68</v>
      </c>
      <c r="B39">
        <f>COUNTIF(B2:B34,"X")+COUNTIF(B2:B34,"")</f>
        <v>9</v>
      </c>
      <c r="C39">
        <f>COUNTIF(C2:C34,"X")+COUNTIF(C2:C34,"")</f>
        <v>9</v>
      </c>
      <c r="D39">
        <f>COUNTIF(D2:D34,"X")+COUNTIF(D2:D34,"")</f>
        <v>9</v>
      </c>
      <c r="E39">
        <f>COUNTIF(E2:E34,"X")+COUNTIF(E2:E34,"")</f>
        <v>9</v>
      </c>
      <c r="F39">
        <f>COUNTIF(F2:F34,"X")+COUNTIF(F2:F34,"")</f>
        <v>9</v>
      </c>
      <c r="G39">
        <f>COUNTIF(G2:G34,"X")+COUNTIF(G2:G34,"")</f>
        <v>9</v>
      </c>
      <c r="H39">
        <f>COUNTIF(H2:H34,"X")+COUNTIF(H2:H34,"")</f>
        <v>9</v>
      </c>
      <c r="I39">
        <f>COUNTIF(I2:I34,"X")+COUNTIF(I2:I34,"")</f>
        <v>9</v>
      </c>
      <c r="J39">
        <f>COUNTIF(J2:J34,"X")+COUNTIF(J2:J34,"")</f>
        <v>9</v>
      </c>
      <c r="K39">
        <f>COUNTIF(K2:K34,"X")+COUNTIF(K2:K34,"")</f>
        <v>9</v>
      </c>
      <c r="L39">
        <f>COUNTIF(L2:L34,"X")+COUNTIF(L2:L34,"")</f>
        <v>9</v>
      </c>
      <c r="M39">
        <f>COUNTIF(M2:M34,"X")+COUNTIF(M2:M34,"")</f>
        <v>10</v>
      </c>
      <c r="N39">
        <f>COUNTIF(N2:N34,"X")+COUNTIF(N2:N34,"")</f>
        <v>10</v>
      </c>
      <c r="O39">
        <f>COUNTIF(O2:O34,"X")+COUNTIF(O2:O34,"")</f>
        <v>10</v>
      </c>
      <c r="P39">
        <f>COUNTIF(P2:P34,"X")+COUNTIF(P2:P34,"")</f>
        <v>10</v>
      </c>
      <c r="Q39">
        <f>COUNTIF(Q2:Q34,"X")+COUNTIF(Q2:Q34,"")</f>
        <v>10</v>
      </c>
      <c r="R39">
        <f>COUNTIF(R2:R34,"X")+COUNTIF(R2:R34,"")</f>
        <v>10</v>
      </c>
      <c r="S39">
        <f>COUNTIF(S2:S34,"X")+COUNTIF(S2:S34,"")</f>
        <v>10</v>
      </c>
      <c r="T39">
        <f>COUNTIF(T2:T34,"X")+COUNTIF(T2:T34,"")</f>
        <v>9</v>
      </c>
      <c r="U39">
        <f>COUNTIF(U2:U34,"X")+COUNTIF(U2:U34,"")</f>
        <v>5</v>
      </c>
      <c r="V39">
        <f>COUNTIF(V2:V34,"X")+COUNTIF(V2:V34,"")</f>
        <v>5</v>
      </c>
      <c r="W39">
        <f>COUNTIF(W2:W34,"X")+COUNTIF(W2:W34,"")</f>
        <v>5</v>
      </c>
      <c r="X39">
        <f>COUNTIF(X2:X34,"X")+COUNTIF(X2:X34,"")</f>
        <v>5</v>
      </c>
      <c r="Y39">
        <f>COUNTIF(Y2:Y34,"X")+COUNTIF(Y2:Y34,"")</f>
        <v>5</v>
      </c>
      <c r="Z39">
        <f>COUNTIF(Z2:Z34,"X")+COUNTIF(Z2:Z34,"")</f>
        <v>5</v>
      </c>
      <c r="AA39">
        <f>COUNTIF(AA2:AA34,"X")+COUNTIF(AA2:AA34,"")</f>
        <v>5</v>
      </c>
      <c r="AB39">
        <f>COUNTIF(AB2:AB34,"X")+COUNTIF(AB2:AB34,"")</f>
        <v>5</v>
      </c>
      <c r="AC39">
        <f>COUNTIF(AC2:AC34,"X")+COUNTIF(AC2:AC34,"")</f>
        <v>4</v>
      </c>
      <c r="AD39">
        <f>COUNTIF(AD2:AD34,"X")+COUNTIF(AD2:AD34,"")</f>
        <v>4</v>
      </c>
      <c r="AE39">
        <f>COUNTIF(AE2:AE34,"X")+COUNTIF(AE2:AE34,"")</f>
        <v>4</v>
      </c>
      <c r="AF39">
        <f>COUNTIF(AF2:AF34,"X")+COUNTIF(AF2:AF34,"")</f>
        <v>4</v>
      </c>
      <c r="AG39">
        <f>COUNTIF(AG2:AG34,"X")+COUNTIF(AG2:AG34,"")</f>
        <v>4</v>
      </c>
      <c r="AH39">
        <f>COUNTIF(AH2:AH34,"X")+COUNTIF(AH2:AH34,"")</f>
        <v>4</v>
      </c>
      <c r="AI39">
        <f>COUNTIF(AI2:AI34,"X")+COUNTIF(AI2:AI34,"")</f>
        <v>4</v>
      </c>
      <c r="AJ39">
        <f>COUNTIF(AJ2:AJ34,"X")+COUNTIF(AJ2:AJ34,"")</f>
        <v>4</v>
      </c>
      <c r="AK39">
        <f>COUNTIF(AK2:AK34,"X")+COUNTIF(AK2:AK34,"")</f>
        <v>5</v>
      </c>
      <c r="AL39">
        <f>COUNTIF(AL2:AL34,"X")+COUNTIF(AL2:AL34,"")</f>
        <v>5</v>
      </c>
      <c r="AM39">
        <f>COUNTIF(AM2:AM34,"X")+COUNTIF(AM2:AM34,"")</f>
        <v>6</v>
      </c>
      <c r="AN39">
        <f>COUNTIF(AN2:AN34,"X")+COUNTIF(AN2:AN34,"")</f>
        <v>6</v>
      </c>
      <c r="AO39">
        <f>COUNTIF(AO2:AO34,"X")+COUNTIF(AO2:AO34,"")</f>
        <v>6</v>
      </c>
      <c r="AP39">
        <f>COUNTIF(AP2:AP34,"X")+COUNTIF(AP2:AP34,"")</f>
        <v>7</v>
      </c>
      <c r="AQ39">
        <f>COUNTIF(AQ2:AQ34,"X")+COUNTIF(AQ2:AQ34,"")</f>
        <v>8</v>
      </c>
      <c r="AR39">
        <f>COUNTIF(AR2:AR34,"X")+COUNTIF(AR2:AR34,"")</f>
        <v>8</v>
      </c>
      <c r="AS39">
        <f>COUNTIF(AS2:AS34,"X")+COUNTIF(AS2:AS34,"")</f>
        <v>8</v>
      </c>
    </row>
    <row r="40" spans="1:45" x14ac:dyDescent="0.35">
      <c r="A40" t="s">
        <v>3</v>
      </c>
      <c r="B40">
        <f>COUNTIF(B2:B34,"MDC")</f>
        <v>4</v>
      </c>
      <c r="C40">
        <f>COUNTIF(C2:C34,"MDC")</f>
        <v>4</v>
      </c>
      <c r="D40">
        <f>COUNTIF(D2:D34,"MDC")</f>
        <v>4</v>
      </c>
      <c r="E40">
        <f>COUNTIF(E2:E34,"MDC")</f>
        <v>3</v>
      </c>
      <c r="F40">
        <f>COUNTIF(F2:F34,"MDC")</f>
        <v>3</v>
      </c>
      <c r="G40">
        <f>COUNTIF(G2:G34,"MDC")</f>
        <v>3</v>
      </c>
      <c r="H40">
        <f>COUNTIF(H2:H34,"MDC")</f>
        <v>3</v>
      </c>
      <c r="I40">
        <f>COUNTIF(I2:I34,"MDC")</f>
        <v>3</v>
      </c>
      <c r="J40">
        <f>COUNTIF(J2:J34,"MDC")</f>
        <v>2</v>
      </c>
      <c r="K40">
        <f>COUNTIF(K2:K34,"MDC")</f>
        <v>2</v>
      </c>
      <c r="L40">
        <f>COUNTIF(L2:L34,"MDC")</f>
        <v>2</v>
      </c>
      <c r="M40">
        <f>COUNTIF(M2:M34,"MDC")</f>
        <v>2</v>
      </c>
      <c r="N40">
        <f>COUNTIF(N2:N34,"MDC")</f>
        <v>2</v>
      </c>
      <c r="O40">
        <f>COUNTIF(O2:O34,"MDC")</f>
        <v>0</v>
      </c>
      <c r="P40">
        <f>COUNTIF(P2:P34,"MDC")</f>
        <v>0</v>
      </c>
      <c r="Q40">
        <f>COUNTIF(Q2:Q34,"MDC")</f>
        <v>0</v>
      </c>
      <c r="R40">
        <f>COUNTIF(R2:R34,"MDC")</f>
        <v>0</v>
      </c>
      <c r="S40">
        <f>COUNTIF(S2:S34,"MDC")</f>
        <v>0</v>
      </c>
      <c r="T40">
        <f>COUNTIF(T2:T34,"MDC")</f>
        <v>0</v>
      </c>
      <c r="U40">
        <f>COUNTIF(U2:U34,"MDC")</f>
        <v>0</v>
      </c>
      <c r="V40">
        <f>COUNTIF(V2:V34,"MDC")</f>
        <v>0</v>
      </c>
      <c r="W40">
        <f>COUNTIF(W2:W34,"MDC")</f>
        <v>0</v>
      </c>
      <c r="X40">
        <f>COUNTIF(X2:X34,"MDC")</f>
        <v>0</v>
      </c>
      <c r="Y40">
        <f>COUNTIF(Y2:Y34,"MDC")</f>
        <v>0</v>
      </c>
      <c r="Z40">
        <f>COUNTIF(Z2:Z34,"MDC")</f>
        <v>0</v>
      </c>
      <c r="AA40">
        <f>COUNTIF(AA2:AA34,"MDC")</f>
        <v>0</v>
      </c>
      <c r="AB40">
        <f>COUNTIF(AB2:AB34,"MDC")</f>
        <v>0</v>
      </c>
      <c r="AC40">
        <f>COUNTIF(AC2:AC34,"MDC")</f>
        <v>0</v>
      </c>
      <c r="AD40">
        <f>COUNTIF(AD2:AD34,"MDC")</f>
        <v>0</v>
      </c>
      <c r="AE40">
        <f>COUNTIF(AE2:AE34,"MDC")</f>
        <v>0</v>
      </c>
      <c r="AF40">
        <f>COUNTIF(AF2:AF34,"MDC")</f>
        <v>0</v>
      </c>
      <c r="AG40">
        <f>COUNTIF(AG2:AG34,"MDC")</f>
        <v>0</v>
      </c>
      <c r="AH40">
        <f>COUNTIF(AH2:AH34,"MDC")</f>
        <v>0</v>
      </c>
      <c r="AI40">
        <f>COUNTIF(AI2:AI34,"MDC")</f>
        <v>0</v>
      </c>
      <c r="AJ40">
        <f>COUNTIF(AJ2:AJ34,"MDC")</f>
        <v>0</v>
      </c>
      <c r="AK40">
        <f>COUNTIF(AK2:AK34,"MDC")</f>
        <v>0</v>
      </c>
      <c r="AL40">
        <f>COUNTIF(AL2:AL34,"MDC")</f>
        <v>0</v>
      </c>
      <c r="AM40">
        <f>COUNTIF(AM2:AM34,"MDC")</f>
        <v>0</v>
      </c>
      <c r="AN40">
        <f>COUNTIF(AN2:AN34,"MDC")</f>
        <v>0</v>
      </c>
      <c r="AO40">
        <f>COUNTIF(AO2:AO34,"MDC")</f>
        <v>0</v>
      </c>
      <c r="AP40">
        <f>COUNTIF(AP2:AP34,"MDC")</f>
        <v>0</v>
      </c>
      <c r="AQ40">
        <f>COUNTIF(AQ2:AQ34,"MDC")</f>
        <v>0</v>
      </c>
      <c r="AR40">
        <f>COUNTIF(AR2:AR34,"MDC")</f>
        <v>0</v>
      </c>
      <c r="AS40">
        <f>COUNTIF(AS2:AS34,"MDC")</f>
        <v>0</v>
      </c>
    </row>
    <row r="41" spans="1:45" x14ac:dyDescent="0.35">
      <c r="A41" t="s">
        <v>69</v>
      </c>
      <c r="B41">
        <f>COUNTIF(B2:B34,"ERFix")</f>
        <v>11</v>
      </c>
      <c r="C41">
        <f>COUNTIF(C2:C34,"ERFix")</f>
        <v>11</v>
      </c>
      <c r="D41">
        <f>COUNTIF(D2:D34,"ERFix")</f>
        <v>11</v>
      </c>
      <c r="E41">
        <f>COUNTIF(E2:E34,"ERFix")</f>
        <v>11</v>
      </c>
      <c r="F41">
        <f>COUNTIF(F2:F34,"ERFix")</f>
        <v>10</v>
      </c>
      <c r="G41">
        <f>COUNTIF(G2:G34,"ERFix")</f>
        <v>9</v>
      </c>
      <c r="H41">
        <f>COUNTIF(H2:H34,"ERFix")</f>
        <v>9</v>
      </c>
      <c r="I41">
        <f>COUNTIF(I2:I34,"ERFix")</f>
        <v>8</v>
      </c>
      <c r="J41">
        <f>COUNTIF(J2:J34,"ERFix")</f>
        <v>8</v>
      </c>
      <c r="K41">
        <f>COUNTIF(K2:K34,"ERFix")</f>
        <v>6</v>
      </c>
      <c r="L41">
        <f>COUNTIF(L2:L34,"ERFix")</f>
        <v>5</v>
      </c>
      <c r="M41">
        <f>COUNTIF(M2:M34,"ERFix")</f>
        <v>5</v>
      </c>
      <c r="N41">
        <f>COUNTIF(N2:N34,"ERFix")</f>
        <v>5</v>
      </c>
      <c r="O41">
        <f>COUNTIF(O2:O34,"ERFix")</f>
        <v>5</v>
      </c>
      <c r="P41">
        <f>COUNTIF(P2:P34,"ERFix")</f>
        <v>5</v>
      </c>
      <c r="Q41">
        <f>COUNTIF(Q2:Q34,"ERFix")</f>
        <v>5</v>
      </c>
      <c r="R41">
        <f>COUNTIF(R2:R34,"ERFix")</f>
        <v>5</v>
      </c>
      <c r="S41">
        <f>COUNTIF(S2:S34,"ERFix")</f>
        <v>5</v>
      </c>
      <c r="T41">
        <f>COUNTIF(T2:T34,"ERFix")</f>
        <v>4</v>
      </c>
      <c r="U41">
        <f>COUNTIF(U2:U34,"ERFix")</f>
        <v>5</v>
      </c>
      <c r="V41">
        <f>COUNTIF(V2:V34,"ERFix")</f>
        <v>5</v>
      </c>
      <c r="W41">
        <f>COUNTIF(W2:W34,"ERFix")</f>
        <v>5</v>
      </c>
      <c r="X41">
        <f>COUNTIF(X2:X34,"ERFix")</f>
        <v>3</v>
      </c>
      <c r="Y41">
        <f>COUNTIF(Y2:Y34,"ERFix")</f>
        <v>3</v>
      </c>
      <c r="Z41">
        <f>COUNTIF(Z2:Z34,"ERFix")</f>
        <v>3</v>
      </c>
      <c r="AA41">
        <f>COUNTIF(AA2:AA34,"ERFix")</f>
        <v>3</v>
      </c>
      <c r="AB41">
        <f>COUNTIF(AB2:AB34,"ERFix")</f>
        <v>3</v>
      </c>
      <c r="AC41">
        <f>COUNTIF(AC2:AC34,"ERFix")</f>
        <v>3</v>
      </c>
      <c r="AD41">
        <f>COUNTIF(AD2:AD34,"ERFix")</f>
        <v>4</v>
      </c>
      <c r="AE41">
        <f>COUNTIF(AE2:AE34,"ERFix")</f>
        <v>4</v>
      </c>
      <c r="AF41">
        <f>COUNTIF(AF2:AF34,"ERFix")</f>
        <v>4</v>
      </c>
      <c r="AG41">
        <f>COUNTIF(AG2:AG34,"ERFix")</f>
        <v>4</v>
      </c>
      <c r="AH41">
        <f>COUNTIF(AH2:AH34,"ERFix")</f>
        <v>4</v>
      </c>
      <c r="AI41">
        <f>COUNTIF(AI2:AI34,"ERFix")</f>
        <v>4</v>
      </c>
      <c r="AJ41">
        <f>COUNTIF(AJ2:AJ34,"ERFix")</f>
        <v>4</v>
      </c>
      <c r="AK41">
        <f>COUNTIF(AK2:AK34,"ERFix")</f>
        <v>4</v>
      </c>
      <c r="AL41">
        <f>COUNTIF(AL2:AL34,"ERFix")</f>
        <v>4</v>
      </c>
      <c r="AM41">
        <f>COUNTIF(AM2:AM34,"ERFix")</f>
        <v>4</v>
      </c>
      <c r="AN41">
        <f>COUNTIF(AN2:AN34,"ERFix")</f>
        <v>4</v>
      </c>
      <c r="AO41">
        <f>COUNTIF(AO2:AO34,"ERFix")</f>
        <v>4</v>
      </c>
      <c r="AP41">
        <f>COUNTIF(AP2:AP34,"ERFix")</f>
        <v>3</v>
      </c>
      <c r="AQ41">
        <f>COUNTIF(AQ2:AQ34,"ERFix")</f>
        <v>3</v>
      </c>
      <c r="AR41">
        <f>COUNTIF(AR2:AR34,"ERFix")</f>
        <v>3</v>
      </c>
      <c r="AS41">
        <f>COUNTIF(AS2:AS34,"ERFix")</f>
        <v>3</v>
      </c>
    </row>
    <row r="42" spans="1:45" x14ac:dyDescent="0.35">
      <c r="A42" t="s">
        <v>70</v>
      </c>
      <c r="B42">
        <f>COUNTIF(B2:B34,"ERTs")</f>
        <v>2</v>
      </c>
      <c r="C42">
        <f>COUNTIF(C2:C34,"ERTs")</f>
        <v>2</v>
      </c>
      <c r="D42">
        <f>COUNTIF(D2:D34,"ERTs")</f>
        <v>2</v>
      </c>
      <c r="E42">
        <f>COUNTIF(E2:E34,"ERTs")</f>
        <v>1</v>
      </c>
      <c r="F42">
        <f>COUNTIF(F2:F34,"ERTs")</f>
        <v>1</v>
      </c>
      <c r="G42">
        <f>COUNTIF(G2:G34,"ERTs")</f>
        <v>1</v>
      </c>
      <c r="H42">
        <f>COUNTIF(H2:H34,"ERTs")</f>
        <v>1</v>
      </c>
      <c r="I42">
        <f>COUNTIF(I2:I34,"ERTs")</f>
        <v>1</v>
      </c>
      <c r="J42">
        <f>COUNTIF(J2:J34,"ERTs")</f>
        <v>1</v>
      </c>
      <c r="K42">
        <f>COUNTIF(K2:K34,"ERTs")</f>
        <v>1</v>
      </c>
      <c r="L42">
        <f>COUNTIF(L2:L34,"ERTs")</f>
        <v>2</v>
      </c>
      <c r="M42">
        <f>COUNTIF(M2:M34,"ERTs")</f>
        <v>1</v>
      </c>
      <c r="N42">
        <f>COUNTIF(N2:N34,"ERTs")</f>
        <v>1</v>
      </c>
      <c r="O42">
        <f>COUNTIF(O2:O34,"ERTs")</f>
        <v>1</v>
      </c>
      <c r="P42">
        <f>COUNTIF(P2:P34,"ERTs")</f>
        <v>1</v>
      </c>
      <c r="Q42">
        <f>COUNTIF(Q2:Q34,"ERTs")</f>
        <v>1</v>
      </c>
      <c r="R42">
        <f>COUNTIF(R2:R34,"ERTs")</f>
        <v>1</v>
      </c>
      <c r="S42">
        <f>COUNTIF(S2:S34,"ERTs")</f>
        <v>2</v>
      </c>
      <c r="T42">
        <f>COUNTIF(T2:T34,"ERTs")</f>
        <v>4</v>
      </c>
      <c r="U42">
        <f>COUNTIF(U2:U34,"ERTs")</f>
        <v>5</v>
      </c>
      <c r="V42">
        <f>COUNTIF(V2:V34,"ERTs")</f>
        <v>7</v>
      </c>
      <c r="W42">
        <f>COUNTIF(W2:W34,"ERTs")</f>
        <v>7</v>
      </c>
      <c r="X42">
        <f>COUNTIF(X2:X34,"ERTs")</f>
        <v>7</v>
      </c>
      <c r="Y42">
        <f>COUNTIF(Y2:Y34,"ERTs")</f>
        <v>8</v>
      </c>
      <c r="Z42">
        <f>COUNTIF(Z2:Z34,"ERTs")</f>
        <v>8</v>
      </c>
      <c r="AA42">
        <f>COUNTIF(AA2:AA34,"ERTs")</f>
        <v>9</v>
      </c>
      <c r="AB42">
        <f>COUNTIF(AB2:AB34,"ERTs")</f>
        <v>9</v>
      </c>
      <c r="AC42">
        <f>COUNTIF(AC2:AC34,"ERTs")</f>
        <v>9</v>
      </c>
      <c r="AD42">
        <f>COUNTIF(AD2:AD34,"ERTs")</f>
        <v>7</v>
      </c>
      <c r="AE42">
        <f>COUNTIF(AE2:AE34,"ERTs")</f>
        <v>7</v>
      </c>
      <c r="AF42">
        <f>COUNTIF(AF2:AF34,"ERTs")</f>
        <v>7</v>
      </c>
      <c r="AG42">
        <f>COUNTIF(AG2:AG34,"ERTs")</f>
        <v>7</v>
      </c>
      <c r="AH42">
        <f>COUNTIF(AH2:AH34,"ERTs")</f>
        <v>6</v>
      </c>
      <c r="AI42">
        <f>COUNTIF(AI2:AI34,"ERTs")</f>
        <v>6</v>
      </c>
      <c r="AJ42">
        <f>COUNTIF(AJ2:AJ34,"ERTs")</f>
        <v>6</v>
      </c>
      <c r="AK42">
        <f>COUNTIF(AK2:AK34,"ERTs")</f>
        <v>6</v>
      </c>
      <c r="AL42">
        <f>COUNTIF(AL2:AL34,"ERTs")</f>
        <v>6</v>
      </c>
      <c r="AM42">
        <f>COUNTIF(AM2:AM34,"ERTs")</f>
        <v>5</v>
      </c>
      <c r="AN42">
        <f>COUNTIF(AN2:AN34,"ERTs")</f>
        <v>5</v>
      </c>
      <c r="AO42">
        <f>COUNTIF(AO2:AO34,"ERTs")</f>
        <v>5</v>
      </c>
      <c r="AP42">
        <f>COUNTIF(AP2:AP34,"ERTs")</f>
        <v>4</v>
      </c>
      <c r="AQ42">
        <f>COUNTIF(AQ2:AQ34,"ERTs")</f>
        <v>3</v>
      </c>
      <c r="AR42">
        <f>COUNTIF(AR2:AR34,"ERTs")</f>
        <v>3</v>
      </c>
      <c r="AS42">
        <f>COUNTIF(AS2:AS34,"ERTs")</f>
        <v>3</v>
      </c>
    </row>
    <row r="43" spans="1:45" x14ac:dyDescent="0.35">
      <c r="A43" t="s">
        <v>71</v>
      </c>
      <c r="B43">
        <f>COUNTIF(B2:B34,"MTs")</f>
        <v>0</v>
      </c>
      <c r="C43">
        <f>COUNTIF(C2:C34,"MTs")</f>
        <v>0</v>
      </c>
      <c r="D43">
        <f>COUNTIF(D2:D34,"MTs")</f>
        <v>0</v>
      </c>
      <c r="E43">
        <f>COUNTIF(E2:E34,"MTs")</f>
        <v>0</v>
      </c>
      <c r="F43">
        <f>COUNTIF(F2:F34,"MTs")</f>
        <v>0</v>
      </c>
      <c r="G43">
        <f>COUNTIF(G2:G34,"MTs")</f>
        <v>0</v>
      </c>
      <c r="H43">
        <f>COUNTIF(H2:H34,"MTs")</f>
        <v>0</v>
      </c>
      <c r="I43">
        <f>COUNTIF(I2:I34,"MTs")</f>
        <v>0</v>
      </c>
      <c r="J43">
        <f>COUNTIF(J2:J34,"MTs")</f>
        <v>0</v>
      </c>
      <c r="K43">
        <f>COUNTIF(K2:K34,"MTs")</f>
        <v>0</v>
      </c>
      <c r="L43">
        <f>COUNTIF(L2:L34,"MTs")</f>
        <v>0</v>
      </c>
      <c r="M43">
        <f>COUNTIF(M2:M34,"MTs")</f>
        <v>0</v>
      </c>
      <c r="N43">
        <f>COUNTIF(N2:N34,"MTs")</f>
        <v>0</v>
      </c>
      <c r="O43">
        <f>COUNTIF(O2:O34,"MTs")</f>
        <v>0</v>
      </c>
      <c r="P43">
        <f>COUNTIF(P2:P34,"MTs")</f>
        <v>0</v>
      </c>
      <c r="Q43">
        <f>COUNTIF(Q2:Q34,"MTs")</f>
        <v>0</v>
      </c>
      <c r="R43">
        <f>COUNTIF(R2:R34,"MTs")</f>
        <v>0</v>
      </c>
      <c r="S43">
        <f>COUNTIF(S2:S34,"MTs")</f>
        <v>0</v>
      </c>
      <c r="T43">
        <f>COUNTIF(T2:T34,"MTs")</f>
        <v>0</v>
      </c>
      <c r="U43">
        <f>COUNTIF(U2:U34,"MTs")</f>
        <v>0</v>
      </c>
      <c r="V43">
        <f>COUNTIF(V2:V34,"MTs")</f>
        <v>0</v>
      </c>
      <c r="W43">
        <f>COUNTIF(W2:W34,"MTs")</f>
        <v>0</v>
      </c>
      <c r="X43">
        <f>COUNTIF(X2:X34,"MTs")</f>
        <v>0</v>
      </c>
      <c r="Y43">
        <f>COUNTIF(Y2:Y34,"MTs")</f>
        <v>0</v>
      </c>
      <c r="Z43">
        <f>COUNTIF(Z2:Z34,"MTs")</f>
        <v>0</v>
      </c>
      <c r="AA43">
        <f>COUNTIF(AA2:AA34,"MTs")</f>
        <v>0</v>
      </c>
      <c r="AB43">
        <f>COUNTIF(AB2:AB34,"MTs")</f>
        <v>0</v>
      </c>
      <c r="AC43">
        <f>COUNTIF(AC2:AC34,"MTs")</f>
        <v>0</v>
      </c>
      <c r="AD43">
        <f>COUNTIF(AD2:AD34,"MTs")</f>
        <v>0</v>
      </c>
      <c r="AE43">
        <f>COUNTIF(AE2:AE34,"MTs")</f>
        <v>0</v>
      </c>
      <c r="AF43">
        <f>COUNTIF(AF2:AF34,"MTs")</f>
        <v>0</v>
      </c>
      <c r="AG43">
        <f>COUNTIF(AG2:AG34,"MTs")</f>
        <v>0</v>
      </c>
      <c r="AH43">
        <f>COUNTIF(AH2:AH34,"MTs")</f>
        <v>0</v>
      </c>
      <c r="AI43">
        <f>COUNTIF(AI2:AI34,"MTs")</f>
        <v>0</v>
      </c>
      <c r="AJ43">
        <f>COUNTIF(AJ2:AJ34,"MTs")</f>
        <v>0</v>
      </c>
      <c r="AK43">
        <f>COUNTIF(AK2:AK34,"MTs")</f>
        <v>0</v>
      </c>
      <c r="AL43">
        <f>COUNTIF(AL2:AL34,"MTs")</f>
        <v>0</v>
      </c>
      <c r="AM43">
        <f>COUNTIF(AM2:AM34,"MTs")</f>
        <v>0</v>
      </c>
      <c r="AN43">
        <f>COUNTIF(AN2:AN34,"MTs")</f>
        <v>0</v>
      </c>
      <c r="AO43">
        <f>COUNTIF(AO2:AO34,"MTs")</f>
        <v>0</v>
      </c>
      <c r="AP43">
        <f>COUNTIF(AP2:AP34,"MTs")</f>
        <v>0</v>
      </c>
      <c r="AQ43">
        <f>COUNTIF(AQ2:AQ34,"MTs")</f>
        <v>0</v>
      </c>
      <c r="AR43">
        <f>COUNTIF(AR2:AR34,"MTs")</f>
        <v>0</v>
      </c>
      <c r="AS43">
        <f>COUNTIF(AS2:AS34,"MTs")</f>
        <v>0</v>
      </c>
    </row>
    <row r="44" spans="1:45" x14ac:dyDescent="0.35">
      <c r="A44" t="s">
        <v>72</v>
      </c>
      <c r="B44">
        <f>COUNTIF(B2:B34,"ITs")</f>
        <v>0</v>
      </c>
      <c r="C44">
        <f>COUNTIF(C2:C34,"ITs")</f>
        <v>0</v>
      </c>
      <c r="D44">
        <f>COUNTIF(D2:D34,"ITs")</f>
        <v>0</v>
      </c>
      <c r="E44">
        <f>COUNTIF(E2:E34,"ITs")</f>
        <v>0</v>
      </c>
      <c r="F44">
        <f>COUNTIF(F2:F34,"ITs")</f>
        <v>0</v>
      </c>
      <c r="G44">
        <f>COUNTIF(G2:G34,"ITs")</f>
        <v>0</v>
      </c>
      <c r="H44">
        <f>COUNTIF(H2:H34,"ITs")</f>
        <v>0</v>
      </c>
      <c r="I44">
        <f>COUNTIF(I2:I34,"ITs")</f>
        <v>0</v>
      </c>
      <c r="J44">
        <f>COUNTIF(J2:J34,"ITs")</f>
        <v>0</v>
      </c>
      <c r="K44">
        <f>COUNTIF(K2:K34,"ITs")</f>
        <v>0</v>
      </c>
      <c r="L44">
        <f>COUNTIF(L2:L34,"ITs")</f>
        <v>0</v>
      </c>
      <c r="M44">
        <f>COUNTIF(M2:M34,"ITs")</f>
        <v>0</v>
      </c>
      <c r="N44">
        <f>COUNTIF(N2:N34,"ITs")</f>
        <v>0</v>
      </c>
      <c r="O44">
        <f>COUNTIF(O2:O34,"ITs")</f>
        <v>0</v>
      </c>
      <c r="P44">
        <f>COUNTIF(P2:P34,"ITs")</f>
        <v>0</v>
      </c>
      <c r="Q44">
        <f>COUNTIF(Q2:Q34,"ITs")</f>
        <v>0</v>
      </c>
      <c r="R44">
        <f>COUNTIF(R2:R34,"ITs")</f>
        <v>0</v>
      </c>
      <c r="S44">
        <f>COUNTIF(S2:S34,"ITs")</f>
        <v>1</v>
      </c>
      <c r="T44">
        <f>COUNTIF(T2:T34,"ITs")</f>
        <v>1</v>
      </c>
      <c r="U44">
        <f>COUNTIF(U2:U34,"ITs")</f>
        <v>1</v>
      </c>
      <c r="V44">
        <f>COUNTIF(V2:V34,"ITs")</f>
        <v>1</v>
      </c>
      <c r="W44">
        <f>COUNTIF(W2:W34,"ITs")</f>
        <v>1</v>
      </c>
      <c r="X44">
        <f>COUNTIF(X2:X34,"ITs")</f>
        <v>1</v>
      </c>
      <c r="Y44">
        <f>COUNTIF(Y2:Y34,"ITs")</f>
        <v>1</v>
      </c>
      <c r="Z44">
        <f>COUNTIF(Z2:Z34,"ITs")</f>
        <v>3</v>
      </c>
      <c r="AA44">
        <f>COUNTIF(AA2:AA34,"ITs")</f>
        <v>3</v>
      </c>
      <c r="AB44">
        <f>COUNTIF(AB2:AB34,"ITs")</f>
        <v>3</v>
      </c>
      <c r="AC44">
        <f>COUNTIF(AC2:AC34,"ITs")</f>
        <v>5</v>
      </c>
      <c r="AD44">
        <f>COUNTIF(AD2:AD34,"ITs")</f>
        <v>5</v>
      </c>
      <c r="AE44">
        <f>COUNTIF(AE2:AE34,"ITs")</f>
        <v>7</v>
      </c>
      <c r="AF44">
        <f>COUNTIF(AF2:AF34,"ITs")</f>
        <v>7</v>
      </c>
      <c r="AG44">
        <f>COUNTIF(AG2:AG34,"ITs")</f>
        <v>7</v>
      </c>
      <c r="AH44">
        <f>COUNTIF(AH2:AH34,"ITs")</f>
        <v>6</v>
      </c>
      <c r="AI44">
        <f>COUNTIF(AI2:AI34,"ITs")</f>
        <v>6</v>
      </c>
      <c r="AJ44">
        <f>COUNTIF(AJ2:AJ34,"ITs")</f>
        <v>6</v>
      </c>
      <c r="AK44">
        <f>COUNTIF(AK2:AK34,"ITs")</f>
        <v>8</v>
      </c>
      <c r="AL44">
        <f>COUNTIF(AL2:AL34,"ITs")</f>
        <v>8</v>
      </c>
      <c r="AM44">
        <f>COUNTIF(AM2:AM34,"ITs")</f>
        <v>8</v>
      </c>
      <c r="AN44">
        <f>COUNTIF(AN2:AN34,"ITs")</f>
        <v>8</v>
      </c>
      <c r="AO44">
        <f>COUNTIF(AO2:AO34,"ITs")</f>
        <v>8</v>
      </c>
      <c r="AP44">
        <f>COUNTIF(AP2:AP34,"ITs")</f>
        <v>7</v>
      </c>
      <c r="AQ44">
        <f>COUNTIF(AQ2:AQ34,"ITs")</f>
        <v>8</v>
      </c>
      <c r="AR44">
        <f>COUNTIF(AR2:AR34,"ITs")</f>
        <v>8</v>
      </c>
      <c r="AS44">
        <f>COUNTIF(AS2:AS34,"ITs")</f>
        <v>8</v>
      </c>
    </row>
    <row r="45" spans="1:45" x14ac:dyDescent="0.35">
      <c r="A45" t="s">
        <v>73</v>
      </c>
      <c r="B45">
        <f>COUNTIF(B2:B34,"MixedTs")</f>
        <v>0</v>
      </c>
      <c r="C45">
        <f>COUNTIF(C2:C34,"MixedTs")</f>
        <v>0</v>
      </c>
      <c r="D45">
        <f>COUNTIF(D2:D34,"MixedTs")</f>
        <v>0</v>
      </c>
      <c r="E45">
        <f>COUNTIF(E2:E34,"MixedTs")</f>
        <v>0</v>
      </c>
      <c r="F45">
        <f>COUNTIF(F2:F34,"MixedTs")</f>
        <v>0</v>
      </c>
      <c r="G45">
        <f>COUNTIF(G2:G34,"MixedTs")</f>
        <v>0</v>
      </c>
      <c r="H45">
        <f>COUNTIF(H2:H34,"MixedTs")</f>
        <v>0</v>
      </c>
      <c r="I45">
        <f>COUNTIF(I2:I34,"MixedTs")</f>
        <v>0</v>
      </c>
      <c r="J45">
        <f>COUNTIF(J2:J34,"MixedTs")</f>
        <v>0</v>
      </c>
      <c r="K45">
        <f>COUNTIF(K2:K34,"MixedTs")</f>
        <v>0</v>
      </c>
      <c r="L45">
        <f>COUNTIF(L2:L34,"MixedTs")</f>
        <v>0</v>
      </c>
      <c r="M45">
        <f>COUNTIF(M2:M34,"MixedTs")</f>
        <v>0</v>
      </c>
      <c r="N45">
        <f>COUNTIF(N2:N34,"MixedTs")</f>
        <v>0</v>
      </c>
      <c r="O45">
        <f>COUNTIF(O2:O34,"MixedTs")</f>
        <v>0</v>
      </c>
      <c r="P45">
        <f>COUNTIF(P2:P34,"MixedTs")</f>
        <v>0</v>
      </c>
      <c r="Q45">
        <f>COUNTIF(Q2:Q34,"MixedTs")</f>
        <v>0</v>
      </c>
      <c r="R45">
        <f>COUNTIF(R2:R34,"MixedTs")</f>
        <v>0</v>
      </c>
      <c r="S45">
        <f>COUNTIF(S2:S34,"MixedTs")</f>
        <v>0</v>
      </c>
      <c r="T45">
        <f>COUNTIF(T2:T34,"MixedTs")</f>
        <v>0</v>
      </c>
      <c r="U45">
        <f>COUNTIF(U2:U34,"MixedTs")</f>
        <v>0</v>
      </c>
      <c r="V45">
        <f>COUNTIF(V2:V34,"MixedTs")</f>
        <v>0</v>
      </c>
      <c r="W45">
        <f>COUNTIF(W2:W34,"MixedTs")</f>
        <v>0</v>
      </c>
      <c r="X45">
        <f>COUNTIF(X2:X34,"MixedTs")</f>
        <v>0</v>
      </c>
      <c r="Y45">
        <f>COUNTIF(Y2:Y34,"MixedTs")</f>
        <v>0</v>
      </c>
      <c r="Z45">
        <f>COUNTIF(Z2:Z34,"MixedTs")</f>
        <v>0</v>
      </c>
      <c r="AA45">
        <f>COUNTIF(AA2:AA34,"MixedTs")</f>
        <v>0</v>
      </c>
      <c r="AB45">
        <f>COUNTIF(AB2:AB34,"MixedTs")</f>
        <v>0</v>
      </c>
      <c r="AC45">
        <f>COUNTIF(AC2:AC34,"MixedTs")</f>
        <v>0</v>
      </c>
      <c r="AD45">
        <f>COUNTIF(AD2:AD34,"MixedTs")</f>
        <v>0</v>
      </c>
      <c r="AE45">
        <f>COUNTIF(AE2:AE34,"MixedTs")</f>
        <v>0</v>
      </c>
      <c r="AF45">
        <f>COUNTIF(AF2:AF34,"MixedTs")</f>
        <v>0</v>
      </c>
      <c r="AG45">
        <f>COUNTIF(AG2:AG34,"MixedTs")</f>
        <v>1</v>
      </c>
      <c r="AH45">
        <f>COUNTIF(AH2:AH34,"MixedTs")</f>
        <v>1</v>
      </c>
      <c r="AI45">
        <f>COUNTIF(AI2:AI34,"MixedTs")</f>
        <v>1</v>
      </c>
      <c r="AJ45">
        <f>COUNTIF(AJ2:AJ34,"MixedTs")</f>
        <v>1</v>
      </c>
      <c r="AK45">
        <f>COUNTIF(AK2:AK34,"MixedTs")</f>
        <v>0</v>
      </c>
      <c r="AL45">
        <f>COUNTIF(AL2:AL34,"MixedTs")</f>
        <v>1</v>
      </c>
      <c r="AM45">
        <f>COUNTIF(AM2:AM34,"MixedTs")</f>
        <v>1</v>
      </c>
      <c r="AN45">
        <f>COUNTIF(AN2:AN34,"MixedTs")</f>
        <v>1</v>
      </c>
      <c r="AO45">
        <f>COUNTIF(AO2:AO34,"MixedTs")</f>
        <v>1</v>
      </c>
      <c r="AP45">
        <f>COUNTIF(AP2:AP34,"MixedTs")</f>
        <v>1</v>
      </c>
      <c r="AQ45">
        <f>COUNTIF(AQ2:AQ34,"MixedTs")</f>
        <v>0</v>
      </c>
      <c r="AR45">
        <f>COUNTIF(AR2:AR34,"MixedTs")</f>
        <v>0</v>
      </c>
      <c r="AS45">
        <f>COUNTIF(AS2:AS34,"MixedTs")</f>
        <v>0</v>
      </c>
    </row>
    <row r="46" spans="1:45" x14ac:dyDescent="0.35">
      <c r="A46" t="s">
        <v>1</v>
      </c>
      <c r="B46">
        <f>COUNTIF(B2:B34,"UD")</f>
        <v>3</v>
      </c>
      <c r="C46">
        <f>COUNTIF(C2:C34,"UD")</f>
        <v>3</v>
      </c>
      <c r="D46">
        <f>COUNTIF(D2:D34,"UD")</f>
        <v>3</v>
      </c>
      <c r="E46">
        <f>COUNTIF(E2:E34,"UD")</f>
        <v>4</v>
      </c>
      <c r="F46">
        <f>COUNTIF(F2:F34,"UD")</f>
        <v>5</v>
      </c>
      <c r="G46">
        <f>COUNTIF(G2:G34,"UD")</f>
        <v>5</v>
      </c>
      <c r="H46">
        <f>COUNTIF(H2:H34,"UD")</f>
        <v>5</v>
      </c>
      <c r="I46">
        <f>COUNTIF(I2:I34,"UD")</f>
        <v>5</v>
      </c>
      <c r="J46">
        <f>COUNTIF(J2:J34,"UD")</f>
        <v>6</v>
      </c>
      <c r="K46">
        <f>COUNTIF(K2:K34,"UD")</f>
        <v>7</v>
      </c>
      <c r="L46">
        <f>COUNTIF(L2:L34,"UD")</f>
        <v>7</v>
      </c>
      <c r="M46">
        <f>COUNTIF(M2:M34,"UD")</f>
        <v>6</v>
      </c>
      <c r="N46">
        <f>COUNTIF(N2:N34,"UD")</f>
        <v>6</v>
      </c>
      <c r="O46">
        <f>COUNTIF(O2:O34,"UD")</f>
        <v>6</v>
      </c>
      <c r="P46">
        <f>COUNTIF(P2:P34,"UD")</f>
        <v>7</v>
      </c>
      <c r="Q46">
        <f>COUNTIF(Q2:Q34,"UD")</f>
        <v>5</v>
      </c>
      <c r="R46">
        <f>COUNTIF(R2:R34,"UD")</f>
        <v>4</v>
      </c>
      <c r="S46">
        <f>COUNTIF(S2:S34,"UD")</f>
        <v>3</v>
      </c>
      <c r="T46">
        <f>COUNTIF(T2:T34,"UD")</f>
        <v>3</v>
      </c>
      <c r="U46">
        <f>COUNTIF(U2:U34,"UD")</f>
        <v>6</v>
      </c>
      <c r="V46">
        <f>COUNTIF(V2:V34,"UD")</f>
        <v>3</v>
      </c>
      <c r="W46">
        <f>COUNTIF(W2:W34,"UD")</f>
        <v>2</v>
      </c>
      <c r="X46">
        <f>COUNTIF(X2:X34,"UD")</f>
        <v>2</v>
      </c>
      <c r="Y46">
        <f>COUNTIF(Y2:Y34,"UD")</f>
        <v>2</v>
      </c>
      <c r="Z46">
        <f>COUNTIF(Z2:Z34,"UD")</f>
        <v>2</v>
      </c>
      <c r="AA46">
        <f>COUNTIF(AA2:AA34,"UD")</f>
        <v>2</v>
      </c>
      <c r="AB46">
        <f>COUNTIF(AB2:AB34,"UD")</f>
        <v>2</v>
      </c>
      <c r="AC46">
        <f>COUNTIF(AC2:AC34,"UD")</f>
        <v>1</v>
      </c>
      <c r="AD46">
        <f>COUNTIF(AD2:AD34,"UD")</f>
        <v>1</v>
      </c>
      <c r="AE46">
        <f>COUNTIF(AE2:AE34,"UD")</f>
        <v>0</v>
      </c>
      <c r="AF46">
        <f>COUNTIF(AF2:AF34,"UD")</f>
        <v>0</v>
      </c>
      <c r="AG46">
        <f>COUNTIF(AG2:AG34,"UD")</f>
        <v>0</v>
      </c>
      <c r="AH46">
        <f>COUNTIF(AH2:AH34,"UD")</f>
        <v>0</v>
      </c>
      <c r="AI46">
        <f>COUNTIF(AI2:AI34,"UD")</f>
        <v>0</v>
      </c>
      <c r="AJ46">
        <f>COUNTIF(AJ2:AJ34,"UD")</f>
        <v>0</v>
      </c>
      <c r="AK46">
        <f>COUNTIF(AK2:AK34,"UD")</f>
        <v>0</v>
      </c>
      <c r="AL46">
        <f>COUNTIF(AL2:AL34,"UD")</f>
        <v>1</v>
      </c>
      <c r="AM46">
        <f>COUNTIF(AM2:AM34,"UD")</f>
        <v>1</v>
      </c>
      <c r="AN46">
        <f>COUNTIF(AN2:AN34,"UD")</f>
        <v>1</v>
      </c>
      <c r="AO46">
        <f>COUNTIF(AO2:AO34,"UD")</f>
        <v>1</v>
      </c>
      <c r="AP46">
        <f>COUNTIF(AP2:AP34,"UD")</f>
        <v>2</v>
      </c>
      <c r="AQ46">
        <f>COUNTIF(AQ2:AQ34,"UD")</f>
        <v>2</v>
      </c>
      <c r="AR46">
        <f>COUNTIF(AR2:AR34,"UD")</f>
        <v>2</v>
      </c>
      <c r="AS46">
        <f>COUNTIF(AS2:AS34,"UD")</f>
        <v>2</v>
      </c>
    </row>
    <row r="47" spans="1:45" x14ac:dyDescent="0.35">
      <c r="A47" t="s">
        <v>2</v>
      </c>
      <c r="B47">
        <f>COUNTIF(B2:B34,"LSD")</f>
        <v>2</v>
      </c>
      <c r="C47">
        <f>COUNTIF(C2:C34,"LSD")</f>
        <v>2</v>
      </c>
      <c r="D47">
        <f>COUNTIF(D2:D34,"LSD")</f>
        <v>2</v>
      </c>
      <c r="E47">
        <f>COUNTIF(E2:E34,"LSD")</f>
        <v>4</v>
      </c>
      <c r="F47">
        <f>COUNTIF(F2:F34,"LSD")</f>
        <v>4</v>
      </c>
      <c r="G47">
        <f>COUNTIF(G2:G34,"LSD")</f>
        <v>5</v>
      </c>
      <c r="H47">
        <f>COUNTIF(H2:H34,"LSD")</f>
        <v>5</v>
      </c>
      <c r="I47">
        <f>COUNTIF(I2:I34,"LSD")</f>
        <v>6</v>
      </c>
      <c r="J47">
        <f>COUNTIF(J2:J34,"LSD")</f>
        <v>6</v>
      </c>
      <c r="K47">
        <f>COUNTIF(K2:K34,"LSD")</f>
        <v>7</v>
      </c>
      <c r="L47">
        <f>COUNTIF(L2:L34,"LSD")</f>
        <v>7</v>
      </c>
      <c r="M47">
        <f>COUNTIF(M2:M34,"LSD")</f>
        <v>8</v>
      </c>
      <c r="N47">
        <f>COUNTIF(N2:N34,"LSD")</f>
        <v>8</v>
      </c>
      <c r="O47">
        <f>COUNTIF(O2:O34,"LSD")</f>
        <v>10</v>
      </c>
      <c r="P47">
        <f>COUNTIF(P2:P34,"LSD")</f>
        <v>9</v>
      </c>
      <c r="Q47">
        <f>COUNTIF(Q2:Q34,"LSD")</f>
        <v>11</v>
      </c>
      <c r="R47">
        <f>COUNTIF(R2:R34,"LSD")</f>
        <v>12</v>
      </c>
      <c r="S47">
        <f>COUNTIF(S2:S34,"LSD")</f>
        <v>11</v>
      </c>
      <c r="T47">
        <f>COUNTIF(T2:T34,"LSD")</f>
        <v>11</v>
      </c>
      <c r="U47">
        <f>COUNTIF(U2:U34,"LSD")</f>
        <v>10</v>
      </c>
      <c r="V47">
        <f>COUNTIF(V2:V34,"LSD")</f>
        <v>11</v>
      </c>
      <c r="W47">
        <f>COUNTIF(W2:W34,"LSD")</f>
        <v>12</v>
      </c>
      <c r="X47">
        <f>COUNTIF(X2:X34,"LSD")</f>
        <v>14</v>
      </c>
      <c r="Y47">
        <f>COUNTIF(Y2:Y34,"LSD")</f>
        <v>13</v>
      </c>
      <c r="Z47">
        <f>COUNTIF(Z2:Z34,"LSD")</f>
        <v>11</v>
      </c>
      <c r="AA47">
        <f>COUNTIF(AA2:AA34,"LSD")</f>
        <v>10</v>
      </c>
      <c r="AB47">
        <f>COUNTIF(AB2:AB34,"LSD")</f>
        <v>10</v>
      </c>
      <c r="AC47">
        <f>COUNTIF(AC2:AC34,"LSD")</f>
        <v>9</v>
      </c>
      <c r="AD47">
        <f>COUNTIF(AD2:AD34,"LSD")</f>
        <v>10</v>
      </c>
      <c r="AE47">
        <f>COUNTIF(AE2:AE34,"LSD")</f>
        <v>9</v>
      </c>
      <c r="AF47">
        <f>COUNTIF(AF2:AF34,"LSD")</f>
        <v>9</v>
      </c>
      <c r="AG47">
        <f>COUNTIF(AG2:AG34,"LSD")</f>
        <v>8</v>
      </c>
      <c r="AH47">
        <f>COUNTIF(AH2:AH34,"LSD")</f>
        <v>9</v>
      </c>
      <c r="AI47">
        <f>COUNTIF(AI2:AI34,"LSD")</f>
        <v>9</v>
      </c>
      <c r="AJ47">
        <f>COUNTIF(AJ2:AJ34,"LSD")</f>
        <v>9</v>
      </c>
      <c r="AK47">
        <f>COUNTIF(AK2:AK34,"LSD")</f>
        <v>7</v>
      </c>
      <c r="AL47">
        <f>COUNTIF(AL2:AL34,"LSD")</f>
        <v>5</v>
      </c>
      <c r="AM47">
        <f>COUNTIF(AM2:AM34,"LSD")</f>
        <v>5</v>
      </c>
      <c r="AN47">
        <f>COUNTIF(AN2:AN34,"LSD")</f>
        <v>5</v>
      </c>
      <c r="AO47">
        <f>COUNTIF(AO2:AO34,"LSD")</f>
        <v>5</v>
      </c>
      <c r="AP47">
        <f>COUNTIF(AP2:AP34,"LSD")</f>
        <v>6</v>
      </c>
      <c r="AQ47">
        <f>COUNTIF(AQ2:AQ34,"LSD")</f>
        <v>6</v>
      </c>
      <c r="AR47">
        <f>COUNTIF(AR2:AR34,"LSD")</f>
        <v>6</v>
      </c>
      <c r="AS47">
        <f>COUNTIF(AS2:AS34,"LSD")</f>
        <v>6</v>
      </c>
    </row>
    <row r="48" spans="1:45" x14ac:dyDescent="0.35">
      <c r="A48" t="s">
        <v>47</v>
      </c>
      <c r="B48">
        <f>COUNTIF(B2:B34,"WSD")</f>
        <v>0</v>
      </c>
      <c r="C48">
        <f>COUNTIF(C2:C34,"WSD")</f>
        <v>0</v>
      </c>
      <c r="D48">
        <f>COUNTIF(D2:D34,"WSD")</f>
        <v>0</v>
      </c>
      <c r="E48">
        <f>COUNTIF(E2:E34,"WSD")</f>
        <v>0</v>
      </c>
      <c r="F48">
        <f>COUNTIF(F2:F34,"WSD")</f>
        <v>0</v>
      </c>
      <c r="G48">
        <f>COUNTIF(G2:G34,"WSD")</f>
        <v>0</v>
      </c>
      <c r="H48">
        <f>COUNTIF(H2:H34,"WSD")</f>
        <v>0</v>
      </c>
      <c r="I48">
        <f>COUNTIF(I2:I34,"WSD")</f>
        <v>0</v>
      </c>
      <c r="J48">
        <f>COUNTIF(J2:J34,"WSD")</f>
        <v>0</v>
      </c>
      <c r="K48">
        <f>COUNTIF(K2:K34,"WSD")</f>
        <v>0</v>
      </c>
      <c r="L48">
        <f>COUNTIF(L2:L34,"WSD")</f>
        <v>0</v>
      </c>
      <c r="M48">
        <f>COUNTIF(M2:M34,"WSD")</f>
        <v>0</v>
      </c>
      <c r="N48">
        <f>COUNTIF(N2:N34,"WSD")</f>
        <v>0</v>
      </c>
      <c r="O48">
        <f>COUNTIF(O2:O34,"WSD")</f>
        <v>0</v>
      </c>
      <c r="P48">
        <f>COUNTIF(P2:P34,"WSD")</f>
        <v>0</v>
      </c>
      <c r="Q48">
        <f>COUNTIF(Q2:Q34,"WSD")</f>
        <v>0</v>
      </c>
      <c r="R48">
        <f>COUNTIF(R2:R34,"WSD")</f>
        <v>0</v>
      </c>
      <c r="S48">
        <f>COUNTIF(S2:S34,"WSD")</f>
        <v>0</v>
      </c>
      <c r="T48">
        <f>COUNTIF(T2:T34,"WSD")</f>
        <v>0</v>
      </c>
      <c r="U48">
        <f>COUNTIF(U2:U34,"WSD")</f>
        <v>0</v>
      </c>
      <c r="V48">
        <f>COUNTIF(V2:V34,"WSD")</f>
        <v>0</v>
      </c>
      <c r="W48">
        <f>COUNTIF(W2:W34,"WSD")</f>
        <v>0</v>
      </c>
      <c r="X48">
        <f>COUNTIF(X2:X34,"WSD")</f>
        <v>0</v>
      </c>
      <c r="Y48">
        <f>COUNTIF(Y2:Y34,"WSD")</f>
        <v>0</v>
      </c>
      <c r="Z48">
        <f>COUNTIF(Z2:Z34,"WSD")</f>
        <v>0</v>
      </c>
      <c r="AA48">
        <f>COUNTIF(AA2:AA34,"WSD")</f>
        <v>0</v>
      </c>
      <c r="AB48">
        <f>COUNTIF(AB2:AB34,"WSD")</f>
        <v>0</v>
      </c>
      <c r="AC48">
        <f>COUNTIF(AC2:AC34,"WSD")</f>
        <v>0</v>
      </c>
      <c r="AD48">
        <f>COUNTIF(AD2:AD34,"WSD")</f>
        <v>0</v>
      </c>
      <c r="AE48">
        <f>COUNTIF(AE2:AE34,"WSD")</f>
        <v>0</v>
      </c>
      <c r="AF48">
        <f>COUNTIF(AF2:AF34,"WSD")</f>
        <v>0</v>
      </c>
      <c r="AG48">
        <f>COUNTIF(AG2:AG34,"WSD")</f>
        <v>0</v>
      </c>
      <c r="AH48">
        <f>COUNTIF(AH2:AH34,"WSD")</f>
        <v>1</v>
      </c>
      <c r="AI48">
        <f>COUNTIF(AI2:AI34,"WSD")</f>
        <v>1</v>
      </c>
      <c r="AJ48">
        <f>COUNTIF(AJ2:AJ34,"WSD")</f>
        <v>1</v>
      </c>
      <c r="AK48">
        <f>COUNTIF(AK2:AK34,"WSD")</f>
        <v>1</v>
      </c>
      <c r="AL48">
        <f>COUNTIF(AL2:AL34,"WSD")</f>
        <v>1</v>
      </c>
      <c r="AM48">
        <f>COUNTIF(AM2:AM34,"WSD")</f>
        <v>1</v>
      </c>
      <c r="AN48">
        <f>COUNTIF(AN2:AN34,"WSD")</f>
        <v>1</v>
      </c>
      <c r="AO48">
        <f>COUNTIF(AO2:AO34,"WSD")</f>
        <v>1</v>
      </c>
      <c r="AP48">
        <f>COUNTIF(AP2:AP34,"WSD")</f>
        <v>1</v>
      </c>
      <c r="AQ48">
        <f>COUNTIF(AQ2:AQ34,"WSD")</f>
        <v>1</v>
      </c>
      <c r="AR48">
        <f>COUNTIF(AR2:AR34,"WSD")</f>
        <v>1</v>
      </c>
      <c r="AS48">
        <f>COUNTIF(AS2:AS34,"WSD")</f>
        <v>1</v>
      </c>
    </row>
    <row r="49" spans="1:45" x14ac:dyDescent="0.35">
      <c r="A49" t="s">
        <v>17</v>
      </c>
      <c r="B49">
        <f>COUNTIF(B2:B34,"UASC")</f>
        <v>2</v>
      </c>
      <c r="C49">
        <f>COUNTIF(C2:C34,"UASC")</f>
        <v>2</v>
      </c>
      <c r="D49">
        <f>COUNTIF(D2:D34,"UASC")</f>
        <v>2</v>
      </c>
      <c r="E49">
        <f>COUNTIF(E2:E34,"UASC")</f>
        <v>1</v>
      </c>
      <c r="F49">
        <f>COUNTIF(F2:F34,"UASC")</f>
        <v>1</v>
      </c>
      <c r="G49">
        <f>COUNTIF(G2:G34,"UASC")</f>
        <v>1</v>
      </c>
      <c r="H49">
        <f>COUNTIF(H2:H34,"UASC")</f>
        <v>1</v>
      </c>
      <c r="I49">
        <f>COUNTIF(I2:I34,"UASC")</f>
        <v>1</v>
      </c>
      <c r="J49">
        <f>COUNTIF(J2:J34,"UASC")</f>
        <v>1</v>
      </c>
      <c r="K49">
        <f>COUNTIF(K2:K34,"UASC")</f>
        <v>1</v>
      </c>
      <c r="L49">
        <f>COUNTIF(L2:L34,"UASC")</f>
        <v>1</v>
      </c>
      <c r="M49">
        <f>COUNTIF(M2:M34,"UASC")</f>
        <v>1</v>
      </c>
      <c r="N49">
        <f>COUNTIF(N2:N34,"UASC")</f>
        <v>1</v>
      </c>
      <c r="O49">
        <f>COUNTIF(O2:O34,"UASC")</f>
        <v>1</v>
      </c>
      <c r="P49">
        <f>COUNTIF(P2:P34,"UASC")</f>
        <v>1</v>
      </c>
      <c r="Q49">
        <f>COUNTIF(Q2:Q34,"UASC")</f>
        <v>1</v>
      </c>
      <c r="R49">
        <f>COUNTIF(R2:R34,"UASC")</f>
        <v>1</v>
      </c>
      <c r="S49">
        <f>COUNTIF(S2:S34,"UASC")</f>
        <v>1</v>
      </c>
      <c r="T49">
        <f>COUNTIF(T2:T34,"UASC")</f>
        <v>1</v>
      </c>
      <c r="U49">
        <f>COUNTIF(U2:U34,"UASC")</f>
        <v>1</v>
      </c>
      <c r="V49">
        <f>COUNTIF(V2:V34,"UASC")</f>
        <v>1</v>
      </c>
      <c r="W49">
        <f>COUNTIF(W2:W34,"UASC")</f>
        <v>1</v>
      </c>
      <c r="X49">
        <f>COUNTIF(X2:X34,"UASC")</f>
        <v>1</v>
      </c>
      <c r="Y49">
        <f>COUNTIF(Y2:Y34,"UASC")</f>
        <v>1</v>
      </c>
      <c r="Z49">
        <f>COUNTIF(Z2:Z34,"UASC")</f>
        <v>1</v>
      </c>
      <c r="AA49">
        <f>COUNTIF(AA2:AA34,"UASC")</f>
        <v>1</v>
      </c>
      <c r="AB49">
        <f>COUNTIF(AB2:AB34,"UASC")</f>
        <v>1</v>
      </c>
      <c r="AC49">
        <f>COUNTIF(AC2:AC34,"UASC")</f>
        <v>2</v>
      </c>
      <c r="AD49">
        <f>COUNTIF(AD2:AD34,"UASC")</f>
        <v>2</v>
      </c>
      <c r="AE49">
        <f>COUNTIF(AE2:AE34,"UASC")</f>
        <v>2</v>
      </c>
      <c r="AF49">
        <f>COUNTIF(AF2:AF34,"UASC")</f>
        <v>2</v>
      </c>
      <c r="AG49">
        <f>COUNTIF(AG2:AG34,"UASC")</f>
        <v>2</v>
      </c>
      <c r="AH49">
        <f>COUNTIF(AH2:AH34,"UASC")</f>
        <v>2</v>
      </c>
      <c r="AI49">
        <f>COUNTIF(AI2:AI34,"UASC")</f>
        <v>2</v>
      </c>
      <c r="AJ49">
        <f>COUNTIF(AJ2:AJ34,"UASC")</f>
        <v>2</v>
      </c>
      <c r="AK49">
        <f>COUNTIF(AK2:AK34,"UASC")</f>
        <v>2</v>
      </c>
      <c r="AL49">
        <f>COUNTIF(AL2:AL34,"UASC")</f>
        <v>2</v>
      </c>
      <c r="AM49">
        <f>COUNTIF(AM2:AM34,"UASC")</f>
        <v>2</v>
      </c>
      <c r="AN49">
        <f>COUNTIF(AN2:AN34,"UASC")</f>
        <v>2</v>
      </c>
      <c r="AO49">
        <f>COUNTIF(AO2:AO34,"UASC")</f>
        <v>2</v>
      </c>
      <c r="AP49">
        <f>COUNTIF(AP2:AP34,"UASC")</f>
        <v>2</v>
      </c>
      <c r="AQ49">
        <f>COUNTIF(AQ2:AQ34,"UASC")</f>
        <v>2</v>
      </c>
      <c r="AR49">
        <f>COUNTIF(AR2:AR34,"UASC")</f>
        <v>2</v>
      </c>
      <c r="AS49">
        <f>COUNTIF(AS2:AS34,"UASC")</f>
        <v>2</v>
      </c>
    </row>
    <row r="51" spans="1:45" x14ac:dyDescent="0.35">
      <c r="B51">
        <f>SUM(B39:B49)</f>
        <v>33</v>
      </c>
      <c r="C51">
        <f t="shared" ref="C51:AS51" si="0">SUM(C39:C49)</f>
        <v>33</v>
      </c>
      <c r="D51">
        <f t="shared" si="0"/>
        <v>33</v>
      </c>
      <c r="E51">
        <f t="shared" si="0"/>
        <v>33</v>
      </c>
      <c r="F51">
        <f t="shared" si="0"/>
        <v>33</v>
      </c>
      <c r="G51">
        <f t="shared" si="0"/>
        <v>33</v>
      </c>
      <c r="H51">
        <f t="shared" si="0"/>
        <v>33</v>
      </c>
      <c r="I51">
        <f t="shared" si="0"/>
        <v>33</v>
      </c>
      <c r="J51">
        <f t="shared" si="0"/>
        <v>33</v>
      </c>
      <c r="K51">
        <f t="shared" si="0"/>
        <v>33</v>
      </c>
      <c r="L51">
        <f t="shared" si="0"/>
        <v>33</v>
      </c>
      <c r="M51">
        <f t="shared" si="0"/>
        <v>33</v>
      </c>
      <c r="N51">
        <f t="shared" si="0"/>
        <v>33</v>
      </c>
      <c r="O51">
        <f t="shared" si="0"/>
        <v>33</v>
      </c>
      <c r="P51">
        <f t="shared" si="0"/>
        <v>33</v>
      </c>
      <c r="Q51">
        <f t="shared" si="0"/>
        <v>33</v>
      </c>
      <c r="R51">
        <f t="shared" si="0"/>
        <v>33</v>
      </c>
      <c r="S51">
        <f t="shared" si="0"/>
        <v>33</v>
      </c>
      <c r="T51">
        <f t="shared" si="0"/>
        <v>33</v>
      </c>
      <c r="U51">
        <f t="shared" si="0"/>
        <v>33</v>
      </c>
      <c r="V51">
        <f t="shared" si="0"/>
        <v>33</v>
      </c>
      <c r="W51">
        <f t="shared" si="0"/>
        <v>33</v>
      </c>
      <c r="X51">
        <f t="shared" si="0"/>
        <v>33</v>
      </c>
      <c r="Y51">
        <f t="shared" si="0"/>
        <v>33</v>
      </c>
      <c r="Z51">
        <f t="shared" si="0"/>
        <v>33</v>
      </c>
      <c r="AA51">
        <f t="shared" si="0"/>
        <v>33</v>
      </c>
      <c r="AB51">
        <f t="shared" si="0"/>
        <v>33</v>
      </c>
      <c r="AC51">
        <f t="shared" si="0"/>
        <v>33</v>
      </c>
      <c r="AD51">
        <f t="shared" si="0"/>
        <v>33</v>
      </c>
      <c r="AE51">
        <f t="shared" si="0"/>
        <v>33</v>
      </c>
      <c r="AF51">
        <f t="shared" si="0"/>
        <v>33</v>
      </c>
      <c r="AG51">
        <f t="shared" si="0"/>
        <v>33</v>
      </c>
      <c r="AH51">
        <f t="shared" si="0"/>
        <v>33</v>
      </c>
      <c r="AI51">
        <f t="shared" si="0"/>
        <v>33</v>
      </c>
      <c r="AJ51">
        <f t="shared" si="0"/>
        <v>33</v>
      </c>
      <c r="AK51">
        <f t="shared" si="0"/>
        <v>33</v>
      </c>
      <c r="AL51">
        <f t="shared" si="0"/>
        <v>33</v>
      </c>
      <c r="AM51">
        <f t="shared" si="0"/>
        <v>33</v>
      </c>
      <c r="AN51">
        <f t="shared" si="0"/>
        <v>33</v>
      </c>
      <c r="AO51">
        <f t="shared" si="0"/>
        <v>33</v>
      </c>
      <c r="AP51">
        <f t="shared" si="0"/>
        <v>33</v>
      </c>
      <c r="AQ51">
        <f t="shared" si="0"/>
        <v>33</v>
      </c>
      <c r="AR51">
        <f t="shared" si="0"/>
        <v>33</v>
      </c>
      <c r="AS51">
        <f t="shared" si="0"/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DB37E-DC7F-463C-8EA5-7DD988708AF2}">
  <dimension ref="A1:AS46"/>
  <sheetViews>
    <sheetView tabSelected="1" topLeftCell="A28" workbookViewId="0">
      <selection activeCell="B39" sqref="B39"/>
    </sheetView>
  </sheetViews>
  <sheetFormatPr defaultRowHeight="14.5" x14ac:dyDescent="0.35"/>
  <sheetData>
    <row r="1" spans="1:45" x14ac:dyDescent="0.35">
      <c r="A1" t="s">
        <v>0</v>
      </c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>
        <v>2015</v>
      </c>
      <c r="AR1">
        <v>2016</v>
      </c>
      <c r="AS1">
        <v>2017</v>
      </c>
    </row>
    <row r="2" spans="1:45" ht="15.5" x14ac:dyDescent="0.35">
      <c r="A2" t="s">
        <v>6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menu'!B2="WSD"),"intens",IF('full menu'!B2="UASC","UASC","")))))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menu'!C2="WSD"),"intens",IF('full menu'!C2="UASC","UASC","")))))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menu'!D2="WSD"),"intens",IF('full menu'!D2="UASC","UASC","")))))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menu'!E2="WSD"),"intens",IF('full menu'!E2="UASC","UASC","")))))</f>
        <v>inter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menu'!F2="WSD"),"intens",IF('full menu'!F2="UASC","UASC","")))))</f>
        <v>inter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menu'!G2="WSD"),"intens",IF('full menu'!G2="UASC","UASC","")))))</f>
        <v>inter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menu'!H2="WSD"),"intens",IF('full menu'!H2="UASC","UASC","")))))</f>
        <v>inter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menu'!I2="WSD"),"intens",IF('full menu'!I2="UASC","UASC","")))))</f>
        <v>inter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menu'!J2="WSD"),"intens",IF('full menu'!J2="UASC","UASC","")))))</f>
        <v>inter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menu'!K2="WSD"),"intens",IF('full menu'!K2="UASC","UASC","")))))</f>
        <v>inter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menu'!L2="WSD"),"intens",IF('full menu'!L2="UASC","UASC","")))))</f>
        <v>inter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menu'!M2="WSD"),"intens",IF('full menu'!M2="UASC","UASC","")))))</f>
        <v>inter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menu'!N2="WSD"),"intens",IF('full menu'!N2="UASC","UASC","")))))</f>
        <v>inter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menu'!O2="WSD"),"intens",IF('full menu'!O2="UASC","UASC","")))))</f>
        <v>inter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menu'!P2="WSD"),"intens",IF('full menu'!P2="UASC","UASC","")))))</f>
        <v>inter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menu'!Q2="WSD"),"intens",IF('full menu'!Q2="UASC","UASC","")))))</f>
        <v>inter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menu'!R2="WSD"),"intens",IF('full menu'!R2="UASC","UASC","")))))</f>
        <v>inter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menu'!S2="WSD"),"intens",IF('full menu'!S2="UASC","UASC","")))))</f>
        <v>subst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menu'!T2="WSD"),"intens",IF('full menu'!T2="UASC","UASC","")))))</f>
        <v>subst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menu'!U2="WSD"),"intens",IF('full menu'!U2="UASC","UASC","")))))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menu'!V2="WSD"),"intens",IF('full menu'!V2="UASC","UASC","")))))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menu'!W2="WSD"),"intens",IF('full menu'!W2="UASC","UASC","")))))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menu'!X2="WSD"),"intens",IF('full menu'!X2="UASC","UASC","")))))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menu'!Y2="WSD"),"intens",IF('full menu'!Y2="UASC","UASC","")))))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menu'!Z2="WSD"),"intens",IF('full menu'!Z2="UASC","UASC","")))))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menu'!AA2="WSD"),"intens",IF('full menu'!AA2="UASC","UASC","")))))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menu'!AB2="WSD"),"intens",IF('full menu'!AB2="UASC","UASC","")))))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menu'!AC2="WSD"),"intens",IF('full menu'!AC2="UASC","UASC","")))))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menu'!AD2="WSD"),"intens",IF('full menu'!AD2="UASC","UASC","")))))</f>
        <v>inter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menu'!AE2="WSD"),"intens",IF('full menu'!AE2="UASC","UASC","")))))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menu'!AF2="WSD"),"intens",IF('full menu'!AF2="UASC","UASC","")))))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menu'!AG2="WSD"),"intens",IF('full menu'!AG2="UASC","UASC","")))))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menu'!AH2="WSD"),"intens",IF('full menu'!AH2="UASC","UASC","")))))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menu'!AI2="WSD"),"intens",IF('full menu'!AI2="UASC","UASC","")))))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menu'!AJ2="WSD"),"intens",IF('full menu'!AJ2="UASC","UASC","")))))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menu'!AK2="WSD"),"intens",IF('full menu'!AK2="UASC","UASC","")))))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menu'!AL2="WSD"),"intens",IF('full menu'!AL2="UASC","UASC","")))))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menu'!AM2="WSD"),"intens",IF('full menu'!AM2="UASC","UASC","")))))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menu'!AN2="WSD"),"intens",IF('full menu'!AN2="UASC","UASC","")))))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menu'!AO2="WSD"),"intens",IF('full menu'!AO2="UASC","UASC","")))))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menu'!AP2="WSD"),"intens",IF('full menu'!AP2="UASC","UASC","")))))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menu'!AQ2="WSD"),"intens",IF('full menu'!AQ2="UASC","UASC","")))))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menu'!AR2="WSD"),"intens",IF('full menu'!AR2="UASC","UASC","")))))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menu'!AS2="WSD"),"intens",IF('full menu'!AS2="UASC","UASC","")))))</f>
        <v>subst</v>
      </c>
    </row>
    <row r="3" spans="1:45" ht="15.5" x14ac:dyDescent="0.35">
      <c r="A3" t="s">
        <v>14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menu'!B3="WSD"),"intens",IF('full menu'!B3="UASC","UASC","")))))</f>
        <v>inter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menu'!C3="WSD"),"intens",IF('full menu'!C3="UASC","UASC","")))))</f>
        <v>inter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menu'!D3="WSD"),"intens",IF('full menu'!D3="UASC","UASC","")))))</f>
        <v>inter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menu'!E3="WSD"),"intens",IF('full menu'!E3="UASC","UASC","")))))</f>
        <v>inter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menu'!F3="WSD"),"intens",IF('full menu'!F3="UASC","UASC","")))))</f>
        <v>inter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menu'!G3="WSD"),"intens",IF('full menu'!G3="UASC","UASC","")))))</f>
        <v>inter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menu'!H3="WSD"),"intens",IF('full menu'!H3="UASC","UASC","")))))</f>
        <v>inter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menu'!I3="WSD"),"intens",IF('full menu'!I3="UASC","UASC","")))))</f>
        <v>inter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menu'!J3="WSD"),"intens",IF('full menu'!J3="UASC","UASC","")))))</f>
        <v>inter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menu'!K3="WSD"),"intens",IF('full menu'!K3="UASC","UASC","")))))</f>
        <v>inter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menu'!L3="WSD"),"intens",IF('full menu'!L3="UASC","UASC","")))))</f>
        <v>inter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menu'!M3="WSD"),"intens",IF('full menu'!M3="UASC","UASC","")))))</f>
        <v>inter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menu'!N3="WSD"),"intens",IF('full menu'!N3="UASC","UASC","")))))</f>
        <v>inter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menu'!O3="WSD"),"intens",IF('full menu'!O3="UASC","UASC","")))))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menu'!P3="WSD"),"intens",IF('full menu'!P3="UASC","UASC","")))))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menu'!Q3="WSD"),"intens",IF('full menu'!Q3="UASC","UASC","")))))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menu'!R3="WSD"),"intens",IF('full menu'!R3="UASC","UASC","")))))</f>
        <v>inter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menu'!S3="WSD"),"intens",IF('full menu'!S3="UASC","UASC","")))))</f>
        <v>inter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menu'!T3="WSD"),"intens",IF('full menu'!T3="UASC","UASC","")))))</f>
        <v>inter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menu'!U3="WSD"),"intens",IF('full menu'!U3="UASC","UASC","")))))</f>
        <v>inter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menu'!V3="WSD"),"intens",IF('full menu'!V3="UASC","UASC","")))))</f>
        <v>inter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menu'!W3="WSD"),"intens",IF('full menu'!W3="UASC","UASC","")))))</f>
        <v>inter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menu'!X3="WSD"),"intens",IF('full menu'!X3="UASC","UASC","")))))</f>
        <v>inter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menu'!Y3="WSD"),"intens",IF('full menu'!Y3="UASC","UASC","")))))</f>
        <v>inter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menu'!Z3="WSD"),"intens",IF('full menu'!Z3="UASC","UASC","")))))</f>
        <v>inter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menu'!AA3="WSD"),"intens",IF('full menu'!AA3="UASC","UASC","")))))</f>
        <v>inter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menu'!AB3="WSD"),"intens",IF('full menu'!AB3="UASC","UASC","")))))</f>
        <v>inter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menu'!AC3="WSD"),"intens",IF('full menu'!AC3="UASC","UASC","")))))</f>
        <v>inter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menu'!AD3="WSD"),"intens",IF('full menu'!AD3="UASC","UASC","")))))</f>
        <v>inter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menu'!AE3="WSD"),"intens",IF('full menu'!AE3="UASC","UASC","")))))</f>
        <v>inter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menu'!AF3="WSD"),"intens",IF('full menu'!AF3="UASC","UASC","")))))</f>
        <v>inter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menu'!AG3="WSD"),"intens",IF('full menu'!AG3="UASC","UASC","")))))</f>
        <v>inter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menu'!AH3="WSD"),"intens",IF('full menu'!AH3="UASC","UASC","")))))</f>
        <v>inter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menu'!AI3="WSD"),"intens",IF('full menu'!AI3="UASC","UASC","")))))</f>
        <v>inter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menu'!AJ3="WSD"),"intens",IF('full menu'!AJ3="UASC","UASC","")))))</f>
        <v>inter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menu'!AK3="WSD"),"intens",IF('full menu'!AK3="UASC","UASC","")))))</f>
        <v>inter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menu'!AL3="WSD"),"intens",IF('full menu'!AL3="UASC","UASC","")))))</f>
        <v>inter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menu'!AM3="WSD"),"intens",IF('full menu'!AM3="UASC","UASC","")))))</f>
        <v>inter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menu'!AN3="WSD"),"intens",IF('full menu'!AN3="UASC","UASC","")))))</f>
        <v>inter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menu'!AO3="WSD"),"intens",IF('full menu'!AO3="UASC","UASC","")))))</f>
        <v>inter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menu'!AP3="WSD"),"intens",IF('full menu'!AP3="UASC","UASC","")))))</f>
        <v>inter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menu'!AQ3="WSD"),"intens",IF('full menu'!AQ3="UASC","UASC","")))))</f>
        <v>inter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menu'!AR3="WSD"),"intens",IF('full menu'!AR3="UASC","UASC","")))))</f>
        <v>inter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menu'!AS3="WSD"),"intens",IF('full menu'!AS3="UASC","UASC","")))))</f>
        <v>inter</v>
      </c>
    </row>
    <row r="4" spans="1:45" ht="15.5" x14ac:dyDescent="0.35">
      <c r="A4" t="s">
        <v>15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menu'!B4="WSD"),"intens",IF('full menu'!B4="UASC","UASC","")))))</f>
        <v>inter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menu'!C4="WSD"),"intens",IF('full menu'!C4="UASC","UASC","")))))</f>
        <v>inter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menu'!D4="WSD"),"intens",IF('full menu'!D4="UASC","UASC","")))))</f>
        <v>inter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menu'!E4="WSD"),"intens",IF('full menu'!E4="UASC","UASC","")))))</f>
        <v>inter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menu'!F4="WSD"),"intens",IF('full menu'!F4="UASC","UASC","")))))</f>
        <v>inter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menu'!G4="WSD"),"intens",IF('full menu'!G4="UASC","UASC","")))))</f>
        <v>inter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menu'!H4="WSD"),"intens",IF('full menu'!H4="UASC","UASC","")))))</f>
        <v>inter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menu'!I4="WSD"),"intens",IF('full menu'!I4="UASC","UASC","")))))</f>
        <v>inter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menu'!J4="WSD"),"intens",IF('full menu'!J4="UASC","UASC","")))))</f>
        <v>inter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menu'!K4="WSD"),"intens",IF('full menu'!K4="UASC","UASC","")))))</f>
        <v>inter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menu'!L4="WSD"),"intens",IF('full menu'!L4="UASC","UASC","")))))</f>
        <v>inter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menu'!M4="WSD"),"intens",IF('full menu'!M4="UASC","UASC","")))))</f>
        <v>inter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menu'!N4="WSD"),"intens",IF('full menu'!N4="UASC","UASC","")))))</f>
        <v>inter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menu'!O4="WSD"),"intens",IF('full menu'!O4="UASC","UASC","")))))</f>
        <v>inter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menu'!P4="WSD"),"intens",IF('full menu'!P4="UASC","UASC","")))))</f>
        <v>inter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menu'!Q4="WSD"),"intens",IF('full menu'!Q4="UASC","UASC","")))))</f>
        <v>inter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menu'!R4="WSD"),"intens",IF('full menu'!R4="UASC","UASC","")))))</f>
        <v>inter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menu'!S4="WSD"),"intens",IF('full menu'!S4="UASC","UASC","")))))</f>
        <v>inter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menu'!T4="WSD"),"intens",IF('full menu'!T4="UASC","UASC","")))))</f>
        <v>inter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menu'!U4="WSD"),"intens",IF('full menu'!U4="UASC","UASC","")))))</f>
        <v>inter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menu'!V4="WSD"),"intens",IF('full menu'!V4="UASC","UASC","")))))</f>
        <v>inter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menu'!W4="WSD"),"intens",IF('full menu'!W4="UASC","UASC","")))))</f>
        <v>inter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menu'!X4="WSD"),"intens",IF('full menu'!X4="UASC","UASC","")))))</f>
        <v>inter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menu'!Y4="WSD"),"intens",IF('full menu'!Y4="UASC","UASC","")))))</f>
        <v>inter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menu'!Z4="WSD"),"intens",IF('full menu'!Z4="UASC","UASC","")))))</f>
        <v>inter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menu'!AA4="WSD"),"intens",IF('full menu'!AA4="UASC","UASC","")))))</f>
        <v>inter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menu'!AB4="WSD"),"intens",IF('full menu'!AB4="UASC","UASC","")))))</f>
        <v>inter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menu'!AC4="WSD"),"intens",IF('full menu'!AC4="UASC","UASC","")))))</f>
        <v>inter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menu'!AD4="WSD"),"intens",IF('full menu'!AD4="UASC","UASC","")))))</f>
        <v>inter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menu'!AE4="WSD"),"intens",IF('full menu'!AE4="UASC","UASC","")))))</f>
        <v>inter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menu'!AF4="WSD"),"intens",IF('full menu'!AF4="UASC","UASC","")))))</f>
        <v>inter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menu'!AG4="WSD"),"intens",IF('full menu'!AG4="UASC","UASC","")))))</f>
        <v>inter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menu'!AH4="WSD"),"intens",IF('full menu'!AH4="UASC","UASC","")))))</f>
        <v>inter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menu'!AI4="WSD"),"intens",IF('full menu'!AI4="UASC","UASC","")))))</f>
        <v>inter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menu'!AJ4="WSD"),"intens",IF('full menu'!AJ4="UASC","UASC","")))))</f>
        <v>inter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menu'!AK4="WSD"),"intens",IF('full menu'!AK4="UASC","UASC","")))))</f>
        <v>inter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menu'!AL4="WSD"),"intens",IF('full menu'!AL4="UASC","UASC","")))))</f>
        <v>inter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menu'!AM4="WSD"),"intens",IF('full menu'!AM4="UASC","UASC","")))))</f>
        <v>inter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menu'!AN4="WSD"),"intens",IF('full menu'!AN4="UASC","UASC","")))))</f>
        <v>inter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menu'!AO4="WSD"),"intens",IF('full menu'!AO4="UASC","UASC","")))))</f>
        <v>inter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menu'!AP4="WSD"),"intens",IF('full menu'!AP4="UASC","UASC","")))))</f>
        <v>inter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menu'!AQ4="WSD"),"intens",IF('full menu'!AQ4="UASC","UASC","")))))</f>
        <v>inter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menu'!AR4="WSD"),"intens",IF('full menu'!AR4="UASC","UASC","")))))</f>
        <v>inter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menu'!AS4="WSD"),"intens",IF('full menu'!AS4="UASC","UASC","")))))</f>
        <v>inter</v>
      </c>
    </row>
    <row r="5" spans="1:45" ht="15.5" x14ac:dyDescent="0.35">
      <c r="A5" t="s">
        <v>18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menu'!B5="WSD"),"intens",IF('full menu'!B5="UASC","UASC","")))))</f>
        <v>UASC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menu'!C5="WSD"),"intens",IF('full menu'!C5="UASC","UASC","")))))</f>
        <v>UASC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menu'!D5="WSD"),"intens",IF('full menu'!D5="UASC","UASC","")))))</f>
        <v>UASC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menu'!E5="WSD"),"intens",IF('full menu'!E5="UASC","UASC","")))))</f>
        <v>subst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menu'!F5="WSD"),"intens",IF('full menu'!F5="UASC","UASC","")))))</f>
        <v>subst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menu'!G5="WSD"),"intens",IF('full menu'!G5="UASC","UASC","")))))</f>
        <v>subst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menu'!H5="WSD"),"intens",IF('full menu'!H5="UASC","UASC","")))))</f>
        <v>subst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menu'!I5="WSD"),"intens",IF('full menu'!I5="UASC","UASC","")))))</f>
        <v>subst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menu'!J5="WSD"),"intens",IF('full menu'!J5="UASC","UASC","")))))</f>
        <v>subst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menu'!K5="WSD"),"intens",IF('full menu'!K5="UASC","UASC","")))))</f>
        <v>subst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menu'!L5="WSD"),"intens",IF('full menu'!L5="UASC","UASC","")))))</f>
        <v>subst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menu'!M5="WSD"),"intens",IF('full menu'!M5="UASC","UASC","")))))</f>
        <v>subst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menu'!N5="WSD"),"intens",IF('full menu'!N5="UASC","UASC","")))))</f>
        <v>subst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menu'!O5="WSD"),"intens",IF('full menu'!O5="UASC","UASC","")))))</f>
        <v>subst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menu'!P5="WSD"),"intens",IF('full menu'!P5="UASC","UASC","")))))</f>
        <v>subst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menu'!Q5="WSD"),"intens",IF('full menu'!Q5="UASC","UASC","")))))</f>
        <v>subst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menu'!R5="WSD"),"intens",IF('full menu'!R5="UASC","UASC","")))))</f>
        <v>subst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menu'!S5="WSD"),"intens",IF('full menu'!S5="UASC","UASC","")))))</f>
        <v>subst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menu'!T5="WSD"),"intens",IF('full menu'!T5="UASC","UASC","")))))</f>
        <v>subst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menu'!U5="WSD"),"intens",IF('full menu'!U5="UASC","UASC","")))))</f>
        <v>subst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menu'!V5="WSD"),"intens",IF('full menu'!V5="UASC","UASC","")))))</f>
        <v>subst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menu'!W5="WSD"),"intens",IF('full menu'!W5="UASC","UASC","")))))</f>
        <v>subst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menu'!X5="WSD"),"intens",IF('full menu'!X5="UASC","UASC","")))))</f>
        <v>subst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menu'!Y5="WSD"),"intens",IF('full menu'!Y5="UASC","UASC","")))))</f>
        <v>subst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menu'!Z5="WSD"),"intens",IF('full menu'!Z5="UASC","UASC","")))))</f>
        <v>subst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menu'!AA5="WSD"),"intens",IF('full menu'!AA5="UASC","UASC","")))))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menu'!AB5="WSD"),"intens",IF('full menu'!AB5="UASC","UASC","")))))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menu'!AC5="WSD"),"intens",IF('full menu'!AC5="UASC","UASC","")))))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menu'!AD5="WSD"),"intens",IF('full menu'!AD5="UASC","UASC","")))))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menu'!AE5="WSD"),"intens",IF('full menu'!AE5="UASC","UASC","")))))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menu'!AF5="WSD"),"intens",IF('full menu'!AF5="UASC","UASC","")))))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menu'!AG5="WSD"),"intens",IF('full menu'!AG5="UASC","UASC","")))))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menu'!AH5="WSD"),"intens",IF('full menu'!AH5="UASC","UASC","")))))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menu'!AI5="WSD"),"intens",IF('full menu'!AI5="UASC","UASC","")))))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menu'!AJ5="WSD"),"intens",IF('full menu'!AJ5="UASC","UASC","")))))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menu'!AK5="WSD"),"intens",IF('full menu'!AK5="UASC","UASC","")))))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menu'!AL5="WSD"),"intens",IF('full menu'!AL5="UASC","UASC","")))))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menu'!AM5="WSD"),"intens",IF('full menu'!AM5="UASC","UASC","")))))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menu'!AN5="WSD"),"intens",IF('full menu'!AN5="UASC","UASC","")))))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menu'!AO5="WSD"),"intens",IF('full menu'!AO5="UASC","UASC","")))))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menu'!AP5="WSD"),"intens",IF('full menu'!AP5="UASC","UASC","")))))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menu'!AQ5="WSD"),"intens",IF('full menu'!AQ5="UASC","UASC","")))))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menu'!AR5="WSD"),"intens",IF('full menu'!AR5="UASC","UASC","")))))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menu'!AS5="WSD"),"intens",IF('full menu'!AS5="UASC","UASC","")))))</f>
        <v>subst</v>
      </c>
    </row>
    <row r="6" spans="1:45" ht="15.5" x14ac:dyDescent="0.35">
      <c r="A6" t="s">
        <v>21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menu'!B6="WSD"),"intens",IF('full menu'!B6="UASC","UASC","")))))</f>
        <v>inter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menu'!C6="WSD"),"intens",IF('full menu'!C6="UASC","UASC","")))))</f>
        <v>inter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menu'!D6="WSD"),"intens",IF('full menu'!D6="UASC","UASC","")))))</f>
        <v>inter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menu'!E6="WSD"),"intens",IF('full menu'!E6="UASC","UASC","")))))</f>
        <v>inter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menu'!F6="WSD"),"intens",IF('full menu'!F6="UASC","UASC","")))))</f>
        <v>inter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menu'!G6="WSD"),"intens",IF('full menu'!G6="UASC","UASC","")))))</f>
        <v>inter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menu'!H6="WSD"),"intens",IF('full menu'!H6="UASC","UASC","")))))</f>
        <v>inter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menu'!I6="WSD"),"intens",IF('full menu'!I6="UASC","UASC","")))))</f>
        <v>inter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menu'!J6="WSD"),"intens",IF('full menu'!J6="UASC","UASC","")))))</f>
        <v>inter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menu'!K6="WSD"),"intens",IF('full menu'!K6="UASC","UASC","")))))</f>
        <v>inter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menu'!L6="WSD"),"intens",IF('full menu'!L6="UASC","UASC","")))))</f>
        <v>inter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menu'!M6="WSD"),"intens",IF('full menu'!M6="UASC","UASC","")))))</f>
        <v>inter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menu'!N6="WSD"),"intens",IF('full menu'!N6="UASC","UASC","")))))</f>
        <v>inter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menu'!O6="WSD"),"intens",IF('full menu'!O6="UASC","UASC","")))))</f>
        <v>subst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menu'!P6="WSD"),"intens",IF('full menu'!P6="UASC","UASC","")))))</f>
        <v>subst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menu'!Q6="WSD"),"intens",IF('full menu'!Q6="UASC","UASC","")))))</f>
        <v>subst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menu'!R6="WSD"),"intens",IF('full menu'!R6="UASC","UASC","")))))</f>
        <v>subst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menu'!S6="WSD"),"intens",IF('full menu'!S6="UASC","UASC","")))))</f>
        <v>subst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menu'!T6="WSD"),"intens",IF('full menu'!T6="UASC","UASC","")))))</f>
        <v>subst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menu'!U6="WSD"),"intens",IF('full menu'!U6="UASC","UASC","")))))</f>
        <v>subst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menu'!V6="WSD"),"intens",IF('full menu'!V6="UASC","UASC","")))))</f>
        <v>subst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menu'!W6="WSD"),"intens",IF('full menu'!W6="UASC","UASC","")))))</f>
        <v>subst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menu'!X6="WSD"),"intens",IF('full menu'!X6="UASC","UASC","")))))</f>
        <v>subst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menu'!Y6="WSD"),"intens",IF('full menu'!Y6="UASC","UASC","")))))</f>
        <v>subst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menu'!Z6="WSD"),"intens",IF('full menu'!Z6="UASC","UASC","")))))</f>
        <v>subst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menu'!AA6="WSD"),"intens",IF('full menu'!AA6="UASC","UASC","")))))</f>
        <v>subst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menu'!AB6="WSD"),"intens",IF('full menu'!AB6="UASC","UASC","")))))</f>
        <v>intens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menu'!AC6="WSD"),"intens",IF('full menu'!AC6="UASC","UASC","")))))</f>
        <v>intens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menu'!AD6="WSD"),"intens",IF('full menu'!AD6="UASC","UASC","")))))</f>
        <v>intens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menu'!AE6="WSD"),"intens",IF('full menu'!AE6="UASC","UASC","")))))</f>
        <v>intens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menu'!AF6="WSD"),"intens",IF('full menu'!AF6="UASC","UASC","")))))</f>
        <v>intens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menu'!AG6="WSD"),"intens",IF('full menu'!AG6="UASC","UASC","")))))</f>
        <v>intens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menu'!AH6="WSD"),"intens",IF('full menu'!AH6="UASC","UASC","")))))</f>
        <v>intens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menu'!AI6="WSD"),"intens",IF('full menu'!AI6="UASC","UASC","")))))</f>
        <v>intens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menu'!AJ6="WSD"),"intens",IF('full menu'!AJ6="UASC","UASC","")))))</f>
        <v>intens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menu'!AK6="WSD"),"intens",IF('full menu'!AK6="UASC","UASC","")))))</f>
        <v>intens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menu'!AL6="WSD"),"intens",IF('full menu'!AL6="UASC","UASC","")))))</f>
        <v>intens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menu'!AM6="WSD"),"intens",IF('full menu'!AM6="UASC","UASC","")))))</f>
        <v>intens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menu'!AN6="WSD"),"intens",IF('full menu'!AN6="UASC","UASC","")))))</f>
        <v>intens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menu'!AO6="WSD"),"intens",IF('full menu'!AO6="UASC","UASC","")))))</f>
        <v>intens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menu'!AP6="WSD"),"intens",IF('full menu'!AP6="UASC","UASC","")))))</f>
        <v>intens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menu'!AQ6="WSD"),"intens",IF('full menu'!AQ6="UASC","UASC","")))))</f>
        <v>intens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menu'!AR6="WSD"),"intens",IF('full menu'!AR6="UASC","UASC","")))))</f>
        <v>intens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menu'!AS6="WSD"),"intens",IF('full menu'!AS6="UASC","UASC","")))))</f>
        <v>intens</v>
      </c>
    </row>
    <row r="7" spans="1:45" ht="15.5" x14ac:dyDescent="0.35">
      <c r="A7" t="s">
        <v>23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menu'!B7="WSD"),"intens",IF('full menu'!B7="UASC","UASC","")))))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menu'!C7="WSD"),"intens",IF('full menu'!C7="UASC","UASC","")))))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menu'!D7="WSD"),"intens",IF('full menu'!D7="UASC","UASC","")))))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menu'!E7="WSD"),"intens",IF('full menu'!E7="UASC","UASC","")))))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menu'!F7="WSD"),"intens",IF('full menu'!F7="UASC","UASC","")))))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menu'!G7="WSD"),"intens",IF('full menu'!G7="UASC","UASC","")))))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menu'!H7="WSD"),"intens",IF('full menu'!H7="UASC","UASC","")))))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menu'!I7="WSD"),"intens",IF('full menu'!I7="UASC","UASC","")))))</f>
        <v>subst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menu'!J7="WSD"),"intens",IF('full menu'!J7="UASC","UASC","")))))</f>
        <v>subst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menu'!K7="WSD"),"intens",IF('full menu'!K7="UASC","UASC","")))))</f>
        <v>subst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menu'!L7="WSD"),"intens",IF('full menu'!L7="UASC","UASC","")))))</f>
        <v>subst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menu'!M7="WSD"),"intens",IF('full menu'!M7="UASC","UASC","")))))</f>
        <v>subst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menu'!N7="WSD"),"intens",IF('full menu'!N7="UASC","UASC","")))))</f>
        <v>subst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menu'!O7="WSD"),"intens",IF('full menu'!O7="UASC","UASC","")))))</f>
        <v>subst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menu'!P7="WSD"),"intens",IF('full menu'!P7="UASC","UASC","")))))</f>
        <v>subst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menu'!Q7="WSD"),"intens",IF('full menu'!Q7="UASC","UASC","")))))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menu'!R7="WSD"),"intens",IF('full menu'!R7="UASC","UASC","")))))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menu'!S7="WSD"),"intens",IF('full menu'!S7="UASC","UASC","")))))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menu'!T7="WSD"),"intens",IF('full menu'!T7="UASC","UASC","")))))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menu'!U7="WSD"),"intens",IF('full menu'!U7="UASC","UASC","")))))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menu'!V7="WSD"),"intens",IF('full menu'!V7="UASC","UASC","")))))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menu'!W7="WSD"),"intens",IF('full menu'!W7="UASC","UASC","")))))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menu'!X7="WSD"),"intens",IF('full menu'!X7="UASC","UASC","")))))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menu'!Y7="WSD"),"intens",IF('full menu'!Y7="UASC","UASC","")))))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menu'!Z7="WSD"),"intens",IF('full menu'!Z7="UASC","UASC","")))))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menu'!AA7="WSD"),"intens",IF('full menu'!AA7="UASC","UASC","")))))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menu'!AB7="WSD"),"intens",IF('full menu'!AB7="UASC","UASC","")))))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menu'!AC7="WSD"),"intens",IF('full menu'!AC7="UASC","UASC","")))))</f>
        <v>subst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menu'!AD7="WSD"),"intens",IF('full menu'!AD7="UASC","UASC","")))))</f>
        <v>subst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menu'!AE7="WSD"),"intens",IF('full menu'!AE7="UASC","UASC","")))))</f>
        <v>subst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menu'!AF7="WSD"),"intens",IF('full menu'!AF7="UASC","UASC","")))))</f>
        <v>subst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menu'!AG7="WSD"),"intens",IF('full menu'!AG7="UASC","UASC","")))))</f>
        <v>subst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menu'!AH7="WSD"),"intens",IF('full menu'!AH7="UASC","UASC","")))))</f>
        <v>subst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menu'!AI7="WSD"),"intens",IF('full menu'!AI7="UASC","UASC","")))))</f>
        <v>subst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menu'!AJ7="WSD"),"intens",IF('full menu'!AJ7="UASC","UASC","")))))</f>
        <v>subst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menu'!AK7="WSD"),"intens",IF('full menu'!AK7="UASC","UASC","")))))</f>
        <v>subst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menu'!AL7="WSD"),"intens",IF('full menu'!AL7="UASC","UASC","")))))</f>
        <v>subst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menu'!AM7="WSD"),"intens",IF('full menu'!AM7="UASC","UASC","")))))</f>
        <v>subst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menu'!AN7="WSD"),"intens",IF('full menu'!AN7="UASC","UASC","")))))</f>
        <v>subst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menu'!AO7="WSD"),"intens",IF('full menu'!AO7="UASC","UASC","")))))</f>
        <v>subst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menu'!AP7="WSD"),"intens",IF('full menu'!AP7="UASC","UASC","")))))</f>
        <v>subst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menu'!AQ7="WSD"),"intens",IF('full menu'!AQ7="UASC","UASC","")))))</f>
        <v>subst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menu'!AR7="WSD"),"intens",IF('full menu'!AR7="UASC","UASC","")))))</f>
        <v>subst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menu'!AS7="WSD"),"intens",IF('full menu'!AS7="UASC","UASC","")))))</f>
        <v>subst</v>
      </c>
    </row>
    <row r="8" spans="1:45" ht="15.5" x14ac:dyDescent="0.35">
      <c r="A8" t="s">
        <v>25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menu'!B8="WSD"),"intens",IF('full menu'!B8="UASC","UASC","")))))</f>
        <v/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menu'!C8="WSD"),"intens",IF('full menu'!C8="UASC","UASC","")))))</f>
        <v/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menu'!D8="WSD"),"intens",IF('full menu'!D8="UASC","UASC","")))))</f>
        <v/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menu'!E8="WSD"),"intens",IF('full menu'!E8="UASC","UASC","")))))</f>
        <v/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menu'!F8="WSD"),"intens",IF('full menu'!F8="UASC","UASC","")))))</f>
        <v/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menu'!G8="WSD"),"intens",IF('full menu'!G8="UASC","UASC","")))))</f>
        <v/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menu'!H8="WSD"),"intens",IF('full menu'!H8="UASC","UASC","")))))</f>
        <v/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menu'!I8="WSD"),"intens",IF('full menu'!I8="UASC","UASC","")))))</f>
        <v/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menu'!J8="WSD"),"intens",IF('full menu'!J8="UASC","UASC","")))))</f>
        <v/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menu'!K8="WSD"),"intens",IF('full menu'!K8="UASC","UASC","")))))</f>
        <v/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menu'!L8="WSD"),"intens",IF('full menu'!L8="UASC","UASC","")))))</f>
        <v/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menu'!M8="WSD"),"intens",IF('full menu'!M8="UASC","UASC","")))))</f>
        <v/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menu'!N8="WSD"),"intens",IF('full menu'!N8="UASC","UASC","")))))</f>
        <v/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menu'!O8="WSD"),"intens",IF('full menu'!O8="UASC","UASC","")))))</f>
        <v/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menu'!P8="WSD"),"intens",IF('full menu'!P8="UASC","UASC","")))))</f>
        <v/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menu'!Q8="WSD"),"intens",IF('full menu'!Q8="UASC","UASC","")))))</f>
        <v/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menu'!R8="WSD"),"intens",IF('full menu'!R8="UASC","UASC","")))))</f>
        <v/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menu'!S8="WSD"),"intens",IF('full menu'!S8="UASC","UASC","")))))</f>
        <v/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menu'!T8="WSD"),"intens",IF('full menu'!T8="UASC","UASC","")))))</f>
        <v>inter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menu'!U8="WSD"),"intens",IF('full menu'!U8="UASC","UASC","")))))</f>
        <v>inter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menu'!V8="WSD"),"intens",IF('full menu'!V8="UASC","UASC","")))))</f>
        <v>subst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menu'!W8="WSD"),"intens",IF('full menu'!W8="UASC","UASC","")))))</f>
        <v>subst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menu'!X8="WSD"),"intens",IF('full menu'!X8="UASC","UASC","")))))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menu'!Y8="WSD"),"intens",IF('full menu'!Y8="UASC","UASC","")))))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menu'!Z8="WSD"),"intens",IF('full menu'!Z8="UASC","UASC","")))))</f>
        <v>subst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menu'!AA8="WSD"),"intens",IF('full menu'!AA8="UASC","UASC","")))))</f>
        <v>subst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menu'!AB8="WSD"),"intens",IF('full menu'!AB8="UASC","UASC","")))))</f>
        <v>subst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menu'!AC8="WSD"),"intens",IF('full menu'!AC8="UASC","UASC","")))))</f>
        <v>subst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menu'!AD8="WSD"),"intens",IF('full menu'!AD8="UASC","UASC","")))))</f>
        <v>subst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menu'!AE8="WSD"),"intens",IF('full menu'!AE8="UASC","UASC","")))))</f>
        <v>subst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menu'!AF8="WSD"),"intens",IF('full menu'!AF8="UASC","UASC","")))))</f>
        <v>subst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menu'!AG8="WSD"),"intens",IF('full menu'!AG8="UASC","UASC","")))))</f>
        <v>subst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menu'!AH8="WSD"),"intens",IF('full menu'!AH8="UASC","UASC","")))))</f>
        <v>subst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menu'!AI8="WSD"),"intens",IF('full menu'!AI8="UASC","UASC","")))))</f>
        <v>subst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menu'!AJ8="WSD"),"intens",IF('full menu'!AJ8="UASC","UASC","")))))</f>
        <v>subst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menu'!AK8="WSD"),"intens",IF('full menu'!AK8="UASC","UASC","")))))</f>
        <v>subst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menu'!AL8="WSD"),"intens",IF('full menu'!AL8="UASC","UASC","")))))</f>
        <v>subst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menu'!AM8="WSD"),"intens",IF('full menu'!AM8="UASC","UASC","")))))</f>
        <v>subst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menu'!AN8="WSD"),"intens",IF('full menu'!AN8="UASC","UASC","")))))</f>
        <v>subst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menu'!AO8="WSD"),"intens",IF('full menu'!AO8="UASC","UASC","")))))</f>
        <v>subst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menu'!AP8="WSD"),"intens",IF('full menu'!AP8="UASC","UASC","")))))</f>
        <v>subst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menu'!AQ8="WSD"),"intens",IF('full menu'!AQ8="UASC","UASC","")))))</f>
        <v>subst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menu'!AR8="WSD"),"intens",IF('full menu'!AR8="UASC","UASC","")))))</f>
        <v>subst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menu'!AS8="WSD"),"intens",IF('full menu'!AS8="UASC","UASC","")))))</f>
        <v>subst</v>
      </c>
    </row>
    <row r="9" spans="1:45" ht="15.5" x14ac:dyDescent="0.35">
      <c r="A9" t="s">
        <v>26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menu'!B9="WSD"),"intens",IF('full menu'!B9="UASC","UASC","")))))</f>
        <v/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menu'!C9="WSD"),"intens",IF('full menu'!C9="UASC","UASC","")))))</f>
        <v/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menu'!D9="WSD"),"intens",IF('full menu'!D9="UASC","UASC","")))))</f>
        <v/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menu'!E9="WSD"),"intens",IF('full menu'!E9="UASC","UASC","")))))</f>
        <v/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menu'!F9="WSD"),"intens",IF('full menu'!F9="UASC","UASC","")))))</f>
        <v/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menu'!G9="WSD"),"intens",IF('full menu'!G9="UASC","UASC","")))))</f>
        <v/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menu'!H9="WSD"),"intens",IF('full menu'!H9="UASC","UASC","")))))</f>
        <v/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menu'!I9="WSD"),"intens",IF('full menu'!I9="UASC","UASC","")))))</f>
        <v/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menu'!J9="WSD"),"intens",IF('full menu'!J9="UASC","UASC","")))))</f>
        <v/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menu'!K9="WSD"),"intens",IF('full menu'!K9="UASC","UASC","")))))</f>
        <v/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menu'!L9="WSD"),"intens",IF('full menu'!L9="UASC","UASC","")))))</f>
        <v/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menu'!M9="WSD"),"intens",IF('full menu'!M9="UASC","UASC","")))))</f>
        <v/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menu'!N9="WSD"),"intens",IF('full menu'!N9="UASC","UASC","")))))</f>
        <v/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menu'!O9="WSD"),"intens",IF('full menu'!O9="UASC","UASC","")))))</f>
        <v/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menu'!P9="WSD"),"intens",IF('full menu'!P9="UASC","UASC","")))))</f>
        <v/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menu'!Q9="WSD"),"intens",IF('full menu'!Q9="UASC","UASC","")))))</f>
        <v/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menu'!R9="WSD"),"intens",IF('full menu'!R9="UASC","UASC","")))))</f>
        <v/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menu'!S9="WSD"),"intens",IF('full menu'!S9="UASC","UASC","")))))</f>
        <v/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menu'!T9="WSD"),"intens",IF('full menu'!T9="UASC","UASC","")))))</f>
        <v/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menu'!U9="WSD"),"intens",IF('full menu'!U9="UASC","UASC","")))))</f>
        <v>inter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menu'!V9="WSD"),"intens",IF('full menu'!V9="UASC","UASC","")))))</f>
        <v>inter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menu'!W9="WSD"),"intens",IF('full menu'!W9="UASC","UASC","")))))</f>
        <v>inter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menu'!X9="WSD"),"intens",IF('full menu'!X9="UASC","UASC","")))))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menu'!Y9="WSD"),"intens",IF('full menu'!Y9="UASC","UASC","")))))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menu'!Z9="WSD"),"intens",IF('full menu'!Z9="UASC","UASC","")))))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menu'!AA9="WSD"),"intens",IF('full menu'!AA9="UASC","UASC","")))))</f>
        <v>subst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menu'!AB9="WSD"),"intens",IF('full menu'!AB9="UASC","UASC","")))))</f>
        <v>subst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menu'!AC9="WSD"),"intens",IF('full menu'!AC9="UASC","UASC","")))))</f>
        <v>subst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menu'!AD9="WSD"),"intens",IF('full menu'!AD9="UASC","UASC","")))))</f>
        <v>subst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menu'!AE9="WSD"),"intens",IF('full menu'!AE9="UASC","UASC","")))))</f>
        <v>subst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menu'!AF9="WSD"),"intens",IF('full menu'!AF9="UASC","UASC","")))))</f>
        <v>subst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menu'!AG9="WSD"),"intens",IF('full menu'!AG9="UASC","UASC","")))))</f>
        <v>subst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menu'!AH9="WSD"),"intens",IF('full menu'!AH9="UASC","UASC","")))))</f>
        <v>intens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menu'!AI9="WSD"),"intens",IF('full menu'!AI9="UASC","UASC","")))))</f>
        <v>intens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menu'!AJ9="WSD"),"intens",IF('full menu'!AJ9="UASC","UASC","")))))</f>
        <v>intens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menu'!AK9="WSD"),"intens",IF('full menu'!AK9="UASC","UASC","")))))</f>
        <v>intens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menu'!AL9="WSD"),"intens",IF('full menu'!AL9="UASC","UASC","")))))</f>
        <v>intens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menu'!AM9="WSD"),"intens",IF('full menu'!AM9="UASC","UASC","")))))</f>
        <v>intens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menu'!AN9="WSD"),"intens",IF('full menu'!AN9="UASC","UASC","")))))</f>
        <v>intens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menu'!AO9="WSD"),"intens",IF('full menu'!AO9="UASC","UASC","")))))</f>
        <v>intens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menu'!AP9="WSD"),"intens",IF('full menu'!AP9="UASC","UASC","")))))</f>
        <v>intens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menu'!AQ9="WSD"),"intens",IF('full menu'!AQ9="UASC","UASC","")))))</f>
        <v>intens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menu'!AR9="WSD"),"intens",IF('full menu'!AR9="UASC","UASC","")))))</f>
        <v>intens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menu'!AS9="WSD"),"intens",IF('full menu'!AS9="UASC","UASC","")))))</f>
        <v>intens</v>
      </c>
    </row>
    <row r="10" spans="1:45" ht="15.5" x14ac:dyDescent="0.35">
      <c r="A10" t="s">
        <v>27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menu'!B10="WSD"),"intens",IF('full menu'!B10="UASC","UASC","")))))</f>
        <v>rude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menu'!C10="WSD"),"intens",IF('full menu'!C10="UASC","UASC","")))))</f>
        <v>rude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menu'!D10="WSD"),"intens",IF('full menu'!D10="UASC","UASC","")))))</f>
        <v>rude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menu'!E10="WSD"),"intens",IF('full menu'!E10="UASC","UASC","")))))</f>
        <v>rude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menu'!F10="WSD"),"intens",IF('full menu'!F10="UASC","UASC","")))))</f>
        <v>rude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menu'!G10="WSD"),"intens",IF('full menu'!G10="UASC","UASC","")))))</f>
        <v>rude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menu'!H10="WSD"),"intens",IF('full menu'!H10="UASC","UASC","")))))</f>
        <v>rude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menu'!I10="WSD"),"intens",IF('full menu'!I10="UASC","UASC","")))))</f>
        <v>rude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menu'!J10="WSD"),"intens",IF('full menu'!J10="UASC","UASC","")))))</f>
        <v>rude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menu'!K10="WSD"),"intens",IF('full menu'!K10="UASC","UASC","")))))</f>
        <v>rude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menu'!L10="WSD"),"intens",IF('full menu'!L10="UASC","UASC","")))))</f>
        <v>rude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menu'!M10="WSD"),"intens",IF('full menu'!M10="UASC","UASC","")))))</f>
        <v>rude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menu'!N10="WSD"),"intens",IF('full menu'!N10="UASC","UASC","")))))</f>
        <v>rude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menu'!O10="WSD"),"intens",IF('full menu'!O10="UASC","UASC","")))))</f>
        <v>subst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menu'!P10="WSD"),"intens",IF('full menu'!P10="UASC","UASC","")))))</f>
        <v>subst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menu'!Q10="WSD"),"intens",IF('full menu'!Q10="UASC","UASC","")))))</f>
        <v>subst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menu'!R10="WSD"),"intens",IF('full menu'!R10="UASC","UASC","")))))</f>
        <v>subst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menu'!S10="WSD"),"intens",IF('full menu'!S10="UASC","UASC","")))))</f>
        <v>subst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menu'!T10="WSD"),"intens",IF('full menu'!T10="UASC","UASC","")))))</f>
        <v>subst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menu'!U10="WSD"),"intens",IF('full menu'!U10="UASC","UASC","")))))</f>
        <v/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menu'!V10="WSD"),"intens",IF('full menu'!V10="UASC","UASC","")))))</f>
        <v/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menu'!W10="WSD"),"intens",IF('full menu'!W10="UASC","UASC","")))))</f>
        <v/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menu'!X10="WSD"),"intens",IF('full menu'!X10="UASC","UASC","")))))</f>
        <v/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menu'!Y10="WSD"),"intens",IF('full menu'!Y10="UASC","UASC","")))))</f>
        <v/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menu'!Z10="WSD"),"intens",IF('full menu'!Z10="UASC","UASC","")))))</f>
        <v/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menu'!AA10="WSD"),"intens",IF('full menu'!AA10="UASC","UASC","")))))</f>
        <v/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menu'!AB10="WSD"),"intens",IF('full menu'!AB10="UASC","UASC","")))))</f>
        <v/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menu'!AC10="WSD"),"intens",IF('full menu'!AC10="UASC","UASC","")))))</f>
        <v/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menu'!AD10="WSD"),"intens",IF('full menu'!AD10="UASC","UASC","")))))</f>
        <v/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menu'!AE10="WSD"),"intens",IF('full menu'!AE10="UASC","UASC","")))))</f>
        <v/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menu'!AF10="WSD"),"intens",IF('full menu'!AF10="UASC","UASC","")))))</f>
        <v/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menu'!AG10="WSD"),"intens",IF('full menu'!AG10="UASC","UASC","")))))</f>
        <v/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menu'!AH10="WSD"),"intens",IF('full menu'!AH10="UASC","UASC","")))))</f>
        <v/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menu'!AI10="WSD"),"intens",IF('full menu'!AI10="UASC","UASC","")))))</f>
        <v/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menu'!AJ10="WSD"),"intens",IF('full menu'!AJ10="UASC","UASC","")))))</f>
        <v/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menu'!AK10="WSD"),"intens",IF('full menu'!AK10="UASC","UASC","")))))</f>
        <v/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menu'!AL10="WSD"),"intens",IF('full menu'!AL10="UASC","UASC","")))))</f>
        <v/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menu'!AM10="WSD"),"intens",IF('full menu'!AM10="UASC","UASC","")))))</f>
        <v/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menu'!AN10="WSD"),"intens",IF('full menu'!AN10="UASC","UASC","")))))</f>
        <v/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menu'!AO10="WSD"),"intens",IF('full menu'!AO10="UASC","UASC","")))))</f>
        <v/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menu'!AP10="WSD"),"intens",IF('full menu'!AP10="UASC","UASC","")))))</f>
        <v/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menu'!AQ10="WSD"),"intens",IF('full menu'!AQ10="UASC","UASC","")))))</f>
        <v/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menu'!AR10="WSD"),"intens",IF('full menu'!AR10="UASC","UASC","")))))</f>
        <v/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menu'!AS10="WSD"),"intens",IF('full menu'!AS10="UASC","UASC","")))))</f>
        <v/>
      </c>
    </row>
    <row r="11" spans="1:45" ht="15.5" x14ac:dyDescent="0.35">
      <c r="A11" t="s">
        <v>28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menu'!B11="WSD"),"intens",IF('full menu'!B11="UASC","UASC","")))))</f>
        <v>inter</v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menu'!C11="WSD"),"intens",IF('full menu'!C11="UASC","UASC","")))))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menu'!D11="WSD"),"intens",IF('full menu'!D11="UASC","UASC","")))))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menu'!E11="WSD"),"intens",IF('full menu'!E11="UASC","UASC","")))))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menu'!F11="WSD"),"intens",IF('full menu'!F11="UASC","UASC","")))))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menu'!G11="WSD"),"intens",IF('full menu'!G11="UASC","UASC","")))))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menu'!H11="WSD"),"intens",IF('full menu'!H11="UASC","UASC","")))))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menu'!I11="WSD"),"intens",IF('full menu'!I11="UASC","UASC","")))))</f>
        <v>inter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menu'!J11="WSD"),"intens",IF('full menu'!J11="UASC","UASC","")))))</f>
        <v>inter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menu'!K11="WSD"),"intens",IF('full menu'!K11="UASC","UASC","")))))</f>
        <v>inter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menu'!L11="WSD"),"intens",IF('full menu'!L11="UASC","UASC","")))))</f>
        <v>subst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menu'!M11="WSD"),"intens",IF('full menu'!M11="UASC","UASC","")))))</f>
        <v>subst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menu'!N11="WSD"),"intens",IF('full menu'!N11="UASC","UASC","")))))</f>
        <v>subst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menu'!O11="WSD"),"intens",IF('full menu'!O11="UASC","UASC","")))))</f>
        <v>subst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menu'!P11="WSD"),"intens",IF('full menu'!P11="UASC","UASC","")))))</f>
        <v>subst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menu'!Q11="WSD"),"intens",IF('full menu'!Q11="UASC","UASC","")))))</f>
        <v>subst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menu'!R11="WSD"),"intens",IF('full menu'!R11="UASC","UASC","")))))</f>
        <v>subst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menu'!S11="WSD"),"intens",IF('full menu'!S11="UASC","UASC","")))))</f>
        <v>subst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menu'!T11="WSD"),"intens",IF('full menu'!T11="UASC","UASC","")))))</f>
        <v>subst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menu'!U11="WSD"),"intens",IF('full menu'!U11="UASC","UASC","")))))</f>
        <v>subst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menu'!V11="WSD"),"intens",IF('full menu'!V11="UASC","UASC","")))))</f>
        <v>subst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menu'!W11="WSD"),"intens",IF('full menu'!W11="UASC","UASC","")))))</f>
        <v>subst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menu'!X11="WSD"),"intens",IF('full menu'!X11="UASC","UASC","")))))</f>
        <v>subst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menu'!Y11="WSD"),"intens",IF('full menu'!Y11="UASC","UASC","")))))</f>
        <v>subst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menu'!Z11="WSD"),"intens",IF('full menu'!Z11="UASC","UASC","")))))</f>
        <v>subst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menu'!AA11="WSD"),"intens",IF('full menu'!AA11="UASC","UASC","")))))</f>
        <v>subst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menu'!AB11="WSD"),"intens",IF('full menu'!AB11="UASC","UASC","")))))</f>
        <v>subst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menu'!AC11="WSD"),"intens",IF('full menu'!AC11="UASC","UASC","")))))</f>
        <v>subst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menu'!AD11="WSD"),"intens",IF('full menu'!AD11="UASC","UASC","")))))</f>
        <v>subst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menu'!AE11="WSD"),"intens",IF('full menu'!AE11="UASC","UASC","")))))</f>
        <v>subst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menu'!AF11="WSD"),"intens",IF('full menu'!AF11="UASC","UASC","")))))</f>
        <v>subst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menu'!AG11="WSD"),"intens",IF('full menu'!AG11="UASC","UASC","")))))</f>
        <v>subst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menu'!AH11="WSD"),"intens",IF('full menu'!AH11="UASC","UASC","")))))</f>
        <v>subst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menu'!AI11="WSD"),"intens",IF('full menu'!AI11="UASC","UASC","")))))</f>
        <v>subst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menu'!AJ11="WSD"),"intens",IF('full menu'!AJ11="UASC","UASC","")))))</f>
        <v>subst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menu'!AK11="WSD"),"intens",IF('full menu'!AK11="UASC","UASC","")))))</f>
        <v>subst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menu'!AL11="WSD"),"intens",IF('full menu'!AL11="UASC","UASC","")))))</f>
        <v>subst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menu'!AM11="WSD"),"intens",IF('full menu'!AM11="UASC","UASC","")))))</f>
        <v>subst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menu'!AN11="WSD"),"intens",IF('full menu'!AN11="UASC","UASC","")))))</f>
        <v>subst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menu'!AO11="WSD"),"intens",IF('full menu'!AO11="UASC","UASC","")))))</f>
        <v>subst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menu'!AP11="WSD"),"intens",IF('full menu'!AP11="UASC","UASC","")))))</f>
        <v>subst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menu'!AQ11="WSD"),"intens",IF('full menu'!AQ11="UASC","UASC","")))))</f>
        <v>subst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menu'!AR11="WSD"),"intens",IF('full menu'!AR11="UASC","UASC","")))))</f>
        <v>subst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menu'!AS11="WSD"),"intens",IF('full menu'!AS11="UASC","UASC","")))))</f>
        <v>subst</v>
      </c>
    </row>
    <row r="12" spans="1:45" ht="15.5" x14ac:dyDescent="0.35">
      <c r="A12" t="s">
        <v>29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menu'!B12="WSD"),"intens",IF('full menu'!B12="UASC","UASC","")))))</f>
        <v>inter</v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menu'!C12="WSD"),"intens",IF('full menu'!C12="UASC","UASC","")))))</f>
        <v>inter</v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menu'!D12="WSD"),"intens",IF('full menu'!D12="UASC","UASC","")))))</f>
        <v>inter</v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menu'!E12="WSD"),"intens",IF('full menu'!E12="UASC","UASC","")))))</f>
        <v>inter</v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menu'!F12="WSD"),"intens",IF('full menu'!F12="UASC","UASC","")))))</f>
        <v>inter</v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menu'!G12="WSD"),"intens",IF('full menu'!G12="UASC","UASC","")))))</f>
        <v>inter</v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menu'!H12="WSD"),"intens",IF('full menu'!H12="UASC","UASC","")))))</f>
        <v>inter</v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menu'!I12="WSD"),"intens",IF('full menu'!I12="UASC","UASC","")))))</f>
        <v>inter</v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menu'!J12="WSD"),"intens",IF('full menu'!J12="UASC","UASC","")))))</f>
        <v>inter</v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menu'!K12="WSD"),"intens",IF('full menu'!K12="UASC","UASC","")))))</f>
        <v>inter</v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menu'!L12="WSD"),"intens",IF('full menu'!L12="UASC","UASC","")))))</f>
        <v>inter</v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menu'!M12="WSD"),"intens",IF('full menu'!M12="UASC","UASC","")))))</f>
        <v/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menu'!N12="WSD"),"intens",IF('full menu'!N12="UASC","UASC","")))))</f>
        <v/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menu'!O12="WSD"),"intens",IF('full menu'!O12="UASC","UASC","")))))</f>
        <v/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menu'!P12="WSD"),"intens",IF('full menu'!P12="UASC","UASC","")))))</f>
        <v/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menu'!Q12="WSD"),"intens",IF('full menu'!Q12="UASC","UASC","")))))</f>
        <v/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menu'!R12="WSD"),"intens",IF('full menu'!R12="UASC","UASC","")))))</f>
        <v/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menu'!S12="WSD"),"intens",IF('full menu'!S12="UASC","UASC","")))))</f>
        <v/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menu'!T12="WSD"),"intens",IF('full menu'!T12="UASC","UASC","")))))</f>
        <v/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menu'!U12="WSD"),"intens",IF('full menu'!U12="UASC","UASC","")))))</f>
        <v/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menu'!V12="WSD"),"intens",IF('full menu'!V12="UASC","UASC","")))))</f>
        <v/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menu'!W12="WSD"),"intens",IF('full menu'!W12="UASC","UASC","")))))</f>
        <v/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menu'!X12="WSD"),"intens",IF('full menu'!X12="UASC","UASC","")))))</f>
        <v/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menu'!Y12="WSD"),"intens",IF('full menu'!Y12="UASC","UASC","")))))</f>
        <v/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menu'!Z12="WSD"),"intens",IF('full menu'!Z12="UASC","UASC","")))))</f>
        <v/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menu'!AA12="WSD"),"intens",IF('full menu'!AA12="UASC","UASC","")))))</f>
        <v/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menu'!AB12="WSD"),"intens",IF('full menu'!AB12="UASC","UASC","")))))</f>
        <v/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menu'!AC12="WSD"),"intens",IF('full menu'!AC12="UASC","UASC","")))))</f>
        <v/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menu'!AD12="WSD"),"intens",IF('full menu'!AD12="UASC","UASC","")))))</f>
        <v/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menu'!AE12="WSD"),"intens",IF('full menu'!AE12="UASC","UASC","")))))</f>
        <v/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menu'!AF12="WSD"),"intens",IF('full menu'!AF12="UASC","UASC","")))))</f>
        <v/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menu'!AG12="WSD"),"intens",IF('full menu'!AG12="UASC","UASC","")))))</f>
        <v/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menu'!AH12="WSD"),"intens",IF('full menu'!AH12="UASC","UASC","")))))</f>
        <v/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menu'!AI12="WSD"),"intens",IF('full menu'!AI12="UASC","UASC","")))))</f>
        <v/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menu'!AJ12="WSD"),"intens",IF('full menu'!AJ12="UASC","UASC","")))))</f>
        <v/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menu'!AK12="WSD"),"intens",IF('full menu'!AK12="UASC","UASC","")))))</f>
        <v/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menu'!AL12="WSD"),"intens",IF('full menu'!AL12="UASC","UASC","")))))</f>
        <v/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menu'!AM12="WSD"),"intens",IF('full menu'!AM12="UASC","UASC","")))))</f>
        <v/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menu'!AN12="WSD"),"intens",IF('full menu'!AN12="UASC","UASC","")))))</f>
        <v/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menu'!AO12="WSD"),"intens",IF('full menu'!AO12="UASC","UASC","")))))</f>
        <v/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menu'!AP12="WSD"),"intens",IF('full menu'!AP12="UASC","UASC","")))))</f>
        <v/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menu'!AQ12="WSD"),"intens",IF('full menu'!AQ12="UASC","UASC","")))))</f>
        <v/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menu'!AR12="WSD"),"intens",IF('full menu'!AR12="UASC","UASC","")))))</f>
        <v/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menu'!AS12="WSD"),"intens",IF('full menu'!AS12="UASC","UASC","")))))</f>
        <v/>
      </c>
    </row>
    <row r="13" spans="1:45" ht="15.5" x14ac:dyDescent="0.35">
      <c r="A13" t="s">
        <v>30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menu'!B13="WSD"),"intens",IF('full menu'!B13="UASC","UASC","")))))</f>
        <v/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menu'!C13="WSD"),"intens",IF('full menu'!C13="UASC","UASC","")))))</f>
        <v/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menu'!D13="WSD"),"intens",IF('full menu'!D13="UASC","UASC","")))))</f>
        <v/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menu'!E13="WSD"),"intens",IF('full menu'!E13="UASC","UASC","")))))</f>
        <v/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menu'!F13="WSD"),"intens",IF('full menu'!F13="UASC","UASC","")))))</f>
        <v/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menu'!G13="WSD"),"intens",IF('full menu'!G13="UASC","UASC","")))))</f>
        <v/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menu'!H13="WSD"),"intens",IF('full menu'!H13="UASC","UASC","")))))</f>
        <v/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menu'!I13="WSD"),"intens",IF('full menu'!I13="UASC","UASC","")))))</f>
        <v/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menu'!J13="WSD"),"intens",IF('full menu'!J13="UASC","UASC","")))))</f>
        <v/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menu'!K13="WSD"),"intens",IF('full menu'!K13="UASC","UASC","")))))</f>
        <v/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menu'!L13="WSD"),"intens",IF('full menu'!L13="UASC","UASC","")))))</f>
        <v/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menu'!M13="WSD"),"intens",IF('full menu'!M13="UASC","UASC","")))))</f>
        <v/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menu'!N13="WSD"),"intens",IF('full menu'!N13="UASC","UASC","")))))</f>
        <v/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menu'!O13="WSD"),"intens",IF('full menu'!O13="UASC","UASC","")))))</f>
        <v/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menu'!P13="WSD"),"intens",IF('full menu'!P13="UASC","UASC","")))))</f>
        <v/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menu'!Q13="WSD"),"intens",IF('full menu'!Q13="UASC","UASC","")))))</f>
        <v/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menu'!R13="WSD"),"intens",IF('full menu'!R13="UASC","UASC","")))))</f>
        <v/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menu'!S13="WSD"),"intens",IF('full menu'!S13="UASC","UASC","")))))</f>
        <v/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menu'!T13="WSD"),"intens",IF('full menu'!T13="UASC","UASC","")))))</f>
        <v>subst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menu'!U13="WSD"),"intens",IF('full menu'!U13="UASC","UASC","")))))</f>
        <v>subst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menu'!V13="WSD"),"intens",IF('full menu'!V13="UASC","UASC","")))))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menu'!W13="WSD"),"intens",IF('full menu'!W13="UASC","UASC","")))))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menu'!X13="WSD"),"intens",IF('full menu'!X13="UASC","UASC","")))))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menu'!Y13="WSD"),"intens",IF('full menu'!Y13="UASC","UASC","")))))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menu'!Z13="WSD"),"intens",IF('full menu'!Z13="UASC","UASC","")))))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menu'!AA13="WSD"),"intens",IF('full menu'!AA13="UASC","UASC","")))))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menu'!AB13="WSD"),"intens",IF('full menu'!AB13="UASC","UASC","")))))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menu'!AC13="WSD"),"intens",IF('full menu'!AC13="UASC","UASC","")))))</f>
        <v>subst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menu'!AD13="WSD"),"intens",IF('full menu'!AD13="UASC","UASC","")))))</f>
        <v>subst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menu'!AE13="WSD"),"intens",IF('full menu'!AE13="UASC","UASC","")))))</f>
        <v>subst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menu'!AF13="WSD"),"intens",IF('full menu'!AF13="UASC","UASC","")))))</f>
        <v>subst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menu'!AG13="WSD"),"intens",IF('full menu'!AG13="UASC","UASC","")))))</f>
        <v>subst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menu'!AH13="WSD"),"intens",IF('full menu'!AH13="UASC","UASC","")))))</f>
        <v>subst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menu'!AI13="WSD"),"intens",IF('full menu'!AI13="UASC","UASC","")))))</f>
        <v>subst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menu'!AJ13="WSD"),"intens",IF('full menu'!AJ13="UASC","UASC","")))))</f>
        <v>subst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menu'!AK13="WSD"),"intens",IF('full menu'!AK13="UASC","UASC","")))))</f>
        <v>subst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menu'!AL13="WSD"),"intens",IF('full menu'!AL13="UASC","UASC","")))))</f>
        <v>subst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menu'!AM13="WSD"),"intens",IF('full menu'!AM13="UASC","UASC","")))))</f>
        <v/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menu'!AN13="WSD"),"intens",IF('full menu'!AN13="UASC","UASC","")))))</f>
        <v/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menu'!AO13="WSD"),"intens",IF('full menu'!AO13="UASC","UASC","")))))</f>
        <v/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menu'!AP13="WSD"),"intens",IF('full menu'!AP13="UASC","UASC","")))))</f>
        <v/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menu'!AQ13="WSD"),"intens",IF('full menu'!AQ13="UASC","UASC","")))))</f>
        <v/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menu'!AR13="WSD"),"intens",IF('full menu'!AR13="UASC","UASC","")))))</f>
        <v/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menu'!AS13="WSD"),"intens",IF('full menu'!AS13="UASC","UASC","")))))</f>
        <v/>
      </c>
    </row>
    <row r="14" spans="1:45" ht="15.5" x14ac:dyDescent="0.35">
      <c r="A14" t="s">
        <v>34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menu'!B14="WSD"),"intens",IF('full menu'!B14="UASC","UASC","")))))</f>
        <v/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menu'!C14="WSD"),"intens",IF('full menu'!C14="UASC","UASC","")))))</f>
        <v/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menu'!D14="WSD"),"intens",IF('full menu'!D14="UASC","UASC","")))))</f>
        <v/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menu'!E14="WSD"),"intens",IF('full menu'!E14="UASC","UASC","")))))</f>
        <v/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menu'!F14="WSD"),"intens",IF('full menu'!F14="UASC","UASC","")))))</f>
        <v/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menu'!G14="WSD"),"intens",IF('full menu'!G14="UASC","UASC","")))))</f>
        <v/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menu'!H14="WSD"),"intens",IF('full menu'!H14="UASC","UASC","")))))</f>
        <v/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menu'!I14="WSD"),"intens",IF('full menu'!I14="UASC","UASC","")))))</f>
        <v/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menu'!J14="WSD"),"intens",IF('full menu'!J14="UASC","UASC","")))))</f>
        <v/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menu'!K14="WSD"),"intens",IF('full menu'!K14="UASC","UASC","")))))</f>
        <v/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menu'!L14="WSD"),"intens",IF('full menu'!L14="UASC","UASC","")))))</f>
        <v/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menu'!M14="WSD"),"intens",IF('full menu'!M14="UASC","UASC","")))))</f>
        <v/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menu'!N14="WSD"),"intens",IF('full menu'!N14="UASC","UASC","")))))</f>
        <v/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menu'!O14="WSD"),"intens",IF('full menu'!O14="UASC","UASC","")))))</f>
        <v/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menu'!P14="WSD"),"intens",IF('full menu'!P14="UASC","UASC","")))))</f>
        <v/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menu'!Q14="WSD"),"intens",IF('full menu'!Q14="UASC","UASC","")))))</f>
        <v/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menu'!R14="WSD"),"intens",IF('full menu'!R14="UASC","UASC","")))))</f>
        <v/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menu'!S14="WSD"),"intens",IF('full menu'!S14="UASC","UASC","")))))</f>
        <v/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menu'!T14="WSD"),"intens",IF('full menu'!T14="UASC","UASC","")))))</f>
        <v/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menu'!U14="WSD"),"intens",IF('full menu'!U14="UASC","UASC","")))))</f>
        <v/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menu'!V14="WSD"),"intens",IF('full menu'!V14="UASC","UASC","")))))</f>
        <v/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menu'!W14="WSD"),"intens",IF('full menu'!W14="UASC","UASC","")))))</f>
        <v/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menu'!X14="WSD"),"intens",IF('full menu'!X14="UASC","UASC","")))))</f>
        <v/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menu'!Y14="WSD"),"intens",IF('full menu'!Y14="UASC","UASC","")))))</f>
        <v/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menu'!Z14="WSD"),"intens",IF('full menu'!Z14="UASC","UASC","")))))</f>
        <v/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menu'!AA14="WSD"),"intens",IF('full menu'!AA14="UASC","UASC","")))))</f>
        <v/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menu'!AB14="WSD"),"intens",IF('full menu'!AB14="UASC","UASC","")))))</f>
        <v/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menu'!AC14="WSD"),"intens",IF('full menu'!AC14="UASC","UASC","")))))</f>
        <v/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menu'!AD14="WSD"),"intens",IF('full menu'!AD14="UASC","UASC","")))))</f>
        <v/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menu'!AE14="WSD"),"intens",IF('full menu'!AE14="UASC","UASC","")))))</f>
        <v/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menu'!AF14="WSD"),"intens",IF('full menu'!AF14="UASC","UASC","")))))</f>
        <v/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menu'!AG14="WSD"),"intens",IF('full menu'!AG14="UASC","UASC","")))))</f>
        <v/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menu'!AH14="WSD"),"intens",IF('full menu'!AH14="UASC","UASC","")))))</f>
        <v/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menu'!AI14="WSD"),"intens",IF('full menu'!AI14="UASC","UASC","")))))</f>
        <v/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menu'!AJ14="WSD"),"intens",IF('full menu'!AJ14="UASC","UASC","")))))</f>
        <v/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menu'!AK14="WSD"),"intens",IF('full menu'!AK14="UASC","UASC","")))))</f>
        <v/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menu'!AL14="WSD"),"intens",IF('full menu'!AL14="UASC","UASC","")))))</f>
        <v/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menu'!AM14="WSD"),"intens",IF('full menu'!AM14="UASC","UASC","")))))</f>
        <v/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menu'!AN14="WSD"),"intens",IF('full menu'!AN14="UASC","UASC","")))))</f>
        <v/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menu'!AO14="WSD"),"intens",IF('full menu'!AO14="UASC","UASC","")))))</f>
        <v/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menu'!AP14="WSD"),"intens",IF('full menu'!AP14="UASC","UASC","")))))</f>
        <v/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menu'!AQ14="WSD"),"intens",IF('full menu'!AQ14="UASC","UASC","")))))</f>
        <v/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menu'!AR14="WSD"),"intens",IF('full menu'!AR14="UASC","UASC","")))))</f>
        <v/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menu'!AS14="WSD"),"intens",IF('full menu'!AS14="UASC","UASC","")))))</f>
        <v/>
      </c>
    </row>
    <row r="15" spans="1:45" ht="15.5" x14ac:dyDescent="0.35">
      <c r="A15" t="s">
        <v>35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menu'!B15="WSD"),"intens",IF('full menu'!B15="UASC","UASC","")))))</f>
        <v>rude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menu'!C15="WSD"),"intens",IF('full menu'!C15="UASC","UASC","")))))</f>
        <v>rude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menu'!D15="WSD"),"intens",IF('full menu'!D15="UASC","UASC","")))))</f>
        <v>rude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menu'!E15="WSD"),"intens",IF('full menu'!E15="UASC","UASC","")))))</f>
        <v>rude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menu'!F15="WSD"),"intens",IF('full menu'!F15="UASC","UASC","")))))</f>
        <v>rude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menu'!G15="WSD"),"intens",IF('full menu'!G15="UASC","UASC","")))))</f>
        <v>rude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menu'!H15="WSD"),"intens",IF('full menu'!H15="UASC","UASC","")))))</f>
        <v>rude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menu'!I15="WSD"),"intens",IF('full menu'!I15="UASC","UASC","")))))</f>
        <v>rude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menu'!J15="WSD"),"intens",IF('full menu'!J15="UASC","UASC","")))))</f>
        <v>rude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menu'!K15="WSD"),"intens",IF('full menu'!K15="UASC","UASC","")))))</f>
        <v>rude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menu'!L15="WSD"),"intens",IF('full menu'!L15="UASC","UASC","")))))</f>
        <v>rude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menu'!M15="WSD"),"intens",IF('full menu'!M15="UASC","UASC","")))))</f>
        <v>rude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menu'!N15="WSD"),"intens",IF('full menu'!N15="UASC","UASC","")))))</f>
        <v>rude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menu'!O15="WSD"),"intens",IF('full menu'!O15="UASC","UASC","")))))</f>
        <v>inter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menu'!P15="WSD"),"intens",IF('full menu'!P15="UASC","UASC","")))))</f>
        <v>inter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menu'!Q15="WSD"),"intens",IF('full menu'!Q15="UASC","UASC","")))))</f>
        <v>inter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menu'!R15="WSD"),"intens",IF('full menu'!R15="UASC","UASC","")))))</f>
        <v>inter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menu'!S15="WSD"),"intens",IF('full menu'!S15="UASC","UASC","")))))</f>
        <v>inter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menu'!T15="WSD"),"intens",IF('full menu'!T15="UASC","UASC","")))))</f>
        <v>inter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menu'!U15="WSD"),"intens",IF('full menu'!U15="UASC","UASC","")))))</f>
        <v>inter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menu'!V15="WSD"),"intens",IF('full menu'!V15="UASC","UASC","")))))</f>
        <v>inter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menu'!W15="WSD"),"intens",IF('full menu'!W15="UASC","UASC","")))))</f>
        <v>subst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menu'!X15="WSD"),"intens",IF('full menu'!X15="UASC","UASC","")))))</f>
        <v>subst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menu'!Y15="WSD"),"intens",IF('full menu'!Y15="UASC","UASC","")))))</f>
        <v>subst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menu'!Z15="WSD"),"intens",IF('full menu'!Z15="UASC","UASC","")))))</f>
        <v>subst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menu'!AA15="WSD"),"intens",IF('full menu'!AA15="UASC","UASC","")))))</f>
        <v>subst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menu'!AB15="WSD"),"intens",IF('full menu'!AB15="UASC","UASC","")))))</f>
        <v>subst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menu'!AC15="WSD"),"intens",IF('full menu'!AC15="UASC","UASC","")))))</f>
        <v>subst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menu'!AD15="WSD"),"intens",IF('full menu'!AD15="UASC","UASC","")))))</f>
        <v>subst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menu'!AE15="WSD"),"intens",IF('full menu'!AE15="UASC","UASC","")))))</f>
        <v>subst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menu'!AF15="WSD"),"intens",IF('full menu'!AF15="UASC","UASC","")))))</f>
        <v>subst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menu'!AG15="WSD"),"intens",IF('full menu'!AG15="UASC","UASC","")))))</f>
        <v>subst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menu'!AH15="WSD"),"intens",IF('full menu'!AH15="UASC","UASC","")))))</f>
        <v>subst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menu'!AI15="WSD"),"intens",IF('full menu'!AI15="UASC","UASC","")))))</f>
        <v>subst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menu'!AJ15="WSD"),"intens",IF('full menu'!AJ15="UASC","UASC","")))))</f>
        <v>subst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menu'!AK15="WSD"),"intens",IF('full menu'!AK15="UASC","UASC","")))))</f>
        <v>subst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menu'!AL15="WSD"),"intens",IF('full menu'!AL15="UASC","UASC","")))))</f>
        <v>subst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menu'!AM15="WSD"),"intens",IF('full menu'!AM15="UASC","UASC","")))))</f>
        <v>subst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menu'!AN15="WSD"),"intens",IF('full menu'!AN15="UASC","UASC","")))))</f>
        <v>subst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menu'!AO15="WSD"),"intens",IF('full menu'!AO15="UASC","UASC","")))))</f>
        <v>subst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menu'!AP15="WSD"),"intens",IF('full menu'!AP15="UASC","UASC","")))))</f>
        <v>subst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menu'!AQ15="WSD"),"intens",IF('full menu'!AQ15="UASC","UASC","")))))</f>
        <v>subst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menu'!AR15="WSD"),"intens",IF('full menu'!AR15="UASC","UASC","")))))</f>
        <v>subst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menu'!AS15="WSD"),"intens",IF('full menu'!AS15="UASC","UASC","")))))</f>
        <v>subst</v>
      </c>
    </row>
    <row r="16" spans="1:45" ht="15.5" x14ac:dyDescent="0.35">
      <c r="A16" t="s">
        <v>40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menu'!B16="WSD"),"intens",IF('full menu'!B16="UASC","UASC","")))))</f>
        <v/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menu'!C16="WSD"),"intens",IF('full menu'!C16="UASC","UASC","")))))</f>
        <v/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menu'!D16="WSD"),"intens",IF('full menu'!D16="UASC","UASC","")))))</f>
        <v/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menu'!E16="WSD"),"intens",IF('full menu'!E16="UASC","UASC","")))))</f>
        <v/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menu'!F16="WSD"),"intens",IF('full menu'!F16="UASC","UASC","")))))</f>
        <v/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menu'!G16="WSD"),"intens",IF('full menu'!G16="UASC","UASC","")))))</f>
        <v/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menu'!H16="WSD"),"intens",IF('full menu'!H16="UASC","UASC","")))))</f>
        <v/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menu'!I16="WSD"),"intens",IF('full menu'!I16="UASC","UASC","")))))</f>
        <v/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menu'!J16="WSD"),"intens",IF('full menu'!J16="UASC","UASC","")))))</f>
        <v/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menu'!K16="WSD"),"intens",IF('full menu'!K16="UASC","UASC","")))))</f>
        <v/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menu'!L16="WSD"),"intens",IF('full menu'!L16="UASC","UASC","")))))</f>
        <v/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menu'!M16="WSD"),"intens",IF('full menu'!M16="UASC","UASC","")))))</f>
        <v/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menu'!N16="WSD"),"intens",IF('full menu'!N16="UASC","UASC","")))))</f>
        <v/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menu'!O16="WSD"),"intens",IF('full menu'!O16="UASC","UASC","")))))</f>
        <v/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menu'!P16="WSD"),"intens",IF('full menu'!P16="UASC","UASC","")))))</f>
        <v/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menu'!Q16="WSD"),"intens",IF('full menu'!Q16="UASC","UASC","")))))</f>
        <v/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menu'!R16="WSD"),"intens",IF('full menu'!R16="UASC","UASC","")))))</f>
        <v/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menu'!S16="WSD"),"intens",IF('full menu'!S16="UASC","UASC","")))))</f>
        <v/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menu'!T16="WSD"),"intens",IF('full menu'!T16="UASC","UASC","")))))</f>
        <v/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menu'!U16="WSD"),"intens",IF('full menu'!U16="UASC","UASC","")))))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menu'!V16="WSD"),"intens",IF('full menu'!V16="UASC","UASC","")))))</f>
        <v>intens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menu'!W16="WSD"),"intens",IF('full menu'!W16="UASC","UASC","")))))</f>
        <v>intens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menu'!X16="WSD"),"intens",IF('full menu'!X16="UASC","UASC","")))))</f>
        <v>intens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menu'!Y16="WSD"),"intens",IF('full menu'!Y16="UASC","UASC","")))))</f>
        <v>intens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menu'!Z16="WSD"),"intens",IF('full menu'!Z16="UASC","UASC","")))))</f>
        <v>intens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menu'!AA16="WSD"),"intens",IF('full menu'!AA16="UASC","UASC","")))))</f>
        <v>intens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menu'!AB16="WSD"),"intens",IF('full menu'!AB16="UASC","UASC","")))))</f>
        <v>intens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menu'!AC16="WSD"),"intens",IF('full menu'!AC16="UASC","UASC","")))))</f>
        <v>intens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menu'!AD16="WSD"),"intens",IF('full menu'!AD16="UASC","UASC","")))))</f>
        <v>intens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menu'!AE16="WSD"),"intens",IF('full menu'!AE16="UASC","UASC","")))))</f>
        <v>intens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menu'!AF16="WSD"),"intens",IF('full menu'!AF16="UASC","UASC","")))))</f>
        <v>intens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menu'!AG16="WSD"),"intens",IF('full menu'!AG16="UASC","UASC","")))))</f>
        <v>intens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menu'!AH16="WSD"),"intens",IF('full menu'!AH16="UASC","UASC","")))))</f>
        <v>intens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menu'!AI16="WSD"),"intens",IF('full menu'!AI16="UASC","UASC","")))))</f>
        <v>intens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menu'!AJ16="WSD"),"intens",IF('full menu'!AJ16="UASC","UASC","")))))</f>
        <v>intens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menu'!AK16="WSD"),"intens",IF('full menu'!AK16="UASC","UASC","")))))</f>
        <v>intens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menu'!AL16="WSD"),"intens",IF('full menu'!AL16="UASC","UASC","")))))</f>
        <v>intens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menu'!AM16="WSD"),"intens",IF('full menu'!AM16="UASC","UASC","")))))</f>
        <v>intens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menu'!AN16="WSD"),"intens",IF('full menu'!AN16="UASC","UASC","")))))</f>
        <v>intens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menu'!AO16="WSD"),"intens",IF('full menu'!AO16="UASC","UASC","")))))</f>
        <v>intens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menu'!AP16="WSD"),"intens",IF('full menu'!AP16="UASC","UASC","")))))</f>
        <v/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menu'!AQ16="WSD"),"intens",IF('full menu'!AQ16="UASC","UASC","")))))</f>
        <v/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menu'!AR16="WSD"),"intens",IF('full menu'!AR16="UASC","UASC","")))))</f>
        <v/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menu'!AS16="WSD"),"intens",IF('full menu'!AS16="UASC","UASC","")))))</f>
        <v/>
      </c>
    </row>
    <row r="17" spans="1:45" ht="15.5" x14ac:dyDescent="0.35">
      <c r="A17" t="s">
        <v>41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menu'!B17="WSD"),"intens",IF('full menu'!B17="UASC","UASC","")))))</f>
        <v>subst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menu'!C17="WSD"),"intens",IF('full menu'!C17="UASC","UASC","")))))</f>
        <v>subst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menu'!D17="WSD"),"intens",IF('full menu'!D17="UASC","UASC","")))))</f>
        <v>subst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menu'!E17="WSD"),"intens",IF('full menu'!E17="UASC","UASC","")))))</f>
        <v>subst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menu'!F17="WSD"),"intens",IF('full menu'!F17="UASC","UASC","")))))</f>
        <v>subst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menu'!G17="WSD"),"intens",IF('full menu'!G17="UASC","UASC","")))))</f>
        <v>subst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menu'!H17="WSD"),"intens",IF('full menu'!H17="UASC","UASC","")))))</f>
        <v>subst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menu'!I17="WSD"),"intens",IF('full menu'!I17="UASC","UASC","")))))</f>
        <v>subst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menu'!J17="WSD"),"intens",IF('full menu'!J17="UASC","UASC","")))))</f>
        <v>subst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menu'!K17="WSD"),"intens",IF('full menu'!K17="UASC","UASC","")))))</f>
        <v>subst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menu'!L17="WSD"),"intens",IF('full menu'!L17="UASC","UASC","")))))</f>
        <v>subst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menu'!M17="WSD"),"intens",IF('full menu'!M17="UASC","UASC","")))))</f>
        <v>subst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menu'!N17="WSD"),"intens",IF('full menu'!N17="UASC","UASC","")))))</f>
        <v>subst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menu'!O17="WSD"),"intens",IF('full menu'!O17="UASC","UASC","")))))</f>
        <v>subst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menu'!P17="WSD"),"intens",IF('full menu'!P17="UASC","UASC","")))))</f>
        <v>subst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menu'!Q17="WSD"),"intens",IF('full menu'!Q17="UASC","UASC","")))))</f>
        <v>subst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menu'!R17="WSD"),"intens",IF('full menu'!R17="UASC","UASC","")))))</f>
        <v>subst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menu'!S17="WSD"),"intens",IF('full menu'!S17="UASC","UASC","")))))</f>
        <v>subst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menu'!T17="WSD"),"intens",IF('full menu'!T17="UASC","UASC","")))))</f>
        <v>subst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menu'!U17="WSD"),"intens",IF('full menu'!U17="UASC","UASC","")))))</f>
        <v>subst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menu'!V17="WSD"),"intens",IF('full menu'!V17="UASC","UASC","")))))</f>
        <v>subst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menu'!W17="WSD"),"intens",IF('full menu'!W17="UASC","UASC","")))))</f>
        <v>subst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menu'!X17="WSD"),"intens",IF('full menu'!X17="UASC","UASC","")))))</f>
        <v>subst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menu'!Y17="WSD"),"intens",IF('full menu'!Y17="UASC","UASC","")))))</f>
        <v>subst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menu'!Z17="WSD"),"intens",IF('full menu'!Z17="UASC","UASC","")))))</f>
        <v>subst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menu'!AA17="WSD"),"intens",IF('full menu'!AA17="UASC","UASC","")))))</f>
        <v>intens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menu'!AB17="WSD"),"intens",IF('full menu'!AB17="UASC","UASC","")))))</f>
        <v>intens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menu'!AC17="WSD"),"intens",IF('full menu'!AC17="UASC","UASC","")))))</f>
        <v>intens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menu'!AD17="WSD"),"intens",IF('full menu'!AD17="UASC","UASC","")))))</f>
        <v>intens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menu'!AE17="WSD"),"intens",IF('full menu'!AE17="UASC","UASC","")))))</f>
        <v>intens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menu'!AF17="WSD"),"intens",IF('full menu'!AF17="UASC","UASC","")))))</f>
        <v>intens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menu'!AG17="WSD"),"intens",IF('full menu'!AG17="UASC","UASC","")))))</f>
        <v>intens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menu'!AH17="WSD"),"intens",IF('full menu'!AH17="UASC","UASC","")))))</f>
        <v>intens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menu'!AI17="WSD"),"intens",IF('full menu'!AI17="UASC","UASC","")))))</f>
        <v>intens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menu'!AJ17="WSD"),"intens",IF('full menu'!AJ17="UASC","UASC","")))))</f>
        <v>intens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menu'!AK17="WSD"),"intens",IF('full menu'!AK17="UASC","UASC","")))))</f>
        <v>intens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menu'!AL17="WSD"),"intens",IF('full menu'!AL17="UASC","UASC","")))))</f>
        <v>intens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menu'!AM17="WSD"),"intens",IF('full menu'!AM17="UASC","UASC","")))))</f>
        <v>intens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menu'!AN17="WSD"),"intens",IF('full menu'!AN17="UASC","UASC","")))))</f>
        <v>intens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menu'!AO17="WSD"),"intens",IF('full menu'!AO17="UASC","UASC","")))))</f>
        <v>intens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menu'!AP17="WSD"),"intens",IF('full menu'!AP17="UASC","UASC","")))))</f>
        <v>intens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menu'!AQ17="WSD"),"intens",IF('full menu'!AQ17="UASC","UASC","")))))</f>
        <v>intens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menu'!AR17="WSD"),"intens",IF('full menu'!AR17="UASC","UASC","")))))</f>
        <v>intens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menu'!AS17="WSD"),"intens",IF('full menu'!AS17="UASC","UASC","")))))</f>
        <v>intens</v>
      </c>
    </row>
    <row r="18" spans="1:45" ht="15.5" x14ac:dyDescent="0.35">
      <c r="A18" t="s">
        <v>43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menu'!B18="WSD"),"intens",IF('full menu'!B18="UASC","UASC","")))))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menu'!C18="WSD"),"intens",IF('full menu'!C18="UASC","UASC","")))))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menu'!D18="WSD"),"intens",IF('full menu'!D18="UASC","UASC","")))))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menu'!E18="WSD"),"intens",IF('full menu'!E18="UASC","UASC","")))))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menu'!F18="WSD"),"intens",IF('full menu'!F18="UASC","UASC","")))))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menu'!G18="WSD"),"intens",IF('full menu'!G18="UASC","UASC","")))))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menu'!H18="WSD"),"intens",IF('full menu'!H18="UASC","UASC","")))))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menu'!I18="WSD"),"intens",IF('full menu'!I18="UASC","UASC","")))))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menu'!J18="WSD"),"intens",IF('full menu'!J18="UASC","UASC","")))))</f>
        <v>inter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menu'!K18="WSD"),"intens",IF('full menu'!K18="UASC","UASC","")))))</f>
        <v>inter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menu'!L18="WSD"),"intens",IF('full menu'!L18="UASC","UASC","")))))</f>
        <v>inter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menu'!M18="WSD"),"intens",IF('full menu'!M18="UASC","UASC","")))))</f>
        <v>inter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menu'!N18="WSD"),"intens",IF('full menu'!N18="UASC","UASC","")))))</f>
        <v>inter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menu'!O18="WSD"),"intens",IF('full menu'!O18="UASC","UASC","")))))</f>
        <v>inter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menu'!P18="WSD"),"intens",IF('full menu'!P18="UASC","UASC","")))))</f>
        <v>inter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menu'!Q18="WSD"),"intens",IF('full menu'!Q18="UASC","UASC","")))))</f>
        <v>inter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menu'!R18="WSD"),"intens",IF('full menu'!R18="UASC","UASC","")))))</f>
        <v>inter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menu'!S18="WSD"),"intens",IF('full menu'!S18="UASC","UASC","")))))</f>
        <v>inter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menu'!T18="WSD"),"intens",IF('full menu'!T18="UASC","UASC","")))))</f>
        <v>inter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menu'!U18="WSD"),"intens",IF('full menu'!U18="UASC","UASC","")))))</f>
        <v>inter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menu'!V18="WSD"),"intens",IF('full menu'!V18="UASC","UASC","")))))</f>
        <v>inter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menu'!W18="WSD"),"intens",IF('full menu'!W18="UASC","UASC","")))))</f>
        <v>inter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menu'!X18="WSD"),"intens",IF('full menu'!X18="UASC","UASC","")))))</f>
        <v>inter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menu'!Y18="WSD"),"intens",IF('full menu'!Y18="UASC","UASC","")))))</f>
        <v>inter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menu'!Z18="WSD"),"intens",IF('full menu'!Z18="UASC","UASC","")))))</f>
        <v>inter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menu'!AA18="WSD"),"intens",IF('full menu'!AA18="UASC","UASC","")))))</f>
        <v>inter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menu'!AB18="WSD"),"intens",IF('full menu'!AB18="UASC","UASC","")))))</f>
        <v>inter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menu'!AC18="WSD"),"intens",IF('full menu'!AC18="UASC","UASC","")))))</f>
        <v>inter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menu'!AD18="WSD"),"intens",IF('full menu'!AD18="UASC","UASC","")))))</f>
        <v>inter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menu'!AE18="WSD"),"intens",IF('full menu'!AE18="UASC","UASC","")))))</f>
        <v>inter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menu'!AF18="WSD"),"intens",IF('full menu'!AF18="UASC","UASC","")))))</f>
        <v>inter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menu'!AG18="WSD"),"intens",IF('full menu'!AG18="UASC","UASC","")))))</f>
        <v>inter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menu'!AH18="WSD"),"intens",IF('full menu'!AH18="UASC","UASC","")))))</f>
        <v>inter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menu'!AI18="WSD"),"intens",IF('full menu'!AI18="UASC","UASC","")))))</f>
        <v>inter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menu'!AJ18="WSD"),"intens",IF('full menu'!AJ18="UASC","UASC","")))))</f>
        <v>inter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menu'!AK18="WSD"),"intens",IF('full menu'!AK18="UASC","UASC","")))))</f>
        <v>inter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menu'!AL18="WSD"),"intens",IF('full menu'!AL18="UASC","UASC","")))))</f>
        <v>inter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menu'!AM18="WSD"),"intens",IF('full menu'!AM18="UASC","UASC","")))))</f>
        <v>inter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menu'!AN18="WSD"),"intens",IF('full menu'!AN18="UASC","UASC","")))))</f>
        <v>inter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menu'!AO18="WSD"),"intens",IF('full menu'!AO18="UASC","UASC","")))))</f>
        <v>inter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menu'!AP18="WSD"),"intens",IF('full menu'!AP18="UASC","UASC","")))))</f>
        <v>inter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menu'!AQ18="WSD"),"intens",IF('full menu'!AQ18="UASC","UASC","")))))</f>
        <v>inter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menu'!AR18="WSD"),"intens",IF('full menu'!AR18="UASC","UASC","")))))</f>
        <v>inter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menu'!AS18="WSD"),"intens",IF('full menu'!AS18="UASC","UASC","")))))</f>
        <v>inter</v>
      </c>
    </row>
    <row r="19" spans="1:45" ht="15.5" x14ac:dyDescent="0.35">
      <c r="A19" t="s">
        <v>44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menu'!B19="WSD"),"intens",IF('full menu'!B19="UASC","UASC","")))))</f>
        <v/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menu'!C19="WSD"),"intens",IF('full menu'!C19="UASC","UASC","")))))</f>
        <v/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menu'!D19="WSD"),"intens",IF('full menu'!D19="UASC","UASC","")))))</f>
        <v/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menu'!E19="WSD"),"intens",IF('full menu'!E19="UASC","UASC","")))))</f>
        <v/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menu'!F19="WSD"),"intens",IF('full menu'!F19="UASC","UASC","")))))</f>
        <v/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menu'!G19="WSD"),"intens",IF('full menu'!G19="UASC","UASC","")))))</f>
        <v/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menu'!H19="WSD"),"intens",IF('full menu'!H19="UASC","UASC","")))))</f>
        <v/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menu'!I19="WSD"),"intens",IF('full menu'!I19="UASC","UASC","")))))</f>
        <v/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menu'!J19="WSD"),"intens",IF('full menu'!J19="UASC","UASC","")))))</f>
        <v/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menu'!K19="WSD"),"intens",IF('full menu'!K19="UASC","UASC","")))))</f>
        <v/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menu'!L19="WSD"),"intens",IF('full menu'!L19="UASC","UASC","")))))</f>
        <v/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menu'!M19="WSD"),"intens",IF('full menu'!M19="UASC","UASC","")))))</f>
        <v/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menu'!N19="WSD"),"intens",IF('full menu'!N19="UASC","UASC","")))))</f>
        <v/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menu'!O19="WSD"),"intens",IF('full menu'!O19="UASC","UASC","")))))</f>
        <v/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menu'!P19="WSD"),"intens",IF('full menu'!P19="UASC","UASC","")))))</f>
        <v/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menu'!Q19="WSD"),"intens",IF('full menu'!Q19="UASC","UASC","")))))</f>
        <v/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menu'!R19="WSD"),"intens",IF('full menu'!R19="UASC","UASC","")))))</f>
        <v/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menu'!S19="WSD"),"intens",IF('full menu'!S19="UASC","UASC","")))))</f>
        <v/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menu'!T19="WSD"),"intens",IF('full menu'!T19="UASC","UASC","")))))</f>
        <v/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menu'!U19="WSD"),"intens",IF('full menu'!U19="UASC","UASC","")))))</f>
        <v>inter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menu'!V19="WSD"),"intens",IF('full menu'!V19="UASC","UASC","")))))</f>
        <v>subst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menu'!W19="WSD"),"intens",IF('full menu'!W19="UASC","UASC","")))))</f>
        <v>subst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menu'!X19="WSD"),"intens",IF('full menu'!X19="UASC","UASC","")))))</f>
        <v>subst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menu'!Y19="WSD"),"intens",IF('full menu'!Y19="UASC","UASC","")))))</f>
        <v>subst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menu'!Z19="WSD"),"intens",IF('full menu'!Z19="UASC","UASC","")))))</f>
        <v>subst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menu'!AA19="WSD"),"intens",IF('full menu'!AA19="UASC","UASC","")))))</f>
        <v>subst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menu'!AB19="WSD"),"intens",IF('full menu'!AB19="UASC","UASC","")))))</f>
        <v>subst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menu'!AC19="WSD"),"intens",IF('full menu'!AC19="UASC","UASC","")))))</f>
        <v>subst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menu'!AD19="WSD"),"intens",IF('full menu'!AD19="UASC","UASC","")))))</f>
        <v>subst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menu'!AE19="WSD"),"intens",IF('full menu'!AE19="UASC","UASC","")))))</f>
        <v>subst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menu'!AF19="WSD"),"intens",IF('full menu'!AF19="UASC","UASC","")))))</f>
        <v>subst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menu'!AG19="WSD"),"intens",IF('full menu'!AG19="UASC","UASC","")))))</f>
        <v>subst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menu'!AH19="WSD"),"intens",IF('full menu'!AH19="UASC","UASC","")))))</f>
        <v>subst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menu'!AI19="WSD"),"intens",IF('full menu'!AI19="UASC","UASC","")))))</f>
        <v>subst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menu'!AJ19="WSD"),"intens",IF('full menu'!AJ19="UASC","UASC","")))))</f>
        <v>subst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menu'!AK19="WSD"),"intens",IF('full menu'!AK19="UASC","UASC","")))))</f>
        <v>subst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menu'!AL19="WSD"),"intens",IF('full menu'!AL19="UASC","UASC","")))))</f>
        <v>subst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menu'!AM19="WSD"),"intens",IF('full menu'!AM19="UASC","UASC","")))))</f>
        <v>subst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menu'!AN19="WSD"),"intens",IF('full menu'!AN19="UASC","UASC","")))))</f>
        <v>subst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menu'!AO19="WSD"),"intens",IF('full menu'!AO19="UASC","UASC","")))))</f>
        <v>subst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menu'!AP19="WSD"),"intens",IF('full menu'!AP19="UASC","UASC","")))))</f>
        <v>subst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menu'!AQ19="WSD"),"intens",IF('full menu'!AQ19="UASC","UASC","")))))</f>
        <v/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menu'!AR19="WSD"),"intens",IF('full menu'!AR19="UASC","UASC","")))))</f>
        <v/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menu'!AS19="WSD"),"intens",IF('full menu'!AS19="UASC","UASC","")))))</f>
        <v/>
      </c>
    </row>
    <row r="20" spans="1:45" ht="15.5" x14ac:dyDescent="0.35">
      <c r="A20" t="s">
        <v>46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menu'!B20="WSD"),"intens",IF('full menu'!B20="UASC","UASC","")))))</f>
        <v>subst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menu'!C20="WSD"),"intens",IF('full menu'!C20="UASC","UASC","")))))</f>
        <v>subst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menu'!D20="WSD"),"intens",IF('full menu'!D20="UASC","UASC","")))))</f>
        <v>subst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menu'!E20="WSD"),"intens",IF('full menu'!E20="UASC","UASC","")))))</f>
        <v>subst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menu'!F20="WSD"),"intens",IF('full menu'!F20="UASC","UASC","")))))</f>
        <v>subst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menu'!G20="WSD"),"intens",IF('full menu'!G20="UASC","UASC","")))))</f>
        <v>subst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menu'!H20="WSD"),"intens",IF('full menu'!H20="UASC","UASC","")))))</f>
        <v>subst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menu'!I20="WSD"),"intens",IF('full menu'!I20="UASC","UASC","")))))</f>
        <v>subst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menu'!J20="WSD"),"intens",IF('full menu'!J20="UASC","UASC","")))))</f>
        <v>subst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menu'!K20="WSD"),"intens",IF('full menu'!K20="UASC","UASC","")))))</f>
        <v>subst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menu'!L20="WSD"),"intens",IF('full menu'!L20="UASC","UASC","")))))</f>
        <v>subst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menu'!M20="WSD"),"intens",IF('full menu'!M20="UASC","UASC","")))))</f>
        <v>subst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menu'!N20="WSD"),"intens",IF('full menu'!N20="UASC","UASC","")))))</f>
        <v>subst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menu'!O20="WSD"),"intens",IF('full menu'!O20="UASC","UASC","")))))</f>
        <v>subst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menu'!P20="WSD"),"intens",IF('full menu'!P20="UASC","UASC","")))))</f>
        <v>subst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menu'!Q20="WSD"),"intens",IF('full menu'!Q20="UASC","UASC","")))))</f>
        <v>subst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menu'!R20="WSD"),"intens",IF('full menu'!R20="UASC","UASC","")))))</f>
        <v>subst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menu'!S20="WSD"),"intens",IF('full menu'!S20="UASC","UASC","")))))</f>
        <v>subst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menu'!T20="WSD"),"intens",IF('full menu'!T20="UASC","UASC","")))))</f>
        <v>subst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menu'!U20="WSD"),"intens",IF('full menu'!U20="UASC","UASC","")))))</f>
        <v>subst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menu'!V20="WSD"),"intens",IF('full menu'!V20="UASC","UASC","")))))</f>
        <v>subst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menu'!W20="WSD"),"intens",IF('full menu'!W20="UASC","UASC","")))))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menu'!X20="WSD"),"intens",IF('full menu'!X20="UASC","UASC","")))))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menu'!Y20="WSD"),"intens",IF('full menu'!Y20="UASC","UASC","")))))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menu'!Z20="WSD"),"intens",IF('full menu'!Z20="UASC","UASC","")))))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menu'!AA20="WSD"),"intens",IF('full menu'!AA20="UASC","UASC","")))))</f>
        <v>intens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menu'!AB20="WSD"),"intens",IF('full menu'!AB20="UASC","UASC","")))))</f>
        <v>intens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menu'!AC20="WSD"),"intens",IF('full menu'!AC20="UASC","UASC","")))))</f>
        <v>intens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menu'!AD20="WSD"),"intens",IF('full menu'!AD20="UASC","UASC","")))))</f>
        <v>intens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menu'!AE20="WSD"),"intens",IF('full menu'!AE20="UASC","UASC","")))))</f>
        <v>intens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menu'!AF20="WSD"),"intens",IF('full menu'!AF20="UASC","UASC","")))))</f>
        <v>intens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menu'!AG20="WSD"),"intens",IF('full menu'!AG20="UASC","UASC","")))))</f>
        <v>intens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menu'!AH20="WSD"),"intens",IF('full menu'!AH20="UASC","UASC","")))))</f>
        <v>intens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menu'!AI20="WSD"),"intens",IF('full menu'!AI20="UASC","UASC","")))))</f>
        <v>intens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menu'!AJ20="WSD"),"intens",IF('full menu'!AJ20="UASC","UASC","")))))</f>
        <v>intens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menu'!AK20="WSD"),"intens",IF('full menu'!AK20="UASC","UASC","")))))</f>
        <v>intens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menu'!AL20="WSD"),"intens",IF('full menu'!AL20="UASC","UASC","")))))</f>
        <v>intens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menu'!AM20="WSD"),"intens",IF('full menu'!AM20="UASC","UASC","")))))</f>
        <v>intens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menu'!AN20="WSD"),"intens",IF('full menu'!AN20="UASC","UASC","")))))</f>
        <v>intens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menu'!AO20="WSD"),"intens",IF('full menu'!AO20="UASC","UASC","")))))</f>
        <v>intens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menu'!AP20="WSD"),"intens",IF('full menu'!AP20="UASC","UASC","")))))</f>
        <v>intens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menu'!AQ20="WSD"),"intens",IF('full menu'!AQ20="UASC","UASC","")))))</f>
        <v>intens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menu'!AR20="WSD"),"intens",IF('full menu'!AR20="UASC","UASC","")))))</f>
        <v>intens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menu'!AS20="WSD"),"intens",IF('full menu'!AS20="UASC","UASC","")))))</f>
        <v>intens</v>
      </c>
    </row>
    <row r="21" spans="1:45" ht="15.5" x14ac:dyDescent="0.35">
      <c r="A21" t="s">
        <v>48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menu'!B21="WSD"),"intens",IF('full menu'!B21="UASC","UASC","")))))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menu'!C21="WSD"),"intens",IF('full menu'!C21="UASC","UASC","")))))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menu'!D21="WSD"),"intens",IF('full menu'!D21="UASC","UASC","")))))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menu'!E21="WSD"),"intens",IF('full menu'!E21="UASC","UASC","")))))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menu'!F21="WSD"),"intens",IF('full menu'!F21="UASC","UASC","")))))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menu'!G21="WSD"),"intens",IF('full menu'!G21="UASC","UASC","")))))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menu'!H21="WSD"),"intens",IF('full menu'!H21="UASC","UASC","")))))</f>
        <v>inter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menu'!I21="WSD"),"intens",IF('full menu'!I21="UASC","UASC","")))))</f>
        <v>inter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menu'!J21="WSD"),"intens",IF('full menu'!J21="UASC","UASC","")))))</f>
        <v>inter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menu'!K21="WSD"),"intens",IF('full menu'!K21="UASC","UASC","")))))</f>
        <v>subst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menu'!L21="WSD"),"intens",IF('full menu'!L21="UASC","UASC","")))))</f>
        <v>subst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menu'!M21="WSD"),"intens",IF('full menu'!M21="UASC","UASC","")))))</f>
        <v>subst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menu'!N21="WSD"),"intens",IF('full menu'!N21="UASC","UASC","")))))</f>
        <v>subst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menu'!O21="WSD"),"intens",IF('full menu'!O21="UASC","UASC","")))))</f>
        <v>subst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menu'!P21="WSD"),"intens",IF('full menu'!P21="UASC","UASC","")))))</f>
        <v>subst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menu'!Q21="WSD"),"intens",IF('full menu'!Q21="UASC","UASC","")))))</f>
        <v>subst</v>
      </c>
      <c r="R21" s="2" t="str">
        <f>IF(OR('full menu'!R21="MDC",'full menu'!R21="PERF"),"rude",IF(OR('full menu'!R21="PCB",'full menu'!R21="AERF",'full menu'!R21="UD"),"inter",IF(OR('full menu'!R21="ACB",'full menu'!R21="LCERT",'full menu'!R21="LERT",'full menu'!R21="FCERT",'full menu'!R21="FCMT",'full menu'!R21="LCMT",'full menu'!R21="LMT",'full menu'!R21="LCIT",'full menu'!R21="FCIT",'full menu'!R21="LIT",'full menu'!R21="MwERT",'full menu'!R21="ERwMT",'full menu'!R21="M&amp;ERT",'full menu'!R21="MwIT",'full menu'!R21="IwMT",'full menu'!R21="M&amp;IT",'full menu'!R21="IwERT",'full menu'!R21="ERwIT",'full menu'!R21="I&amp;ERT",'full menu'!R21="ER&amp;M&amp;IT",'full menu'!R21="LSD"),"subst",IF(OR('full menu'!R21="FERT",'full menu'!R21="FMT",'full menu'!R21="FIT",'full menu'!R21="WSD"),"intens",IF('full menu'!R21="UASC","UASC","")))))</f>
        <v>subst</v>
      </c>
      <c r="S21" s="2" t="str">
        <f>IF(OR('full menu'!S21="MDC",'full menu'!S21="PERF"),"rude",IF(OR('full menu'!S21="PCB",'full menu'!S21="AERF",'full menu'!S21="UD"),"inter",IF(OR('full menu'!S21="ACB",'full menu'!S21="LCERT",'full menu'!S21="LERT",'full menu'!S21="FCERT",'full menu'!S21="FCMT",'full menu'!S21="LCMT",'full menu'!S21="LMT",'full menu'!S21="LCIT",'full menu'!S21="FCIT",'full menu'!S21="LIT",'full menu'!S21="MwERT",'full menu'!S21="ERwMT",'full menu'!S21="M&amp;ERT",'full menu'!S21="MwIT",'full menu'!S21="IwMT",'full menu'!S21="M&amp;IT",'full menu'!S21="IwERT",'full menu'!S21="ERwIT",'full menu'!S21="I&amp;ERT",'full menu'!S21="ER&amp;M&amp;IT",'full menu'!S21="LSD"),"subst",IF(OR('full menu'!S21="FERT",'full menu'!S21="FMT",'full menu'!S21="FIT",'full menu'!S21="WSD"),"intens",IF('full menu'!S21="UASC","UASC","")))))</f>
        <v>subst</v>
      </c>
      <c r="T21" s="2" t="str">
        <f>IF(OR('full menu'!T21="MDC",'full menu'!T21="PERF"),"rude",IF(OR('full menu'!T21="PCB",'full menu'!T21="AERF",'full menu'!T21="UD"),"inter",IF(OR('full menu'!T21="ACB",'full menu'!T21="LCERT",'full menu'!T21="LERT",'full menu'!T21="FCERT",'full menu'!T21="FCMT",'full menu'!T21="LCMT",'full menu'!T21="LMT",'full menu'!T21="LCIT",'full menu'!T21="FCIT",'full menu'!T21="LIT",'full menu'!T21="MwERT",'full menu'!T21="ERwMT",'full menu'!T21="M&amp;ERT",'full menu'!T21="MwIT",'full menu'!T21="IwMT",'full menu'!T21="M&amp;IT",'full menu'!T21="IwERT",'full menu'!T21="ERwIT",'full menu'!T21="I&amp;ERT",'full menu'!T21="ER&amp;M&amp;IT",'full menu'!T21="LSD"),"subst",IF(OR('full menu'!T21="FERT",'full menu'!T21="FMT",'full menu'!T21="FIT",'full menu'!T21="WSD"),"intens",IF('full menu'!T21="UASC","UASC","")))))</f>
        <v>subst</v>
      </c>
      <c r="U21" s="2" t="str">
        <f>IF(OR('full menu'!U21="MDC",'full menu'!U21="PERF"),"rude",IF(OR('full menu'!U21="PCB",'full menu'!U21="AERF",'full menu'!U21="UD"),"inter",IF(OR('full menu'!U21="ACB",'full menu'!U21="LCERT",'full menu'!U21="LERT",'full menu'!U21="FCERT",'full menu'!U21="FCMT",'full menu'!U21="LCMT",'full menu'!U21="LMT",'full menu'!U21="LCIT",'full menu'!U21="FCIT",'full menu'!U21="LIT",'full menu'!U21="MwERT",'full menu'!U21="ERwMT",'full menu'!U21="M&amp;ERT",'full menu'!U21="MwIT",'full menu'!U21="IwMT",'full menu'!U21="M&amp;IT",'full menu'!U21="IwERT",'full menu'!U21="ERwIT",'full menu'!U21="I&amp;ERT",'full menu'!U21="ER&amp;M&amp;IT",'full menu'!U21="LSD"),"subst",IF(OR('full menu'!U21="FERT",'full menu'!U21="FMT",'full menu'!U21="FIT",'full menu'!U21="WSD"),"intens",IF('full menu'!U21="UASC","UASC","")))))</f>
        <v>subst</v>
      </c>
      <c r="V21" s="2" t="str">
        <f>IF(OR('full menu'!V21="MDC",'full menu'!V21="PERF"),"rude",IF(OR('full menu'!V21="PCB",'full menu'!V21="AERF",'full menu'!V21="UD"),"inter",IF(OR('full menu'!V21="ACB",'full menu'!V21="LCERT",'full menu'!V21="LERT",'full menu'!V21="FCERT",'full menu'!V21="FCMT",'full menu'!V21="LCMT",'full menu'!V21="LMT",'full menu'!V21="LCIT",'full menu'!V21="FCIT",'full menu'!V21="LIT",'full menu'!V21="MwERT",'full menu'!V21="ERwMT",'full menu'!V21="M&amp;ERT",'full menu'!V21="MwIT",'full menu'!V21="IwMT",'full menu'!V21="M&amp;IT",'full menu'!V21="IwERT",'full menu'!V21="ERwIT",'full menu'!V21="I&amp;ERT",'full menu'!V21="ER&amp;M&amp;IT",'full menu'!V21="LSD"),"subst",IF(OR('full menu'!V21="FERT",'full menu'!V21="FMT",'full menu'!V21="FIT",'full menu'!V21="WSD"),"intens",IF('full menu'!V21="UASC","UASC","")))))</f>
        <v>subst</v>
      </c>
      <c r="W21" s="2" t="str">
        <f>IF(OR('full menu'!W21="MDC",'full menu'!W21="PERF"),"rude",IF(OR('full menu'!W21="PCB",'full menu'!W21="AERF",'full menu'!W21="UD"),"inter",IF(OR('full menu'!W21="ACB",'full menu'!W21="LCERT",'full menu'!W21="LERT",'full menu'!W21="FCERT",'full menu'!W21="FCMT",'full menu'!W21="LCMT",'full menu'!W21="LMT",'full menu'!W21="LCIT",'full menu'!W21="FCIT",'full menu'!W21="LIT",'full menu'!W21="MwERT",'full menu'!W21="ERwMT",'full menu'!W21="M&amp;ERT",'full menu'!W21="MwIT",'full menu'!W21="IwMT",'full menu'!W21="M&amp;IT",'full menu'!W21="IwERT",'full menu'!W21="ERwIT",'full menu'!W21="I&amp;ERT",'full menu'!W21="ER&amp;M&amp;IT",'full menu'!W21="LSD"),"subst",IF(OR('full menu'!W21="FERT",'full menu'!W21="FMT",'full menu'!W21="FIT",'full menu'!W21="WSD"),"intens",IF('full menu'!W21="UASC","UASC","")))))</f>
        <v>subst</v>
      </c>
      <c r="X21" s="2" t="str">
        <f>IF(OR('full menu'!X21="MDC",'full menu'!X21="PERF"),"rude",IF(OR('full menu'!X21="PCB",'full menu'!X21="AERF",'full menu'!X21="UD"),"inter",IF(OR('full menu'!X21="ACB",'full menu'!X21="LCERT",'full menu'!X21="LERT",'full menu'!X21="FCERT",'full menu'!X21="FCMT",'full menu'!X21="LCMT",'full menu'!X21="LMT",'full menu'!X21="LCIT",'full menu'!X21="FCIT",'full menu'!X21="LIT",'full menu'!X21="MwERT",'full menu'!X21="ERwMT",'full menu'!X21="M&amp;ERT",'full menu'!X21="MwIT",'full menu'!X21="IwMT",'full menu'!X21="M&amp;IT",'full menu'!X21="IwERT",'full menu'!X21="ERwIT",'full menu'!X21="I&amp;ERT",'full menu'!X21="ER&amp;M&amp;IT",'full menu'!X21="LSD"),"subst",IF(OR('full menu'!X21="FERT",'full menu'!X21="FMT",'full menu'!X21="FIT",'full menu'!X21="WSD"),"intens",IF('full menu'!X21="UASC","UASC","")))))</f>
        <v>subst</v>
      </c>
      <c r="Y21" s="2" t="str">
        <f>IF(OR('full menu'!Y21="MDC",'full menu'!Y21="PERF"),"rude",IF(OR('full menu'!Y21="PCB",'full menu'!Y21="AERF",'full menu'!Y21="UD"),"inter",IF(OR('full menu'!Y21="ACB",'full menu'!Y21="LCERT",'full menu'!Y21="LERT",'full menu'!Y21="FCERT",'full menu'!Y21="FCMT",'full menu'!Y21="LCMT",'full menu'!Y21="LMT",'full menu'!Y21="LCIT",'full menu'!Y21="FCIT",'full menu'!Y21="LIT",'full menu'!Y21="MwERT",'full menu'!Y21="ERwMT",'full menu'!Y21="M&amp;ERT",'full menu'!Y21="MwIT",'full menu'!Y21="IwMT",'full menu'!Y21="M&amp;IT",'full menu'!Y21="IwERT",'full menu'!Y21="ERwIT",'full menu'!Y21="I&amp;ERT",'full menu'!Y21="ER&amp;M&amp;IT",'full menu'!Y21="LSD"),"subst",IF(OR('full menu'!Y21="FERT",'full menu'!Y21="FMT",'full menu'!Y21="FIT",'full menu'!Y21="WSD"),"intens",IF('full menu'!Y21="UASC","UASC","")))))</f>
        <v>subst</v>
      </c>
      <c r="Z21" s="2" t="str">
        <f>IF(OR('full menu'!Z21="MDC",'full menu'!Z21="PERF"),"rude",IF(OR('full menu'!Z21="PCB",'full menu'!Z21="AERF",'full menu'!Z21="UD"),"inter",IF(OR('full menu'!Z21="ACB",'full menu'!Z21="LCERT",'full menu'!Z21="LERT",'full menu'!Z21="FCERT",'full menu'!Z21="FCMT",'full menu'!Z21="LCMT",'full menu'!Z21="LMT",'full menu'!Z21="LCIT",'full menu'!Z21="FCIT",'full menu'!Z21="LIT",'full menu'!Z21="MwERT",'full menu'!Z21="ERwMT",'full menu'!Z21="M&amp;ERT",'full menu'!Z21="MwIT",'full menu'!Z21="IwMT",'full menu'!Z21="M&amp;IT",'full menu'!Z21="IwERT",'full menu'!Z21="ERwIT",'full menu'!Z21="I&amp;ERT",'full menu'!Z21="ER&amp;M&amp;IT",'full menu'!Z21="LSD"),"subst",IF(OR('full menu'!Z21="FERT",'full menu'!Z21="FMT",'full menu'!Z21="FIT",'full menu'!Z21="WSD"),"intens",IF('full menu'!Z21="UASC","UASC","")))))</f>
        <v>subst</v>
      </c>
      <c r="AA21" s="2" t="str">
        <f>IF(OR('full menu'!AA21="MDC",'full menu'!AA21="PERF"),"rude",IF(OR('full menu'!AA21="PCB",'full menu'!AA21="AERF",'full menu'!AA21="UD"),"inter",IF(OR('full menu'!AA21="ACB",'full menu'!AA21="LCERT",'full menu'!AA21="LERT",'full menu'!AA21="FCERT",'full menu'!AA21="FCMT",'full menu'!AA21="LCMT",'full menu'!AA21="LMT",'full menu'!AA21="LCIT",'full menu'!AA21="FCIT",'full menu'!AA21="LIT",'full menu'!AA21="MwERT",'full menu'!AA21="ERwMT",'full menu'!AA21="M&amp;ERT",'full menu'!AA21="MwIT",'full menu'!AA21="IwMT",'full menu'!AA21="M&amp;IT",'full menu'!AA21="IwERT",'full menu'!AA21="ERwIT",'full menu'!AA21="I&amp;ERT",'full menu'!AA21="ER&amp;M&amp;IT",'full menu'!AA21="LSD"),"subst",IF(OR('full menu'!AA21="FERT",'full menu'!AA21="FMT",'full menu'!AA21="FIT",'full menu'!AA21="WSD"),"intens",IF('full menu'!AA21="UASC","UASC","")))))</f>
        <v>subst</v>
      </c>
      <c r="AB21" s="2" t="str">
        <f>IF(OR('full menu'!AB21="MDC",'full menu'!AB21="PERF"),"rude",IF(OR('full menu'!AB21="PCB",'full menu'!AB21="AERF",'full menu'!AB21="UD"),"inter",IF(OR('full menu'!AB21="ACB",'full menu'!AB21="LCERT",'full menu'!AB21="LERT",'full menu'!AB21="FCERT",'full menu'!AB21="FCMT",'full menu'!AB21="LCMT",'full menu'!AB21="LMT",'full menu'!AB21="LCIT",'full menu'!AB21="FCIT",'full menu'!AB21="LIT",'full menu'!AB21="MwERT",'full menu'!AB21="ERwMT",'full menu'!AB21="M&amp;ERT",'full menu'!AB21="MwIT",'full menu'!AB21="IwMT",'full menu'!AB21="M&amp;IT",'full menu'!AB21="IwERT",'full menu'!AB21="ERwIT",'full menu'!AB21="I&amp;ERT",'full menu'!AB21="ER&amp;M&amp;IT",'full menu'!AB21="LSD"),"subst",IF(OR('full menu'!AB21="FERT",'full menu'!AB21="FMT",'full menu'!AB21="FIT",'full menu'!AB21="WSD"),"intens",IF('full menu'!AB21="UASC","UASC","")))))</f>
        <v>subst</v>
      </c>
      <c r="AC21" s="2" t="str">
        <f>IF(OR('full menu'!AC21="MDC",'full menu'!AC21="PERF"),"rude",IF(OR('full menu'!AC21="PCB",'full menu'!AC21="AERF",'full menu'!AC21="UD"),"inter",IF(OR('full menu'!AC21="ACB",'full menu'!AC21="LCERT",'full menu'!AC21="LERT",'full menu'!AC21="FCERT",'full menu'!AC21="FCMT",'full menu'!AC21="LCMT",'full menu'!AC21="LMT",'full menu'!AC21="LCIT",'full menu'!AC21="FCIT",'full menu'!AC21="LIT",'full menu'!AC21="MwERT",'full menu'!AC21="ERwMT",'full menu'!AC21="M&amp;ERT",'full menu'!AC21="MwIT",'full menu'!AC21="IwMT",'full menu'!AC21="M&amp;IT",'full menu'!AC21="IwERT",'full menu'!AC21="ERwIT",'full menu'!AC21="I&amp;ERT",'full menu'!AC21="ER&amp;M&amp;IT",'full menu'!AC21="LSD"),"subst",IF(OR('full menu'!AC21="FERT",'full menu'!AC21="FMT",'full menu'!AC21="FIT",'full menu'!AC21="WSD"),"intens",IF('full menu'!AC21="UASC","UASC","")))))</f>
        <v>subst</v>
      </c>
      <c r="AD21" s="2" t="str">
        <f>IF(OR('full menu'!AD21="MDC",'full menu'!AD21="PERF"),"rude",IF(OR('full menu'!AD21="PCB",'full menu'!AD21="AERF",'full menu'!AD21="UD"),"inter",IF(OR('full menu'!AD21="ACB",'full menu'!AD21="LCERT",'full menu'!AD21="LERT",'full menu'!AD21="FCERT",'full menu'!AD21="FCMT",'full menu'!AD21="LCMT",'full menu'!AD21="LMT",'full menu'!AD21="LCIT",'full menu'!AD21="FCIT",'full menu'!AD21="LIT",'full menu'!AD21="MwERT",'full menu'!AD21="ERwMT",'full menu'!AD21="M&amp;ERT",'full menu'!AD21="MwIT",'full menu'!AD21="IwMT",'full menu'!AD21="M&amp;IT",'full menu'!AD21="IwERT",'full menu'!AD21="ERwIT",'full menu'!AD21="I&amp;ERT",'full menu'!AD21="ER&amp;M&amp;IT",'full menu'!AD21="LSD"),"subst",IF(OR('full menu'!AD21="FERT",'full menu'!AD21="FMT",'full menu'!AD21="FIT",'full menu'!AD21="WSD"),"intens",IF('full menu'!AD21="UASC","UASC","")))))</f>
        <v>subst</v>
      </c>
      <c r="AE21" s="2" t="str">
        <f>IF(OR('full menu'!AE21="MDC",'full menu'!AE21="PERF"),"rude",IF(OR('full menu'!AE21="PCB",'full menu'!AE21="AERF",'full menu'!AE21="UD"),"inter",IF(OR('full menu'!AE21="ACB",'full menu'!AE21="LCERT",'full menu'!AE21="LERT",'full menu'!AE21="FCERT",'full menu'!AE21="FCMT",'full menu'!AE21="LCMT",'full menu'!AE21="LMT",'full menu'!AE21="LCIT",'full menu'!AE21="FCIT",'full menu'!AE21="LIT",'full menu'!AE21="MwERT",'full menu'!AE21="ERwMT",'full menu'!AE21="M&amp;ERT",'full menu'!AE21="MwIT",'full menu'!AE21="IwMT",'full menu'!AE21="M&amp;IT",'full menu'!AE21="IwERT",'full menu'!AE21="ERwIT",'full menu'!AE21="I&amp;ERT",'full menu'!AE21="ER&amp;M&amp;IT",'full menu'!AE21="LSD"),"subst",IF(OR('full menu'!AE21="FERT",'full menu'!AE21="FMT",'full menu'!AE21="FIT",'full menu'!AE21="WSD"),"intens",IF('full menu'!AE21="UASC","UASC","")))))</f>
        <v>subst</v>
      </c>
      <c r="AF21" s="2" t="str">
        <f>IF(OR('full menu'!AF21="MDC",'full menu'!AF21="PERF"),"rude",IF(OR('full menu'!AF21="PCB",'full menu'!AF21="AERF",'full menu'!AF21="UD"),"inter",IF(OR('full menu'!AF21="ACB",'full menu'!AF21="LCERT",'full menu'!AF21="LERT",'full menu'!AF21="FCERT",'full menu'!AF21="FCMT",'full menu'!AF21="LCMT",'full menu'!AF21="LMT",'full menu'!AF21="LCIT",'full menu'!AF21="FCIT",'full menu'!AF21="LIT",'full menu'!AF21="MwERT",'full menu'!AF21="ERwMT",'full menu'!AF21="M&amp;ERT",'full menu'!AF21="MwIT",'full menu'!AF21="IwMT",'full menu'!AF21="M&amp;IT",'full menu'!AF21="IwERT",'full menu'!AF21="ERwIT",'full menu'!AF21="I&amp;ERT",'full menu'!AF21="ER&amp;M&amp;IT",'full menu'!AF21="LSD"),"subst",IF(OR('full menu'!AF21="FERT",'full menu'!AF21="FMT",'full menu'!AF21="FIT",'full menu'!AF21="WSD"),"intens",IF('full menu'!AF21="UASC","UASC","")))))</f>
        <v>subst</v>
      </c>
      <c r="AG21" s="2" t="str">
        <f>IF(OR('full menu'!AG21="MDC",'full menu'!AG21="PERF"),"rude",IF(OR('full menu'!AG21="PCB",'full menu'!AG21="AERF",'full menu'!AG21="UD"),"inter",IF(OR('full menu'!AG21="ACB",'full menu'!AG21="LCERT",'full menu'!AG21="LERT",'full menu'!AG21="FCERT",'full menu'!AG21="FCMT",'full menu'!AG21="LCMT",'full menu'!AG21="LMT",'full menu'!AG21="LCIT",'full menu'!AG21="FCIT",'full menu'!AG21="LIT",'full menu'!AG21="MwERT",'full menu'!AG21="ERwMT",'full menu'!AG21="M&amp;ERT",'full menu'!AG21="MwIT",'full menu'!AG21="IwMT",'full menu'!AG21="M&amp;IT",'full menu'!AG21="IwERT",'full menu'!AG21="ERwIT",'full menu'!AG21="I&amp;ERT",'full menu'!AG21="ER&amp;M&amp;IT",'full menu'!AG21="LSD"),"subst",IF(OR('full menu'!AG21="FERT",'full menu'!AG21="FMT",'full menu'!AG21="FIT",'full menu'!AG21="WSD"),"intens",IF('full menu'!AG21="UASC","UASC","")))))</f>
        <v>subst</v>
      </c>
      <c r="AH21" s="2" t="str">
        <f>IF(OR('full menu'!AH21="MDC",'full menu'!AH21="PERF"),"rude",IF(OR('full menu'!AH21="PCB",'full menu'!AH21="AERF",'full menu'!AH21="UD"),"inter",IF(OR('full menu'!AH21="ACB",'full menu'!AH21="LCERT",'full menu'!AH21="LERT",'full menu'!AH21="FCERT",'full menu'!AH21="FCMT",'full menu'!AH21="LCMT",'full menu'!AH21="LMT",'full menu'!AH21="LCIT",'full menu'!AH21="FCIT",'full menu'!AH21="LIT",'full menu'!AH21="MwERT",'full menu'!AH21="ERwMT",'full menu'!AH21="M&amp;ERT",'full menu'!AH21="MwIT",'full menu'!AH21="IwMT",'full menu'!AH21="M&amp;IT",'full menu'!AH21="IwERT",'full menu'!AH21="ERwIT",'full menu'!AH21="I&amp;ERT",'full menu'!AH21="ER&amp;M&amp;IT",'full menu'!AH21="LSD"),"subst",IF(OR('full menu'!AH21="FERT",'full menu'!AH21="FMT",'full menu'!AH21="FIT",'full menu'!AH21="WSD"),"intens",IF('full menu'!AH21="UASC","UASC","")))))</f>
        <v>subst</v>
      </c>
      <c r="AI21" s="2" t="str">
        <f>IF(OR('full menu'!AI21="MDC",'full menu'!AI21="PERF"),"rude",IF(OR('full menu'!AI21="PCB",'full menu'!AI21="AERF",'full menu'!AI21="UD"),"inter",IF(OR('full menu'!AI21="ACB",'full menu'!AI21="LCERT",'full menu'!AI21="LERT",'full menu'!AI21="FCERT",'full menu'!AI21="FCMT",'full menu'!AI21="LCMT",'full menu'!AI21="LMT",'full menu'!AI21="LCIT",'full menu'!AI21="FCIT",'full menu'!AI21="LIT",'full menu'!AI21="MwERT",'full menu'!AI21="ERwMT",'full menu'!AI21="M&amp;ERT",'full menu'!AI21="MwIT",'full menu'!AI21="IwMT",'full menu'!AI21="M&amp;IT",'full menu'!AI21="IwERT",'full menu'!AI21="ERwIT",'full menu'!AI21="I&amp;ERT",'full menu'!AI21="ER&amp;M&amp;IT",'full menu'!AI21="LSD"),"subst",IF(OR('full menu'!AI21="FERT",'full menu'!AI21="FMT",'full menu'!AI21="FIT",'full menu'!AI21="WSD"),"intens",IF('full menu'!AI21="UASC","UASC","")))))</f>
        <v>subst</v>
      </c>
      <c r="AJ21" s="2" t="str">
        <f>IF(OR('full menu'!AJ21="MDC",'full menu'!AJ21="PERF"),"rude",IF(OR('full menu'!AJ21="PCB",'full menu'!AJ21="AERF",'full menu'!AJ21="UD"),"inter",IF(OR('full menu'!AJ21="ACB",'full menu'!AJ21="LCERT",'full menu'!AJ21="LERT",'full menu'!AJ21="FCERT",'full menu'!AJ21="FCMT",'full menu'!AJ21="LCMT",'full menu'!AJ21="LMT",'full menu'!AJ21="LCIT",'full menu'!AJ21="FCIT",'full menu'!AJ21="LIT",'full menu'!AJ21="MwERT",'full menu'!AJ21="ERwMT",'full menu'!AJ21="M&amp;ERT",'full menu'!AJ21="MwIT",'full menu'!AJ21="IwMT",'full menu'!AJ21="M&amp;IT",'full menu'!AJ21="IwERT",'full menu'!AJ21="ERwIT",'full menu'!AJ21="I&amp;ERT",'full menu'!AJ21="ER&amp;M&amp;IT",'full menu'!AJ21="LSD"),"subst",IF(OR('full menu'!AJ21="FERT",'full menu'!AJ21="FMT",'full menu'!AJ21="FIT",'full menu'!AJ21="WSD"),"intens",IF('full menu'!AJ21="UASC","UASC","")))))</f>
        <v>subst</v>
      </c>
      <c r="AK21" s="2" t="str">
        <f>IF(OR('full menu'!AK21="MDC",'full menu'!AK21="PERF"),"rude",IF(OR('full menu'!AK21="PCB",'full menu'!AK21="AERF",'full menu'!AK21="UD"),"inter",IF(OR('full menu'!AK21="ACB",'full menu'!AK21="LCERT",'full menu'!AK21="LERT",'full menu'!AK21="FCERT",'full menu'!AK21="FCMT",'full menu'!AK21="LCMT",'full menu'!AK21="LMT",'full menu'!AK21="LCIT",'full menu'!AK21="FCIT",'full menu'!AK21="LIT",'full menu'!AK21="MwERT",'full menu'!AK21="ERwMT",'full menu'!AK21="M&amp;ERT",'full menu'!AK21="MwIT",'full menu'!AK21="IwMT",'full menu'!AK21="M&amp;IT",'full menu'!AK21="IwERT",'full menu'!AK21="ERwIT",'full menu'!AK21="I&amp;ERT",'full menu'!AK21="ER&amp;M&amp;IT",'full menu'!AK21="LSD"),"subst",IF(OR('full menu'!AK21="FERT",'full menu'!AK21="FMT",'full menu'!AK21="FIT",'full menu'!AK21="WSD"),"intens",IF('full menu'!AK21="UASC","UASC","")))))</f>
        <v>subst</v>
      </c>
      <c r="AL21" s="2" t="str">
        <f>IF(OR('full menu'!AL21="MDC",'full menu'!AL21="PERF"),"rude",IF(OR('full menu'!AL21="PCB",'full menu'!AL21="AERF",'full menu'!AL21="UD"),"inter",IF(OR('full menu'!AL21="ACB",'full menu'!AL21="LCERT",'full menu'!AL21="LERT",'full menu'!AL21="FCERT",'full menu'!AL21="FCMT",'full menu'!AL21="LCMT",'full menu'!AL21="LMT",'full menu'!AL21="LCIT",'full menu'!AL21="FCIT",'full menu'!AL21="LIT",'full menu'!AL21="MwERT",'full menu'!AL21="ERwMT",'full menu'!AL21="M&amp;ERT",'full menu'!AL21="MwIT",'full menu'!AL21="IwMT",'full menu'!AL21="M&amp;IT",'full menu'!AL21="IwERT",'full menu'!AL21="ERwIT",'full menu'!AL21="I&amp;ERT",'full menu'!AL21="ER&amp;M&amp;IT",'full menu'!AL21="LSD"),"subst",IF(OR('full menu'!AL21="FERT",'full menu'!AL21="FMT",'full menu'!AL21="FIT",'full menu'!AL21="WSD"),"intens",IF('full menu'!AL21="UASC","UASC","")))))</f>
        <v>subst</v>
      </c>
      <c r="AM21" s="2" t="str">
        <f>IF(OR('full menu'!AM21="MDC",'full menu'!AM21="PERF"),"rude",IF(OR('full menu'!AM21="PCB",'full menu'!AM21="AERF",'full menu'!AM21="UD"),"inter",IF(OR('full menu'!AM21="ACB",'full menu'!AM21="LCERT",'full menu'!AM21="LERT",'full menu'!AM21="FCERT",'full menu'!AM21="FCMT",'full menu'!AM21="LCMT",'full menu'!AM21="LMT",'full menu'!AM21="LCIT",'full menu'!AM21="FCIT",'full menu'!AM21="LIT",'full menu'!AM21="MwERT",'full menu'!AM21="ERwMT",'full menu'!AM21="M&amp;ERT",'full menu'!AM21="MwIT",'full menu'!AM21="IwMT",'full menu'!AM21="M&amp;IT",'full menu'!AM21="IwERT",'full menu'!AM21="ERwIT",'full menu'!AM21="I&amp;ERT",'full menu'!AM21="ER&amp;M&amp;IT",'full menu'!AM21="LSD"),"subst",IF(OR('full menu'!AM21="FERT",'full menu'!AM21="FMT",'full menu'!AM21="FIT",'full menu'!AM21="WSD"),"intens",IF('full menu'!AM21="UASC","UASC","")))))</f>
        <v>subst</v>
      </c>
      <c r="AN21" s="2" t="str">
        <f>IF(OR('full menu'!AN21="MDC",'full menu'!AN21="PERF"),"rude",IF(OR('full menu'!AN21="PCB",'full menu'!AN21="AERF",'full menu'!AN21="UD"),"inter",IF(OR('full menu'!AN21="ACB",'full menu'!AN21="LCERT",'full menu'!AN21="LERT",'full menu'!AN21="FCERT",'full menu'!AN21="FCMT",'full menu'!AN21="LCMT",'full menu'!AN21="LMT",'full menu'!AN21="LCIT",'full menu'!AN21="FCIT",'full menu'!AN21="LIT",'full menu'!AN21="MwERT",'full menu'!AN21="ERwMT",'full menu'!AN21="M&amp;ERT",'full menu'!AN21="MwIT",'full menu'!AN21="IwMT",'full menu'!AN21="M&amp;IT",'full menu'!AN21="IwERT",'full menu'!AN21="ERwIT",'full menu'!AN21="I&amp;ERT",'full menu'!AN21="ER&amp;M&amp;IT",'full menu'!AN21="LSD"),"subst",IF(OR('full menu'!AN21="FERT",'full menu'!AN21="FMT",'full menu'!AN21="FIT",'full menu'!AN21="WSD"),"intens",IF('full menu'!AN21="UASC","UASC","")))))</f>
        <v>subst</v>
      </c>
      <c r="AO21" s="2" t="str">
        <f>IF(OR('full menu'!AO21="MDC",'full menu'!AO21="PERF"),"rude",IF(OR('full menu'!AO21="PCB",'full menu'!AO21="AERF",'full menu'!AO21="UD"),"inter",IF(OR('full menu'!AO21="ACB",'full menu'!AO21="LCERT",'full menu'!AO21="LERT",'full menu'!AO21="FCERT",'full menu'!AO21="FCMT",'full menu'!AO21="LCMT",'full menu'!AO21="LMT",'full menu'!AO21="LCIT",'full menu'!AO21="FCIT",'full menu'!AO21="LIT",'full menu'!AO21="MwERT",'full menu'!AO21="ERwMT",'full menu'!AO21="M&amp;ERT",'full menu'!AO21="MwIT",'full menu'!AO21="IwMT",'full menu'!AO21="M&amp;IT",'full menu'!AO21="IwERT",'full menu'!AO21="ERwIT",'full menu'!AO21="I&amp;ERT",'full menu'!AO21="ER&amp;M&amp;IT",'full menu'!AO21="LSD"),"subst",IF(OR('full menu'!AO21="FERT",'full menu'!AO21="FMT",'full menu'!AO21="FIT",'full menu'!AO21="WSD"),"intens",IF('full menu'!AO21="UASC","UASC","")))))</f>
        <v>subst</v>
      </c>
      <c r="AP21" s="2" t="str">
        <f>IF(OR('full menu'!AP21="MDC",'full menu'!AP21="PERF"),"rude",IF(OR('full menu'!AP21="PCB",'full menu'!AP21="AERF",'full menu'!AP21="UD"),"inter",IF(OR('full menu'!AP21="ACB",'full menu'!AP21="LCERT",'full menu'!AP21="LERT",'full menu'!AP21="FCERT",'full menu'!AP21="FCMT",'full menu'!AP21="LCMT",'full menu'!AP21="LMT",'full menu'!AP21="LCIT",'full menu'!AP21="FCIT",'full menu'!AP21="LIT",'full menu'!AP21="MwERT",'full menu'!AP21="ERwMT",'full menu'!AP21="M&amp;ERT",'full menu'!AP21="MwIT",'full menu'!AP21="IwMT",'full menu'!AP21="M&amp;IT",'full menu'!AP21="IwERT",'full menu'!AP21="ERwIT",'full menu'!AP21="I&amp;ERT",'full menu'!AP21="ER&amp;M&amp;IT",'full menu'!AP21="LSD"),"subst",IF(OR('full menu'!AP21="FERT",'full menu'!AP21="FMT",'full menu'!AP21="FIT",'full menu'!AP21="WSD"),"intens",IF('full menu'!AP21="UASC","UASC","")))))</f>
        <v>subst</v>
      </c>
      <c r="AQ21" s="2" t="str">
        <f>IF(OR('full menu'!AQ21="MDC",'full menu'!AQ21="PERF"),"rude",IF(OR('full menu'!AQ21="PCB",'full menu'!AQ21="AERF",'full menu'!AQ21="UD"),"inter",IF(OR('full menu'!AQ21="ACB",'full menu'!AQ21="LCERT",'full menu'!AQ21="LERT",'full menu'!AQ21="FCERT",'full menu'!AQ21="FCMT",'full menu'!AQ21="LCMT",'full menu'!AQ21="LMT",'full menu'!AQ21="LCIT",'full menu'!AQ21="FCIT",'full menu'!AQ21="LIT",'full menu'!AQ21="MwERT",'full menu'!AQ21="ERwMT",'full menu'!AQ21="M&amp;ERT",'full menu'!AQ21="MwIT",'full menu'!AQ21="IwMT",'full menu'!AQ21="M&amp;IT",'full menu'!AQ21="IwERT",'full menu'!AQ21="ERwIT",'full menu'!AQ21="I&amp;ERT",'full menu'!AQ21="ER&amp;M&amp;IT",'full menu'!AQ21="LSD"),"subst",IF(OR('full menu'!AQ21="FERT",'full menu'!AQ21="FMT",'full menu'!AQ21="FIT",'full menu'!AQ21="WSD"),"intens",IF('full menu'!AQ21="UASC","UASC","")))))</f>
        <v>subst</v>
      </c>
      <c r="AR21" s="2" t="str">
        <f>IF(OR('full menu'!AR21="MDC",'full menu'!AR21="PERF"),"rude",IF(OR('full menu'!AR21="PCB",'full menu'!AR21="AERF",'full menu'!AR21="UD"),"inter",IF(OR('full menu'!AR21="ACB",'full menu'!AR21="LCERT",'full menu'!AR21="LERT",'full menu'!AR21="FCERT",'full menu'!AR21="FCMT",'full menu'!AR21="LCMT",'full menu'!AR21="LMT",'full menu'!AR21="LCIT",'full menu'!AR21="FCIT",'full menu'!AR21="LIT",'full menu'!AR21="MwERT",'full menu'!AR21="ERwMT",'full menu'!AR21="M&amp;ERT",'full menu'!AR21="MwIT",'full menu'!AR21="IwMT",'full menu'!AR21="M&amp;IT",'full menu'!AR21="IwERT",'full menu'!AR21="ERwIT",'full menu'!AR21="I&amp;ERT",'full menu'!AR21="ER&amp;M&amp;IT",'full menu'!AR21="LSD"),"subst",IF(OR('full menu'!AR21="FERT",'full menu'!AR21="FMT",'full menu'!AR21="FIT",'full menu'!AR21="WSD"),"intens",IF('full menu'!AR21="UASC","UASC","")))))</f>
        <v>subst</v>
      </c>
      <c r="AS21" s="2" t="str">
        <f>IF(OR('full menu'!AS21="MDC",'full menu'!AS21="PERF"),"rude",IF(OR('full menu'!AS21="PCB",'full menu'!AS21="AERF",'full menu'!AS21="UD"),"inter",IF(OR('full menu'!AS21="ACB",'full menu'!AS21="LCERT",'full menu'!AS21="LERT",'full menu'!AS21="FCERT",'full menu'!AS21="FCMT",'full menu'!AS21="LCMT",'full menu'!AS21="LMT",'full menu'!AS21="LCIT",'full menu'!AS21="FCIT",'full menu'!AS21="LIT",'full menu'!AS21="MwERT",'full menu'!AS21="ERwMT",'full menu'!AS21="M&amp;ERT",'full menu'!AS21="MwIT",'full menu'!AS21="IwMT",'full menu'!AS21="M&amp;IT",'full menu'!AS21="IwERT",'full menu'!AS21="ERwIT",'full menu'!AS21="I&amp;ERT",'full menu'!AS21="ER&amp;M&amp;IT",'full menu'!AS21="LSD"),"subst",IF(OR('full menu'!AS21="FERT",'full menu'!AS21="FMT",'full menu'!AS21="FIT",'full menu'!AS21="WSD"),"intens",IF('full menu'!AS21="UASC","UASC","")))))</f>
        <v>subst</v>
      </c>
    </row>
    <row r="22" spans="1:45" ht="15.5" x14ac:dyDescent="0.35">
      <c r="A22" t="s">
        <v>49</v>
      </c>
      <c r="B22" s="2" t="str">
        <f>IF(OR('full menu'!B22="MDC",'full menu'!B22="PERF"),"rude",IF(OR('full menu'!B22="PCB",'full menu'!B22="AERF",'full menu'!B22="UD"),"inter",IF(OR('full menu'!B22="ACB",'full menu'!B22="LCERT",'full menu'!B22="LERT",'full menu'!B22="FCERT",'full menu'!B22="FCMT",'full menu'!B22="LCMT",'full menu'!B22="LMT",'full menu'!B22="LCIT",'full menu'!B22="FCIT",'full menu'!B22="LIT",'full menu'!B22="MwERT",'full menu'!B22="ERwMT",'full menu'!B22="M&amp;ERT",'full menu'!B22="MwIT",'full menu'!B22="IwMT",'full menu'!B22="M&amp;IT",'full menu'!B22="IwERT",'full menu'!B22="ERwIT",'full menu'!B22="I&amp;ERT",'full menu'!B22="ER&amp;M&amp;IT",'full menu'!B22="LSD"),"subst",IF(OR('full menu'!B22="FERT",'full menu'!B22="FMT",'full menu'!B22="FIT",'full menu'!B22="WSD"),"intens",IF('full menu'!B22="UASC","UASC","")))))</f>
        <v>intens</v>
      </c>
      <c r="C22" s="2" t="str">
        <f>IF(OR('full menu'!C22="MDC",'full menu'!C22="PERF"),"rude",IF(OR('full menu'!C22="PCB",'full menu'!C22="AERF",'full menu'!C22="UD"),"inter",IF(OR('full menu'!C22="ACB",'full menu'!C22="LCERT",'full menu'!C22="LERT",'full menu'!C22="FCERT",'full menu'!C22="FCMT",'full menu'!C22="LCMT",'full menu'!C22="LMT",'full menu'!C22="LCIT",'full menu'!C22="FCIT",'full menu'!C22="LIT",'full menu'!C22="MwERT",'full menu'!C22="ERwMT",'full menu'!C22="M&amp;ERT",'full menu'!C22="MwIT",'full menu'!C22="IwMT",'full menu'!C22="M&amp;IT",'full menu'!C22="IwERT",'full menu'!C22="ERwIT",'full menu'!C22="I&amp;ERT",'full menu'!C22="ER&amp;M&amp;IT",'full menu'!C22="LSD"),"subst",IF(OR('full menu'!C22="FERT",'full menu'!C22="FMT",'full menu'!C22="FIT",'full menu'!C22="WSD"),"intens",IF('full menu'!C22="UASC","UASC","")))))</f>
        <v>intens</v>
      </c>
      <c r="D22" s="2" t="str">
        <f>IF(OR('full menu'!D22="MDC",'full menu'!D22="PERF"),"rude",IF(OR('full menu'!D22="PCB",'full menu'!D22="AERF",'full menu'!D22="UD"),"inter",IF(OR('full menu'!D22="ACB",'full menu'!D22="LCERT",'full menu'!D22="LERT",'full menu'!D22="FCERT",'full menu'!D22="FCMT",'full menu'!D22="LCMT",'full menu'!D22="LMT",'full menu'!D22="LCIT",'full menu'!D22="FCIT",'full menu'!D22="LIT",'full menu'!D22="MwERT",'full menu'!D22="ERwMT",'full menu'!D22="M&amp;ERT",'full menu'!D22="MwIT",'full menu'!D22="IwMT",'full menu'!D22="M&amp;IT",'full menu'!D22="IwERT",'full menu'!D22="ERwIT",'full menu'!D22="I&amp;ERT",'full menu'!D22="ER&amp;M&amp;IT",'full menu'!D22="LSD"),"subst",IF(OR('full menu'!D22="FERT",'full menu'!D22="FMT",'full menu'!D22="FIT",'full menu'!D22="WSD"),"intens",IF('full menu'!D22="UASC","UASC","")))))</f>
        <v>intens</v>
      </c>
      <c r="E22" s="2" t="str">
        <f>IF(OR('full menu'!E22="MDC",'full menu'!E22="PERF"),"rude",IF(OR('full menu'!E22="PCB",'full menu'!E22="AERF",'full menu'!E22="UD"),"inter",IF(OR('full menu'!E22="ACB",'full menu'!E22="LCERT",'full menu'!E22="LERT",'full menu'!E22="FCERT",'full menu'!E22="FCMT",'full menu'!E22="LCMT",'full menu'!E22="LMT",'full menu'!E22="LCIT",'full menu'!E22="FCIT",'full menu'!E22="LIT",'full menu'!E22="MwERT",'full menu'!E22="ERwMT",'full menu'!E22="M&amp;ERT",'full menu'!E22="MwIT",'full menu'!E22="IwMT",'full menu'!E22="M&amp;IT",'full menu'!E22="IwERT",'full menu'!E22="ERwIT",'full menu'!E22="I&amp;ERT",'full menu'!E22="ER&amp;M&amp;IT",'full menu'!E22="LSD"),"subst",IF(OR('full menu'!E22="FERT",'full menu'!E22="FMT",'full menu'!E22="FIT",'full menu'!E22="WSD"),"intens",IF('full menu'!E22="UASC","UASC","")))))</f>
        <v>subst</v>
      </c>
      <c r="F22" s="2" t="str">
        <f>IF(OR('full menu'!F22="MDC",'full menu'!F22="PERF"),"rude",IF(OR('full menu'!F22="PCB",'full menu'!F22="AERF",'full menu'!F22="UD"),"inter",IF(OR('full menu'!F22="ACB",'full menu'!F22="LCERT",'full menu'!F22="LERT",'full menu'!F22="FCERT",'full menu'!F22="FCMT",'full menu'!F22="LCMT",'full menu'!F22="LMT",'full menu'!F22="LCIT",'full menu'!F22="FCIT",'full menu'!F22="LIT",'full menu'!F22="MwERT",'full menu'!F22="ERwMT",'full menu'!F22="M&amp;ERT",'full menu'!F22="MwIT",'full menu'!F22="IwMT",'full menu'!F22="M&amp;IT",'full menu'!F22="IwERT",'full menu'!F22="ERwIT",'full menu'!F22="I&amp;ERT",'full menu'!F22="ER&amp;M&amp;IT",'full menu'!F22="LSD"),"subst",IF(OR('full menu'!F22="FERT",'full menu'!F22="FMT",'full menu'!F22="FIT",'full menu'!F22="WSD"),"intens",IF('full menu'!F22="UASC","UASC","")))))</f>
        <v>subst</v>
      </c>
      <c r="G22" s="2" t="str">
        <f>IF(OR('full menu'!G22="MDC",'full menu'!G22="PERF"),"rude",IF(OR('full menu'!G22="PCB",'full menu'!G22="AERF",'full menu'!G22="UD"),"inter",IF(OR('full menu'!G22="ACB",'full menu'!G22="LCERT",'full menu'!G22="LERT",'full menu'!G22="FCERT",'full menu'!G22="FCMT",'full menu'!G22="LCMT",'full menu'!G22="LMT",'full menu'!G22="LCIT",'full menu'!G22="FCIT",'full menu'!G22="LIT",'full menu'!G22="MwERT",'full menu'!G22="ERwMT",'full menu'!G22="M&amp;ERT",'full menu'!G22="MwIT",'full menu'!G22="IwMT",'full menu'!G22="M&amp;IT",'full menu'!G22="IwERT",'full menu'!G22="ERwIT",'full menu'!G22="I&amp;ERT",'full menu'!G22="ER&amp;M&amp;IT",'full menu'!G22="LSD"),"subst",IF(OR('full menu'!G22="FERT",'full menu'!G22="FMT",'full menu'!G22="FIT",'full menu'!G22="WSD"),"intens",IF('full menu'!G22="UASC","UASC","")))))</f>
        <v>subst</v>
      </c>
      <c r="H22" s="2" t="str">
        <f>IF(OR('full menu'!H22="MDC",'full menu'!H22="PERF"),"rude",IF(OR('full menu'!H22="PCB",'full menu'!H22="AERF",'full menu'!H22="UD"),"inter",IF(OR('full menu'!H22="ACB",'full menu'!H22="LCERT",'full menu'!H22="LERT",'full menu'!H22="FCERT",'full menu'!H22="FCMT",'full menu'!H22="LCMT",'full menu'!H22="LMT",'full menu'!H22="LCIT",'full menu'!H22="FCIT",'full menu'!H22="LIT",'full menu'!H22="MwERT",'full menu'!H22="ERwMT",'full menu'!H22="M&amp;ERT",'full menu'!H22="MwIT",'full menu'!H22="IwMT",'full menu'!H22="M&amp;IT",'full menu'!H22="IwERT",'full menu'!H22="ERwIT",'full menu'!H22="I&amp;ERT",'full menu'!H22="ER&amp;M&amp;IT",'full menu'!H22="LSD"),"subst",IF(OR('full menu'!H22="FERT",'full menu'!H22="FMT",'full menu'!H22="FIT",'full menu'!H22="WSD"),"intens",IF('full menu'!H22="UASC","UASC","")))))</f>
        <v>subst</v>
      </c>
      <c r="I22" s="2" t="str">
        <f>IF(OR('full menu'!I22="MDC",'full menu'!I22="PERF"),"rude",IF(OR('full menu'!I22="PCB",'full menu'!I22="AERF",'full menu'!I22="UD"),"inter",IF(OR('full menu'!I22="ACB",'full menu'!I22="LCERT",'full menu'!I22="LERT",'full menu'!I22="FCERT",'full menu'!I22="FCMT",'full menu'!I22="LCMT",'full menu'!I22="LMT",'full menu'!I22="LCIT",'full menu'!I22="FCIT",'full menu'!I22="LIT",'full menu'!I22="MwERT",'full menu'!I22="ERwMT",'full menu'!I22="M&amp;ERT",'full menu'!I22="MwIT",'full menu'!I22="IwMT",'full menu'!I22="M&amp;IT",'full menu'!I22="IwERT",'full menu'!I22="ERwIT",'full menu'!I22="I&amp;ERT",'full menu'!I22="ER&amp;M&amp;IT",'full menu'!I22="LSD"),"subst",IF(OR('full menu'!I22="FERT",'full menu'!I22="FMT",'full menu'!I22="FIT",'full menu'!I22="WSD"),"intens",IF('full menu'!I22="UASC","UASC","")))))</f>
        <v>subst</v>
      </c>
      <c r="J22" s="2" t="str">
        <f>IF(OR('full menu'!J22="MDC",'full menu'!J22="PERF"),"rude",IF(OR('full menu'!J22="PCB",'full menu'!J22="AERF",'full menu'!J22="UD"),"inter",IF(OR('full menu'!J22="ACB",'full menu'!J22="LCERT",'full menu'!J22="LERT",'full menu'!J22="FCERT",'full menu'!J22="FCMT",'full menu'!J22="LCMT",'full menu'!J22="LMT",'full menu'!J22="LCIT",'full menu'!J22="FCIT",'full menu'!J22="LIT",'full menu'!J22="MwERT",'full menu'!J22="ERwMT",'full menu'!J22="M&amp;ERT",'full menu'!J22="MwIT",'full menu'!J22="IwMT",'full menu'!J22="M&amp;IT",'full menu'!J22="IwERT",'full menu'!J22="ERwIT",'full menu'!J22="I&amp;ERT",'full menu'!J22="ER&amp;M&amp;IT",'full menu'!J22="LSD"),"subst",IF(OR('full menu'!J22="FERT",'full menu'!J22="FMT",'full menu'!J22="FIT",'full menu'!J22="WSD"),"intens",IF('full menu'!J22="UASC","UASC","")))))</f>
        <v>subst</v>
      </c>
      <c r="K22" s="2" t="str">
        <f>IF(OR('full menu'!K22="MDC",'full menu'!K22="PERF"),"rude",IF(OR('full menu'!K22="PCB",'full menu'!K22="AERF",'full menu'!K22="UD"),"inter",IF(OR('full menu'!K22="ACB",'full menu'!K22="LCERT",'full menu'!K22="LERT",'full menu'!K22="FCERT",'full menu'!K22="FCMT",'full menu'!K22="LCMT",'full menu'!K22="LMT",'full menu'!K22="LCIT",'full menu'!K22="FCIT",'full menu'!K22="LIT",'full menu'!K22="MwERT",'full menu'!K22="ERwMT",'full menu'!K22="M&amp;ERT",'full menu'!K22="MwIT",'full menu'!K22="IwMT",'full menu'!K22="M&amp;IT",'full menu'!K22="IwERT",'full menu'!K22="ERwIT",'full menu'!K22="I&amp;ERT",'full menu'!K22="ER&amp;M&amp;IT",'full menu'!K22="LSD"),"subst",IF(OR('full menu'!K22="FERT",'full menu'!K22="FMT",'full menu'!K22="FIT",'full menu'!K22="WSD"),"intens",IF('full menu'!K22="UASC","UASC","")))))</f>
        <v>subst</v>
      </c>
      <c r="L22" s="2" t="str">
        <f>IF(OR('full menu'!L22="MDC",'full menu'!L22="PERF"),"rude",IF(OR('full menu'!L22="PCB",'full menu'!L22="AERF",'full menu'!L22="UD"),"inter",IF(OR('full menu'!L22="ACB",'full menu'!L22="LCERT",'full menu'!L22="LERT",'full menu'!L22="FCERT",'full menu'!L22="FCMT",'full menu'!L22="LCMT",'full menu'!L22="LMT",'full menu'!L22="LCIT",'full menu'!L22="FCIT",'full menu'!L22="LIT",'full menu'!L22="MwERT",'full menu'!L22="ERwMT",'full menu'!L22="M&amp;ERT",'full menu'!L22="MwIT",'full menu'!L22="IwMT",'full menu'!L22="M&amp;IT",'full menu'!L22="IwERT",'full menu'!L22="ERwIT",'full menu'!L22="I&amp;ERT",'full menu'!L22="ER&amp;M&amp;IT",'full menu'!L22="LSD"),"subst",IF(OR('full menu'!L22="FERT",'full menu'!L22="FMT",'full menu'!L22="FIT",'full menu'!L22="WSD"),"intens",IF('full menu'!L22="UASC","UASC","")))))</f>
        <v>subst</v>
      </c>
      <c r="M22" s="2" t="str">
        <f>IF(OR('full menu'!M22="MDC",'full menu'!M22="PERF"),"rude",IF(OR('full menu'!M22="PCB",'full menu'!M22="AERF",'full menu'!M22="UD"),"inter",IF(OR('full menu'!M22="ACB",'full menu'!M22="LCERT",'full menu'!M22="LERT",'full menu'!M22="FCERT",'full menu'!M22="FCMT",'full menu'!M22="LCMT",'full menu'!M22="LMT",'full menu'!M22="LCIT",'full menu'!M22="FCIT",'full menu'!M22="LIT",'full menu'!M22="MwERT",'full menu'!M22="ERwMT",'full menu'!M22="M&amp;ERT",'full menu'!M22="MwIT",'full menu'!M22="IwMT",'full menu'!M22="M&amp;IT",'full menu'!M22="IwERT",'full menu'!M22="ERwIT",'full menu'!M22="I&amp;ERT",'full menu'!M22="ER&amp;M&amp;IT",'full menu'!M22="LSD"),"subst",IF(OR('full menu'!M22="FERT",'full menu'!M22="FMT",'full menu'!M22="FIT",'full menu'!M22="WSD"),"intens",IF('full menu'!M22="UASC","UASC","")))))</f>
        <v>subst</v>
      </c>
      <c r="N22" s="2" t="str">
        <f>IF(OR('full menu'!N22="MDC",'full menu'!N22="PERF"),"rude",IF(OR('full menu'!N22="PCB",'full menu'!N22="AERF",'full menu'!N22="UD"),"inter",IF(OR('full menu'!N22="ACB",'full menu'!N22="LCERT",'full menu'!N22="LERT",'full menu'!N22="FCERT",'full menu'!N22="FCMT",'full menu'!N22="LCMT",'full menu'!N22="LMT",'full menu'!N22="LCIT",'full menu'!N22="FCIT",'full menu'!N22="LIT",'full menu'!N22="MwERT",'full menu'!N22="ERwMT",'full menu'!N22="M&amp;ERT",'full menu'!N22="MwIT",'full menu'!N22="IwMT",'full menu'!N22="M&amp;IT",'full menu'!N22="IwERT",'full menu'!N22="ERwIT",'full menu'!N22="I&amp;ERT",'full menu'!N22="ER&amp;M&amp;IT",'full menu'!N22="LSD"),"subst",IF(OR('full menu'!N22="FERT",'full menu'!N22="FMT",'full menu'!N22="FIT",'full menu'!N22="WSD"),"intens",IF('full menu'!N22="UASC","UASC","")))))</f>
        <v>subst</v>
      </c>
      <c r="O22" s="2" t="str">
        <f>IF(OR('full menu'!O22="MDC",'full menu'!O22="PERF"),"rude",IF(OR('full menu'!O22="PCB",'full menu'!O22="AERF",'full menu'!O22="UD"),"inter",IF(OR('full menu'!O22="ACB",'full menu'!O22="LCERT",'full menu'!O22="LERT",'full menu'!O22="FCERT",'full menu'!O22="FCMT",'full menu'!O22="LCMT",'full menu'!O22="LMT",'full menu'!O22="LCIT",'full menu'!O22="FCIT",'full menu'!O22="LIT",'full menu'!O22="MwERT",'full menu'!O22="ERwMT",'full menu'!O22="M&amp;ERT",'full menu'!O22="MwIT",'full menu'!O22="IwMT",'full menu'!O22="M&amp;IT",'full menu'!O22="IwERT",'full menu'!O22="ERwIT",'full menu'!O22="I&amp;ERT",'full menu'!O22="ER&amp;M&amp;IT",'full menu'!O22="LSD"),"subst",IF(OR('full menu'!O22="FERT",'full menu'!O22="FMT",'full menu'!O22="FIT",'full menu'!O22="WSD"),"intens",IF('full menu'!O22="UASC","UASC","")))))</f>
        <v>subst</v>
      </c>
      <c r="P22" s="2" t="str">
        <f>IF(OR('full menu'!P22="MDC",'full menu'!P22="PERF"),"rude",IF(OR('full menu'!P22="PCB",'full menu'!P22="AERF",'full menu'!P22="UD"),"inter",IF(OR('full menu'!P22="ACB",'full menu'!P22="LCERT",'full menu'!P22="LERT",'full menu'!P22="FCERT",'full menu'!P22="FCMT",'full menu'!P22="LCMT",'full menu'!P22="LMT",'full menu'!P22="LCIT",'full menu'!P22="FCIT",'full menu'!P22="LIT",'full menu'!P22="MwERT",'full menu'!P22="ERwMT",'full menu'!P22="M&amp;ERT",'full menu'!P22="MwIT",'full menu'!P22="IwMT",'full menu'!P22="M&amp;IT",'full menu'!P22="IwERT",'full menu'!P22="ERwIT",'full menu'!P22="I&amp;ERT",'full menu'!P22="ER&amp;M&amp;IT",'full menu'!P22="LSD"),"subst",IF(OR('full menu'!P22="FERT",'full menu'!P22="FMT",'full menu'!P22="FIT",'full menu'!P22="WSD"),"intens",IF('full menu'!P22="UASC","UASC","")))))</f>
        <v>subst</v>
      </c>
      <c r="Q22" s="2" t="str">
        <f>IF(OR('full menu'!Q22="MDC",'full menu'!Q22="PERF"),"rude",IF(OR('full menu'!Q22="PCB",'full menu'!Q22="AERF",'full menu'!Q22="UD"),"inter",IF(OR('full menu'!Q22="ACB",'full menu'!Q22="LCERT",'full menu'!Q22="LERT",'full menu'!Q22="FCERT",'full menu'!Q22="FCMT",'full menu'!Q22="LCMT",'full menu'!Q22="LMT",'full menu'!Q22="LCIT",'full menu'!Q22="FCIT",'full menu'!Q22="LIT",'full menu'!Q22="MwERT",'full menu'!Q22="ERwMT",'full menu'!Q22="M&amp;ERT",'full menu'!Q22="MwIT",'full menu'!Q22="IwMT",'full menu'!Q22="M&amp;IT",'full menu'!Q22="IwERT",'full menu'!Q22="ERwIT",'full menu'!Q22="I&amp;ERT",'full menu'!Q22="ER&amp;M&amp;IT",'full menu'!Q22="LSD"),"subst",IF(OR('full menu'!Q22="FERT",'full menu'!Q22="FMT",'full menu'!Q22="FIT",'full menu'!Q22="WSD"),"intens",IF('full menu'!Q22="UASC","UASC","")))))</f>
        <v>subst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menu'!R22="WSD"),"intens",IF('full menu'!R22="UASC","UASC","")))))</f>
        <v>subst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menu'!S22="WSD"),"intens",IF('full menu'!S22="UASC","UASC","")))))</f>
        <v>subst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menu'!T22="WSD"),"intens",IF('full menu'!T22="UASC","UASC","")))))</f>
        <v>subst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menu'!U22="WSD"),"intens",IF('full menu'!U22="UASC","UASC","")))))</f>
        <v>subst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menu'!V22="WSD"),"intens",IF('full menu'!V22="UASC","UASC","")))))</f>
        <v>subst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menu'!W22="WSD"),"intens",IF('full menu'!W22="UASC","UASC","")))))</f>
        <v>subst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menu'!X22="WSD"),"intens",IF('full menu'!X22="UASC","UASC","")))))</f>
        <v>subst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menu'!Y22="WSD"),"intens",IF('full menu'!Y22="UASC","UASC","")))))</f>
        <v>subst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menu'!Z22="WSD"),"intens",IF('full menu'!Z22="UASC","UASC","")))))</f>
        <v>subst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menu'!AA22="WSD"),"intens",IF('full menu'!AA22="UASC","UASC","")))))</f>
        <v>subst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menu'!AB22="WSD"),"intens",IF('full menu'!AB22="UASC","UASC","")))))</f>
        <v>subst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menu'!AC22="WSD"),"intens",IF('full menu'!AC22="UASC","UASC","")))))</f>
        <v>subst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menu'!AD22="WSD"),"intens",IF('full menu'!AD22="UASC","UASC","")))))</f>
        <v>subst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menu'!AE22="WSD"),"intens",IF('full menu'!AE22="UASC","UASC","")))))</f>
        <v>subst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menu'!AF22="WSD"),"intens",IF('full menu'!AF22="UASC","UASC","")))))</f>
        <v>subst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menu'!AG22="WSD"),"intens",IF('full menu'!AG22="UASC","UASC","")))))</f>
        <v>subst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menu'!AH22="WSD"),"intens",IF('full menu'!AH22="UASC","UASC","")))))</f>
        <v>subst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menu'!AI22="WSD"),"intens",IF('full menu'!AI22="UASC","UASC","")))))</f>
        <v>subst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menu'!AJ22="WSD"),"intens",IF('full menu'!AJ22="UASC","UASC","")))))</f>
        <v>subst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menu'!AK22="WSD"),"intens",IF('full menu'!AK22="UASC","UASC","")))))</f>
        <v>subst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menu'!AL22="WSD"),"intens",IF('full menu'!AL22="UASC","UASC","")))))</f>
        <v>subst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menu'!AM22="WSD"),"intens",IF('full menu'!AM22="UASC","UASC","")))))</f>
        <v>intens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menu'!AN22="WSD"),"intens",IF('full menu'!AN22="UASC","UASC","")))))</f>
        <v>intens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menu'!AO22="WSD"),"intens",IF('full menu'!AO22="UASC","UASC","")))))</f>
        <v>intens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menu'!AP22="WSD"),"intens",IF('full menu'!AP22="UASC","UASC","")))))</f>
        <v>intens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menu'!AQ22="WSD"),"intens",IF('full menu'!AQ22="UASC","UASC","")))))</f>
        <v>intens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menu'!AR22="WSD"),"intens",IF('full menu'!AR22="UASC","UASC","")))))</f>
        <v>intens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menu'!AS22="WSD"),"intens",IF('full menu'!AS22="UASC","UASC","")))))</f>
        <v>intens</v>
      </c>
    </row>
    <row r="23" spans="1:45" ht="15.5" x14ac:dyDescent="0.35">
      <c r="A23" t="s">
        <v>50</v>
      </c>
      <c r="B23" s="2" t="str">
        <f>IF(OR('full menu'!B23="MDC",'full menu'!B23="PERF"),"rude",IF(OR('full menu'!B23="PCB",'full menu'!B23="AERF",'full menu'!B23="UD"),"inter",IF(OR('full menu'!B23="ACB",'full menu'!B23="LCERT",'full menu'!B23="LERT",'full menu'!B23="FCERT",'full menu'!B23="FCMT",'full menu'!B23="LCMT",'full menu'!B23="LMT",'full menu'!B23="LCIT",'full menu'!B23="FCIT",'full menu'!B23="LIT",'full menu'!B23="MwERT",'full menu'!B23="ERwMT",'full menu'!B23="M&amp;ERT",'full menu'!B23="MwIT",'full menu'!B23="IwMT",'full menu'!B23="M&amp;IT",'full menu'!B23="IwERT",'full menu'!B23="ERwIT",'full menu'!B23="I&amp;ERT",'full menu'!B23="ER&amp;M&amp;IT",'full menu'!B23="LSD"),"subst",IF(OR('full menu'!B23="FERT",'full menu'!B23="FMT",'full menu'!B23="FIT",'full menu'!B23="WSD"),"intens",IF('full menu'!B23="UASC","UASC","")))))</f>
        <v/>
      </c>
      <c r="C23" s="2" t="str">
        <f>IF(OR('full menu'!C23="MDC",'full menu'!C23="PERF"),"rude",IF(OR('full menu'!C23="PCB",'full menu'!C23="AERF",'full menu'!C23="UD"),"inter",IF(OR('full menu'!C23="ACB",'full menu'!C23="LCERT",'full menu'!C23="LERT",'full menu'!C23="FCERT",'full menu'!C23="FCMT",'full menu'!C23="LCMT",'full menu'!C23="LMT",'full menu'!C23="LCIT",'full menu'!C23="FCIT",'full menu'!C23="LIT",'full menu'!C23="MwERT",'full menu'!C23="ERwMT",'full menu'!C23="M&amp;ERT",'full menu'!C23="MwIT",'full menu'!C23="IwMT",'full menu'!C23="M&amp;IT",'full menu'!C23="IwERT",'full menu'!C23="ERwIT",'full menu'!C23="I&amp;ERT",'full menu'!C23="ER&amp;M&amp;IT",'full menu'!C23="LSD"),"subst",IF(OR('full menu'!C23="FERT",'full menu'!C23="FMT",'full menu'!C23="FIT",'full menu'!C23="WSD"),"intens",IF('full menu'!C23="UASC","UASC","")))))</f>
        <v/>
      </c>
      <c r="D23" s="2" t="str">
        <f>IF(OR('full menu'!D23="MDC",'full menu'!D23="PERF"),"rude",IF(OR('full menu'!D23="PCB",'full menu'!D23="AERF",'full menu'!D23="UD"),"inter",IF(OR('full menu'!D23="ACB",'full menu'!D23="LCERT",'full menu'!D23="LERT",'full menu'!D23="FCERT",'full menu'!D23="FCMT",'full menu'!D23="LCMT",'full menu'!D23="LMT",'full menu'!D23="LCIT",'full menu'!D23="FCIT",'full menu'!D23="LIT",'full menu'!D23="MwERT",'full menu'!D23="ERwMT",'full menu'!D23="M&amp;ERT",'full menu'!D23="MwIT",'full menu'!D23="IwMT",'full menu'!D23="M&amp;IT",'full menu'!D23="IwERT",'full menu'!D23="ERwIT",'full menu'!D23="I&amp;ERT",'full menu'!D23="ER&amp;M&amp;IT",'full menu'!D23="LSD"),"subst",IF(OR('full menu'!D23="FERT",'full menu'!D23="FMT",'full menu'!D23="FIT",'full menu'!D23="WSD"),"intens",IF('full menu'!D23="UASC","UASC","")))))</f>
        <v/>
      </c>
      <c r="E23" s="2" t="str">
        <f>IF(OR('full menu'!E23="MDC",'full menu'!E23="PERF"),"rude",IF(OR('full menu'!E23="PCB",'full menu'!E23="AERF",'full menu'!E23="UD"),"inter",IF(OR('full menu'!E23="ACB",'full menu'!E23="LCERT",'full menu'!E23="LERT",'full menu'!E23="FCERT",'full menu'!E23="FCMT",'full menu'!E23="LCMT",'full menu'!E23="LMT",'full menu'!E23="LCIT",'full menu'!E23="FCIT",'full menu'!E23="LIT",'full menu'!E23="MwERT",'full menu'!E23="ERwMT",'full menu'!E23="M&amp;ERT",'full menu'!E23="MwIT",'full menu'!E23="IwMT",'full menu'!E23="M&amp;IT",'full menu'!E23="IwERT",'full menu'!E23="ERwIT",'full menu'!E23="I&amp;ERT",'full menu'!E23="ER&amp;M&amp;IT",'full menu'!E23="LSD"),"subst",IF(OR('full menu'!E23="FERT",'full menu'!E23="FMT",'full menu'!E23="FIT",'full menu'!E23="WSD"),"intens",IF('full menu'!E23="UASC","UASC","")))))</f>
        <v/>
      </c>
      <c r="F23" s="2" t="str">
        <f>IF(OR('full menu'!F23="MDC",'full menu'!F23="PERF"),"rude",IF(OR('full menu'!F23="PCB",'full menu'!F23="AERF",'full menu'!F23="UD"),"inter",IF(OR('full menu'!F23="ACB",'full menu'!F23="LCERT",'full menu'!F23="LERT",'full menu'!F23="FCERT",'full menu'!F23="FCMT",'full menu'!F23="LCMT",'full menu'!F23="LMT",'full menu'!F23="LCIT",'full menu'!F23="FCIT",'full menu'!F23="LIT",'full menu'!F23="MwERT",'full menu'!F23="ERwMT",'full menu'!F23="M&amp;ERT",'full menu'!F23="MwIT",'full menu'!F23="IwMT",'full menu'!F23="M&amp;IT",'full menu'!F23="IwERT",'full menu'!F23="ERwIT",'full menu'!F23="I&amp;ERT",'full menu'!F23="ER&amp;M&amp;IT",'full menu'!F23="LSD"),"subst",IF(OR('full menu'!F23="FERT",'full menu'!F23="FMT",'full menu'!F23="FIT",'full menu'!F23="WSD"),"intens",IF('full menu'!F23="UASC","UASC","")))))</f>
        <v/>
      </c>
      <c r="G23" s="2" t="str">
        <f>IF(OR('full menu'!G23="MDC",'full menu'!G23="PERF"),"rude",IF(OR('full menu'!G23="PCB",'full menu'!G23="AERF",'full menu'!G23="UD"),"inter",IF(OR('full menu'!G23="ACB",'full menu'!G23="LCERT",'full menu'!G23="LERT",'full menu'!G23="FCERT",'full menu'!G23="FCMT",'full menu'!G23="LCMT",'full menu'!G23="LMT",'full menu'!G23="LCIT",'full menu'!G23="FCIT",'full menu'!G23="LIT",'full menu'!G23="MwERT",'full menu'!G23="ERwMT",'full menu'!G23="M&amp;ERT",'full menu'!G23="MwIT",'full menu'!G23="IwMT",'full menu'!G23="M&amp;IT",'full menu'!G23="IwERT",'full menu'!G23="ERwIT",'full menu'!G23="I&amp;ERT",'full menu'!G23="ER&amp;M&amp;IT",'full menu'!G23="LSD"),"subst",IF(OR('full menu'!G23="FERT",'full menu'!G23="FMT",'full menu'!G23="FIT",'full menu'!G23="WSD"),"intens",IF('full menu'!G23="UASC","UASC","")))))</f>
        <v/>
      </c>
      <c r="H23" s="2" t="str">
        <f>IF(OR('full menu'!H23="MDC",'full menu'!H23="PERF"),"rude",IF(OR('full menu'!H23="PCB",'full menu'!H23="AERF",'full menu'!H23="UD"),"inter",IF(OR('full menu'!H23="ACB",'full menu'!H23="LCERT",'full menu'!H23="LERT",'full menu'!H23="FCERT",'full menu'!H23="FCMT",'full menu'!H23="LCMT",'full menu'!H23="LMT",'full menu'!H23="LCIT",'full menu'!H23="FCIT",'full menu'!H23="LIT",'full menu'!H23="MwERT",'full menu'!H23="ERwMT",'full menu'!H23="M&amp;ERT",'full menu'!H23="MwIT",'full menu'!H23="IwMT",'full menu'!H23="M&amp;IT",'full menu'!H23="IwERT",'full menu'!H23="ERwIT",'full menu'!H23="I&amp;ERT",'full menu'!H23="ER&amp;M&amp;IT",'full menu'!H23="LSD"),"subst",IF(OR('full menu'!H23="FERT",'full menu'!H23="FMT",'full menu'!H23="FIT",'full menu'!H23="WSD"),"intens",IF('full menu'!H23="UASC","UASC","")))))</f>
        <v/>
      </c>
      <c r="I23" s="2" t="str">
        <f>IF(OR('full menu'!I23="MDC",'full menu'!I23="PERF"),"rude",IF(OR('full menu'!I23="PCB",'full menu'!I23="AERF",'full menu'!I23="UD"),"inter",IF(OR('full menu'!I23="ACB",'full menu'!I23="LCERT",'full menu'!I23="LERT",'full menu'!I23="FCERT",'full menu'!I23="FCMT",'full menu'!I23="LCMT",'full menu'!I23="LMT",'full menu'!I23="LCIT",'full menu'!I23="FCIT",'full menu'!I23="LIT",'full menu'!I23="MwERT",'full menu'!I23="ERwMT",'full menu'!I23="M&amp;ERT",'full menu'!I23="MwIT",'full menu'!I23="IwMT",'full menu'!I23="M&amp;IT",'full menu'!I23="IwERT",'full menu'!I23="ERwIT",'full menu'!I23="I&amp;ERT",'full menu'!I23="ER&amp;M&amp;IT",'full menu'!I23="LSD"),"subst",IF(OR('full menu'!I23="FERT",'full menu'!I23="FMT",'full menu'!I23="FIT",'full menu'!I23="WSD"),"intens",IF('full menu'!I23="UASC","UASC","")))))</f>
        <v/>
      </c>
      <c r="J23" s="2" t="str">
        <f>IF(OR('full menu'!J23="MDC",'full menu'!J23="PERF"),"rude",IF(OR('full menu'!J23="PCB",'full menu'!J23="AERF",'full menu'!J23="UD"),"inter",IF(OR('full menu'!J23="ACB",'full menu'!J23="LCERT",'full menu'!J23="LERT",'full menu'!J23="FCERT",'full menu'!J23="FCMT",'full menu'!J23="LCMT",'full menu'!J23="LMT",'full menu'!J23="LCIT",'full menu'!J23="FCIT",'full menu'!J23="LIT",'full menu'!J23="MwERT",'full menu'!J23="ERwMT",'full menu'!J23="M&amp;ERT",'full menu'!J23="MwIT",'full menu'!J23="IwMT",'full menu'!J23="M&amp;IT",'full menu'!J23="IwERT",'full menu'!J23="ERwIT",'full menu'!J23="I&amp;ERT",'full menu'!J23="ER&amp;M&amp;IT",'full menu'!J23="LSD"),"subst",IF(OR('full menu'!J23="FERT",'full menu'!J23="FMT",'full menu'!J23="FIT",'full menu'!J23="WSD"),"intens",IF('full menu'!J23="UASC","UASC","")))))</f>
        <v/>
      </c>
      <c r="K23" s="2" t="str">
        <f>IF(OR('full menu'!K23="MDC",'full menu'!K23="PERF"),"rude",IF(OR('full menu'!K23="PCB",'full menu'!K23="AERF",'full menu'!K23="UD"),"inter",IF(OR('full menu'!K23="ACB",'full menu'!K23="LCERT",'full menu'!K23="LERT",'full menu'!K23="FCERT",'full menu'!K23="FCMT",'full menu'!K23="LCMT",'full menu'!K23="LMT",'full menu'!K23="LCIT",'full menu'!K23="FCIT",'full menu'!K23="LIT",'full menu'!K23="MwERT",'full menu'!K23="ERwMT",'full menu'!K23="M&amp;ERT",'full menu'!K23="MwIT",'full menu'!K23="IwMT",'full menu'!K23="M&amp;IT",'full menu'!K23="IwERT",'full menu'!K23="ERwIT",'full menu'!K23="I&amp;ERT",'full menu'!K23="ER&amp;M&amp;IT",'full menu'!K23="LSD"),"subst",IF(OR('full menu'!K23="FERT",'full menu'!K23="FMT",'full menu'!K23="FIT",'full menu'!K23="WSD"),"intens",IF('full menu'!K23="UASC","UASC","")))))</f>
        <v/>
      </c>
      <c r="L23" s="2" t="str">
        <f>IF(OR('full menu'!L23="MDC",'full menu'!L23="PERF"),"rude",IF(OR('full menu'!L23="PCB",'full menu'!L23="AERF",'full menu'!L23="UD"),"inter",IF(OR('full menu'!L23="ACB",'full menu'!L23="LCERT",'full menu'!L23="LERT",'full menu'!L23="FCERT",'full menu'!L23="FCMT",'full menu'!L23="LCMT",'full menu'!L23="LMT",'full menu'!L23="LCIT",'full menu'!L23="FCIT",'full menu'!L23="LIT",'full menu'!L23="MwERT",'full menu'!L23="ERwMT",'full menu'!L23="M&amp;ERT",'full menu'!L23="MwIT",'full menu'!L23="IwMT",'full menu'!L23="M&amp;IT",'full menu'!L23="IwERT",'full menu'!L23="ERwIT",'full menu'!L23="I&amp;ERT",'full menu'!L23="ER&amp;M&amp;IT",'full menu'!L23="LSD"),"subst",IF(OR('full menu'!L23="FERT",'full menu'!L23="FMT",'full menu'!L23="FIT",'full menu'!L23="WSD"),"intens",IF('full menu'!L23="UASC","UASC","")))))</f>
        <v/>
      </c>
      <c r="M23" s="2" t="str">
        <f>IF(OR('full menu'!M23="MDC",'full menu'!M23="PERF"),"rude",IF(OR('full menu'!M23="PCB",'full menu'!M23="AERF",'full menu'!M23="UD"),"inter",IF(OR('full menu'!M23="ACB",'full menu'!M23="LCERT",'full menu'!M23="LERT",'full menu'!M23="FCERT",'full menu'!M23="FCMT",'full menu'!M23="LCMT",'full menu'!M23="LMT",'full menu'!M23="LCIT",'full menu'!M23="FCIT",'full menu'!M23="LIT",'full menu'!M23="MwERT",'full menu'!M23="ERwMT",'full menu'!M23="M&amp;ERT",'full menu'!M23="MwIT",'full menu'!M23="IwMT",'full menu'!M23="M&amp;IT",'full menu'!M23="IwERT",'full menu'!M23="ERwIT",'full menu'!M23="I&amp;ERT",'full menu'!M23="ER&amp;M&amp;IT",'full menu'!M23="LSD"),"subst",IF(OR('full menu'!M23="FERT",'full menu'!M23="FMT",'full menu'!M23="FIT",'full menu'!M23="WSD"),"intens",IF('full menu'!M23="UASC","UASC","")))))</f>
        <v/>
      </c>
      <c r="N23" s="2" t="str">
        <f>IF(OR('full menu'!N23="MDC",'full menu'!N23="PERF"),"rude",IF(OR('full menu'!N23="PCB",'full menu'!N23="AERF",'full menu'!N23="UD"),"inter",IF(OR('full menu'!N23="ACB",'full menu'!N23="LCERT",'full menu'!N23="LERT",'full menu'!N23="FCERT",'full menu'!N23="FCMT",'full menu'!N23="LCMT",'full menu'!N23="LMT",'full menu'!N23="LCIT",'full menu'!N23="FCIT",'full menu'!N23="LIT",'full menu'!N23="MwERT",'full menu'!N23="ERwMT",'full menu'!N23="M&amp;ERT",'full menu'!N23="MwIT",'full menu'!N23="IwMT",'full menu'!N23="M&amp;IT",'full menu'!N23="IwERT",'full menu'!N23="ERwIT",'full menu'!N23="I&amp;ERT",'full menu'!N23="ER&amp;M&amp;IT",'full menu'!N23="LSD"),"subst",IF(OR('full menu'!N23="FERT",'full menu'!N23="FMT",'full menu'!N23="FIT",'full menu'!N23="WSD"),"intens",IF('full menu'!N23="UASC","UASC","")))))</f>
        <v/>
      </c>
      <c r="O23" s="2" t="str">
        <f>IF(OR('full menu'!O23="MDC",'full menu'!O23="PERF"),"rude",IF(OR('full menu'!O23="PCB",'full menu'!O23="AERF",'full menu'!O23="UD"),"inter",IF(OR('full menu'!O23="ACB",'full menu'!O23="LCERT",'full menu'!O23="LERT",'full menu'!O23="FCERT",'full menu'!O23="FCMT",'full menu'!O23="LCMT",'full menu'!O23="LMT",'full menu'!O23="LCIT",'full menu'!O23="FCIT",'full menu'!O23="LIT",'full menu'!O23="MwERT",'full menu'!O23="ERwMT",'full menu'!O23="M&amp;ERT",'full menu'!O23="MwIT",'full menu'!O23="IwMT",'full menu'!O23="M&amp;IT",'full menu'!O23="IwERT",'full menu'!O23="ERwIT",'full menu'!O23="I&amp;ERT",'full menu'!O23="ER&amp;M&amp;IT",'full menu'!O23="LSD"),"subst",IF(OR('full menu'!O23="FERT",'full menu'!O23="FMT",'full menu'!O23="FIT",'full menu'!O23="WSD"),"intens",IF('full menu'!O23="UASC","UASC","")))))</f>
        <v/>
      </c>
      <c r="P23" s="2" t="str">
        <f>IF(OR('full menu'!P23="MDC",'full menu'!P23="PERF"),"rude",IF(OR('full menu'!P23="PCB",'full menu'!P23="AERF",'full menu'!P23="UD"),"inter",IF(OR('full menu'!P23="ACB",'full menu'!P23="LCERT",'full menu'!P23="LERT",'full menu'!P23="FCERT",'full menu'!P23="FCMT",'full menu'!P23="LCMT",'full menu'!P23="LMT",'full menu'!P23="LCIT",'full menu'!P23="FCIT",'full menu'!P23="LIT",'full menu'!P23="MwERT",'full menu'!P23="ERwMT",'full menu'!P23="M&amp;ERT",'full menu'!P23="MwIT",'full menu'!P23="IwMT",'full menu'!P23="M&amp;IT",'full menu'!P23="IwERT",'full menu'!P23="ERwIT",'full menu'!P23="I&amp;ERT",'full menu'!P23="ER&amp;M&amp;IT",'full menu'!P23="LSD"),"subst",IF(OR('full menu'!P23="FERT",'full menu'!P23="FMT",'full menu'!P23="FIT",'full menu'!P23="WSD"),"intens",IF('full menu'!P23="UASC","UASC","")))))</f>
        <v/>
      </c>
      <c r="Q23" s="2" t="str">
        <f>IF(OR('full menu'!Q23="MDC",'full menu'!Q23="PERF"),"rude",IF(OR('full menu'!Q23="PCB",'full menu'!Q23="AERF",'full menu'!Q23="UD"),"inter",IF(OR('full menu'!Q23="ACB",'full menu'!Q23="LCERT",'full menu'!Q23="LERT",'full menu'!Q23="FCERT",'full menu'!Q23="FCMT",'full menu'!Q23="LCMT",'full menu'!Q23="LMT",'full menu'!Q23="LCIT",'full menu'!Q23="FCIT",'full menu'!Q23="LIT",'full menu'!Q23="MwERT",'full menu'!Q23="ERwMT",'full menu'!Q23="M&amp;ERT",'full menu'!Q23="MwIT",'full menu'!Q23="IwMT",'full menu'!Q23="M&amp;IT",'full menu'!Q23="IwERT",'full menu'!Q23="ERwIT",'full menu'!Q23="I&amp;ERT",'full menu'!Q23="ER&amp;M&amp;IT",'full menu'!Q23="LSD"),"subst",IF(OR('full menu'!Q23="FERT",'full menu'!Q23="FMT",'full menu'!Q23="FIT",'full menu'!Q23="WSD"),"intens",IF('full menu'!Q23="UASC","UASC","")))))</f>
        <v/>
      </c>
      <c r="R23" s="2" t="str">
        <f>IF(OR('full menu'!R23="MDC",'full menu'!R23="PERF"),"rude",IF(OR('full menu'!R23="PCB",'full menu'!R23="AERF",'full menu'!R23="UD"),"inter",IF(OR('full menu'!R23="ACB",'full menu'!R23="LCERT",'full menu'!R23="LERT",'full menu'!R23="FCERT",'full menu'!R23="FCMT",'full menu'!R23="LCMT",'full menu'!R23="LMT",'full menu'!R23="LCIT",'full menu'!R23="FCIT",'full menu'!R23="LIT",'full menu'!R23="MwERT",'full menu'!R23="ERwMT",'full menu'!R23="M&amp;ERT",'full menu'!R23="MwIT",'full menu'!R23="IwMT",'full menu'!R23="M&amp;IT",'full menu'!R23="IwERT",'full menu'!R23="ERwIT",'full menu'!R23="I&amp;ERT",'full menu'!R23="ER&amp;M&amp;IT",'full menu'!R23="LSD"),"subst",IF(OR('full menu'!R23="FERT",'full menu'!R23="FMT",'full menu'!R23="FIT",'full menu'!R23="WSD"),"intens",IF('full menu'!R23="UASC","UASC","")))))</f>
        <v/>
      </c>
      <c r="S23" s="2" t="str">
        <f>IF(OR('full menu'!S23="MDC",'full menu'!S23="PERF"),"rude",IF(OR('full menu'!S23="PCB",'full menu'!S23="AERF",'full menu'!S23="UD"),"inter",IF(OR('full menu'!S23="ACB",'full menu'!S23="LCERT",'full menu'!S23="LERT",'full menu'!S23="FCERT",'full menu'!S23="FCMT",'full menu'!S23="LCMT",'full menu'!S23="LMT",'full menu'!S23="LCIT",'full menu'!S23="FCIT",'full menu'!S23="LIT",'full menu'!S23="MwERT",'full menu'!S23="ERwMT",'full menu'!S23="M&amp;ERT",'full menu'!S23="MwIT",'full menu'!S23="IwMT",'full menu'!S23="M&amp;IT",'full menu'!S23="IwERT",'full menu'!S23="ERwIT",'full menu'!S23="I&amp;ERT",'full menu'!S23="ER&amp;M&amp;IT",'full menu'!S23="LSD"),"subst",IF(OR('full menu'!S23="FERT",'full menu'!S23="FMT",'full menu'!S23="FIT",'full menu'!S23="WSD"),"intens",IF('full menu'!S23="UASC","UASC","")))))</f>
        <v/>
      </c>
      <c r="T23" s="2" t="str">
        <f>IF(OR('full menu'!T23="MDC",'full menu'!T23="PERF"),"rude",IF(OR('full menu'!T23="PCB",'full menu'!T23="AERF",'full menu'!T23="UD"),"inter",IF(OR('full menu'!T23="ACB",'full menu'!T23="LCERT",'full menu'!T23="LERT",'full menu'!T23="FCERT",'full menu'!T23="FCMT",'full menu'!T23="LCMT",'full menu'!T23="LMT",'full menu'!T23="LCIT",'full menu'!T23="FCIT",'full menu'!T23="LIT",'full menu'!T23="MwERT",'full menu'!T23="ERwMT",'full menu'!T23="M&amp;ERT",'full menu'!T23="MwIT",'full menu'!T23="IwMT",'full menu'!T23="M&amp;IT",'full menu'!T23="IwERT",'full menu'!T23="ERwIT",'full menu'!T23="I&amp;ERT",'full menu'!T23="ER&amp;M&amp;IT",'full menu'!T23="LSD"),"subst",IF(OR('full menu'!T23="FERT",'full menu'!T23="FMT",'full menu'!T23="FIT",'full menu'!T23="WSD"),"intens",IF('full menu'!T23="UASC","UASC","")))))</f>
        <v/>
      </c>
      <c r="U23" s="2" t="str">
        <f>IF(OR('full menu'!U23="MDC",'full menu'!U23="PERF"),"rude",IF(OR('full menu'!U23="PCB",'full menu'!U23="AERF",'full menu'!U23="UD"),"inter",IF(OR('full menu'!U23="ACB",'full menu'!U23="LCERT",'full menu'!U23="LERT",'full menu'!U23="FCERT",'full menu'!U23="FCMT",'full menu'!U23="LCMT",'full menu'!U23="LMT",'full menu'!U23="LCIT",'full menu'!U23="FCIT",'full menu'!U23="LIT",'full menu'!U23="MwERT",'full menu'!U23="ERwMT",'full menu'!U23="M&amp;ERT",'full menu'!U23="MwIT",'full menu'!U23="IwMT",'full menu'!U23="M&amp;IT",'full menu'!U23="IwERT",'full menu'!U23="ERwIT",'full menu'!U23="I&amp;ERT",'full menu'!U23="ER&amp;M&amp;IT",'full menu'!U23="LSD"),"subst",IF(OR('full menu'!U23="FERT",'full menu'!U23="FMT",'full menu'!U23="FIT",'full menu'!U23="WSD"),"intens",IF('full menu'!U23="UASC","UASC","")))))</f>
        <v/>
      </c>
      <c r="V23" s="2" t="str">
        <f>IF(OR('full menu'!V23="MDC",'full menu'!V23="PERF"),"rude",IF(OR('full menu'!V23="PCB",'full menu'!V23="AERF",'full menu'!V23="UD"),"inter",IF(OR('full menu'!V23="ACB",'full menu'!V23="LCERT",'full menu'!V23="LERT",'full menu'!V23="FCERT",'full menu'!V23="FCMT",'full menu'!V23="LCMT",'full menu'!V23="LMT",'full menu'!V23="LCIT",'full menu'!V23="FCIT",'full menu'!V23="LIT",'full menu'!V23="MwERT",'full menu'!V23="ERwMT",'full menu'!V23="M&amp;ERT",'full menu'!V23="MwIT",'full menu'!V23="IwMT",'full menu'!V23="M&amp;IT",'full menu'!V23="IwERT",'full menu'!V23="ERwIT",'full menu'!V23="I&amp;ERT",'full menu'!V23="ER&amp;M&amp;IT",'full menu'!V23="LSD"),"subst",IF(OR('full menu'!V23="FERT",'full menu'!V23="FMT",'full menu'!V23="FIT",'full menu'!V23="WSD"),"intens",IF('full menu'!V23="UASC","UASC","")))))</f>
        <v/>
      </c>
      <c r="W23" s="2" t="str">
        <f>IF(OR('full menu'!W23="MDC",'full menu'!W23="PERF"),"rude",IF(OR('full menu'!W23="PCB",'full menu'!W23="AERF",'full menu'!W23="UD"),"inter",IF(OR('full menu'!W23="ACB",'full menu'!W23="LCERT",'full menu'!W23="LERT",'full menu'!W23="FCERT",'full menu'!W23="FCMT",'full menu'!W23="LCMT",'full menu'!W23="LMT",'full menu'!W23="LCIT",'full menu'!W23="FCIT",'full menu'!W23="LIT",'full menu'!W23="MwERT",'full menu'!W23="ERwMT",'full menu'!W23="M&amp;ERT",'full menu'!W23="MwIT",'full menu'!W23="IwMT",'full menu'!W23="M&amp;IT",'full menu'!W23="IwERT",'full menu'!W23="ERwIT",'full menu'!W23="I&amp;ERT",'full menu'!W23="ER&amp;M&amp;IT",'full menu'!W23="LSD"),"subst",IF(OR('full menu'!W23="FERT",'full menu'!W23="FMT",'full menu'!W23="FIT",'full menu'!W23="WSD"),"intens",IF('full menu'!W23="UASC","UASC","")))))</f>
        <v/>
      </c>
      <c r="X23" s="2" t="str">
        <f>IF(OR('full menu'!X23="MDC",'full menu'!X23="PERF"),"rude",IF(OR('full menu'!X23="PCB",'full menu'!X23="AERF",'full menu'!X23="UD"),"inter",IF(OR('full menu'!X23="ACB",'full menu'!X23="LCERT",'full menu'!X23="LERT",'full menu'!X23="FCERT",'full menu'!X23="FCMT",'full menu'!X23="LCMT",'full menu'!X23="LMT",'full menu'!X23="LCIT",'full menu'!X23="FCIT",'full menu'!X23="LIT",'full menu'!X23="MwERT",'full menu'!X23="ERwMT",'full menu'!X23="M&amp;ERT",'full menu'!X23="MwIT",'full menu'!X23="IwMT",'full menu'!X23="M&amp;IT",'full menu'!X23="IwERT",'full menu'!X23="ERwIT",'full menu'!X23="I&amp;ERT",'full menu'!X23="ER&amp;M&amp;IT",'full menu'!X23="LSD"),"subst",IF(OR('full menu'!X23="FERT",'full menu'!X23="FMT",'full menu'!X23="FIT",'full menu'!X23="WSD"),"intens",IF('full menu'!X23="UASC","UASC","")))))</f>
        <v/>
      </c>
      <c r="Y23" s="2" t="str">
        <f>IF(OR('full menu'!Y23="MDC",'full menu'!Y23="PERF"),"rude",IF(OR('full menu'!Y23="PCB",'full menu'!Y23="AERF",'full menu'!Y23="UD"),"inter",IF(OR('full menu'!Y23="ACB",'full menu'!Y23="LCERT",'full menu'!Y23="LERT",'full menu'!Y23="FCERT",'full menu'!Y23="FCMT",'full menu'!Y23="LCMT",'full menu'!Y23="LMT",'full menu'!Y23="LCIT",'full menu'!Y23="FCIT",'full menu'!Y23="LIT",'full menu'!Y23="MwERT",'full menu'!Y23="ERwMT",'full menu'!Y23="M&amp;ERT",'full menu'!Y23="MwIT",'full menu'!Y23="IwMT",'full menu'!Y23="M&amp;IT",'full menu'!Y23="IwERT",'full menu'!Y23="ERwIT",'full menu'!Y23="I&amp;ERT",'full menu'!Y23="ER&amp;M&amp;IT",'full menu'!Y23="LSD"),"subst",IF(OR('full menu'!Y23="FERT",'full menu'!Y23="FMT",'full menu'!Y23="FIT",'full menu'!Y23="WSD"),"intens",IF('full menu'!Y23="UASC","UASC","")))))</f>
        <v/>
      </c>
      <c r="Z23" s="2" t="str">
        <f>IF(OR('full menu'!Z23="MDC",'full menu'!Z23="PERF"),"rude",IF(OR('full menu'!Z23="PCB",'full menu'!Z23="AERF",'full menu'!Z23="UD"),"inter",IF(OR('full menu'!Z23="ACB",'full menu'!Z23="LCERT",'full menu'!Z23="LERT",'full menu'!Z23="FCERT",'full menu'!Z23="FCMT",'full menu'!Z23="LCMT",'full menu'!Z23="LMT",'full menu'!Z23="LCIT",'full menu'!Z23="FCIT",'full menu'!Z23="LIT",'full menu'!Z23="MwERT",'full menu'!Z23="ERwMT",'full menu'!Z23="M&amp;ERT",'full menu'!Z23="MwIT",'full menu'!Z23="IwMT",'full menu'!Z23="M&amp;IT",'full menu'!Z23="IwERT",'full menu'!Z23="ERwIT",'full menu'!Z23="I&amp;ERT",'full menu'!Z23="ER&amp;M&amp;IT",'full menu'!Z23="LSD"),"subst",IF(OR('full menu'!Z23="FERT",'full menu'!Z23="FMT",'full menu'!Z23="FIT",'full menu'!Z23="WSD"),"intens",IF('full menu'!Z23="UASC","UASC","")))))</f>
        <v/>
      </c>
      <c r="AA23" s="2" t="str">
        <f>IF(OR('full menu'!AA23="MDC",'full menu'!AA23="PERF"),"rude",IF(OR('full menu'!AA23="PCB",'full menu'!AA23="AERF",'full menu'!AA23="UD"),"inter",IF(OR('full menu'!AA23="ACB",'full menu'!AA23="LCERT",'full menu'!AA23="LERT",'full menu'!AA23="FCERT",'full menu'!AA23="FCMT",'full menu'!AA23="LCMT",'full menu'!AA23="LMT",'full menu'!AA23="LCIT",'full menu'!AA23="FCIT",'full menu'!AA23="LIT",'full menu'!AA23="MwERT",'full menu'!AA23="ERwMT",'full menu'!AA23="M&amp;ERT",'full menu'!AA23="MwIT",'full menu'!AA23="IwMT",'full menu'!AA23="M&amp;IT",'full menu'!AA23="IwERT",'full menu'!AA23="ERwIT",'full menu'!AA23="I&amp;ERT",'full menu'!AA23="ER&amp;M&amp;IT",'full menu'!AA23="LSD"),"subst",IF(OR('full menu'!AA23="FERT",'full menu'!AA23="FMT",'full menu'!AA23="FIT",'full menu'!AA23="WSD"),"intens",IF('full menu'!AA23="UASC","UASC","")))))</f>
        <v/>
      </c>
      <c r="AB23" s="2" t="str">
        <f>IF(OR('full menu'!AB23="MDC",'full menu'!AB23="PERF"),"rude",IF(OR('full menu'!AB23="PCB",'full menu'!AB23="AERF",'full menu'!AB23="UD"),"inter",IF(OR('full menu'!AB23="ACB",'full menu'!AB23="LCERT",'full menu'!AB23="LERT",'full menu'!AB23="FCERT",'full menu'!AB23="FCMT",'full menu'!AB23="LCMT",'full menu'!AB23="LMT",'full menu'!AB23="LCIT",'full menu'!AB23="FCIT",'full menu'!AB23="LIT",'full menu'!AB23="MwERT",'full menu'!AB23="ERwMT",'full menu'!AB23="M&amp;ERT",'full menu'!AB23="MwIT",'full menu'!AB23="IwMT",'full menu'!AB23="M&amp;IT",'full menu'!AB23="IwERT",'full menu'!AB23="ERwIT",'full menu'!AB23="I&amp;ERT",'full menu'!AB23="ER&amp;M&amp;IT",'full menu'!AB23="LSD"),"subst",IF(OR('full menu'!AB23="FERT",'full menu'!AB23="FMT",'full menu'!AB23="FIT",'full menu'!AB23="WSD"),"intens",IF('full menu'!AB23="UASC","UASC","")))))</f>
        <v/>
      </c>
      <c r="AC23" s="2" t="str">
        <f>IF(OR('full menu'!AC23="MDC",'full menu'!AC23="PERF"),"rude",IF(OR('full menu'!AC23="PCB",'full menu'!AC23="AERF",'full menu'!AC23="UD"),"inter",IF(OR('full menu'!AC23="ACB",'full menu'!AC23="LCERT",'full menu'!AC23="LERT",'full menu'!AC23="FCERT",'full menu'!AC23="FCMT",'full menu'!AC23="LCMT",'full menu'!AC23="LMT",'full menu'!AC23="LCIT",'full menu'!AC23="FCIT",'full menu'!AC23="LIT",'full menu'!AC23="MwERT",'full menu'!AC23="ERwMT",'full menu'!AC23="M&amp;ERT",'full menu'!AC23="MwIT",'full menu'!AC23="IwMT",'full menu'!AC23="M&amp;IT",'full menu'!AC23="IwERT",'full menu'!AC23="ERwIT",'full menu'!AC23="I&amp;ERT",'full menu'!AC23="ER&amp;M&amp;IT",'full menu'!AC23="LSD"),"subst",IF(OR('full menu'!AC23="FERT",'full menu'!AC23="FMT",'full menu'!AC23="FIT",'full menu'!AC23="WSD"),"intens",IF('full menu'!AC23="UASC","UASC","")))))</f>
        <v>UASC</v>
      </c>
      <c r="AD23" s="2" t="str">
        <f>IF(OR('full menu'!AD23="MDC",'full menu'!AD23="PERF"),"rude",IF(OR('full menu'!AD23="PCB",'full menu'!AD23="AERF",'full menu'!AD23="UD"),"inter",IF(OR('full menu'!AD23="ACB",'full menu'!AD23="LCERT",'full menu'!AD23="LERT",'full menu'!AD23="FCERT",'full menu'!AD23="FCMT",'full menu'!AD23="LCMT",'full menu'!AD23="LMT",'full menu'!AD23="LCIT",'full menu'!AD23="FCIT",'full menu'!AD23="LIT",'full menu'!AD23="MwERT",'full menu'!AD23="ERwMT",'full menu'!AD23="M&amp;ERT",'full menu'!AD23="MwIT",'full menu'!AD23="IwMT",'full menu'!AD23="M&amp;IT",'full menu'!AD23="IwERT",'full menu'!AD23="ERwIT",'full menu'!AD23="I&amp;ERT",'full menu'!AD23="ER&amp;M&amp;IT",'full menu'!AD23="LSD"),"subst",IF(OR('full menu'!AD23="FERT",'full menu'!AD23="FMT",'full menu'!AD23="FIT",'full menu'!AD23="WSD"),"intens",IF('full menu'!AD23="UASC","UASC","")))))</f>
        <v>UASC</v>
      </c>
      <c r="AE23" s="2" t="str">
        <f>IF(OR('full menu'!AE23="MDC",'full menu'!AE23="PERF"),"rude",IF(OR('full menu'!AE23="PCB",'full menu'!AE23="AERF",'full menu'!AE23="UD"),"inter",IF(OR('full menu'!AE23="ACB",'full menu'!AE23="LCERT",'full menu'!AE23="LERT",'full menu'!AE23="FCERT",'full menu'!AE23="FCMT",'full menu'!AE23="LCMT",'full menu'!AE23="LMT",'full menu'!AE23="LCIT",'full menu'!AE23="FCIT",'full menu'!AE23="LIT",'full menu'!AE23="MwERT",'full menu'!AE23="ERwMT",'full menu'!AE23="M&amp;ERT",'full menu'!AE23="MwIT",'full menu'!AE23="IwMT",'full menu'!AE23="M&amp;IT",'full menu'!AE23="IwERT",'full menu'!AE23="ERwIT",'full menu'!AE23="I&amp;ERT",'full menu'!AE23="ER&amp;M&amp;IT",'full menu'!AE23="LSD"),"subst",IF(OR('full menu'!AE23="FERT",'full menu'!AE23="FMT",'full menu'!AE23="FIT",'full menu'!AE23="WSD"),"intens",IF('full menu'!AE23="UASC","UASC","")))))</f>
        <v>UASC</v>
      </c>
      <c r="AF23" s="2" t="str">
        <f>IF(OR('full menu'!AF23="MDC",'full menu'!AF23="PERF"),"rude",IF(OR('full menu'!AF23="PCB",'full menu'!AF23="AERF",'full menu'!AF23="UD"),"inter",IF(OR('full menu'!AF23="ACB",'full menu'!AF23="LCERT",'full menu'!AF23="LERT",'full menu'!AF23="FCERT",'full menu'!AF23="FCMT",'full menu'!AF23="LCMT",'full menu'!AF23="LMT",'full menu'!AF23="LCIT",'full menu'!AF23="FCIT",'full menu'!AF23="LIT",'full menu'!AF23="MwERT",'full menu'!AF23="ERwMT",'full menu'!AF23="M&amp;ERT",'full menu'!AF23="MwIT",'full menu'!AF23="IwMT",'full menu'!AF23="M&amp;IT",'full menu'!AF23="IwERT",'full menu'!AF23="ERwIT",'full menu'!AF23="I&amp;ERT",'full menu'!AF23="ER&amp;M&amp;IT",'full menu'!AF23="LSD"),"subst",IF(OR('full menu'!AF23="FERT",'full menu'!AF23="FMT",'full menu'!AF23="FIT",'full menu'!AF23="WSD"),"intens",IF('full menu'!AF23="UASC","UASC","")))))</f>
        <v>UASC</v>
      </c>
      <c r="AG23" s="2" t="str">
        <f>IF(OR('full menu'!AG23="MDC",'full menu'!AG23="PERF"),"rude",IF(OR('full menu'!AG23="PCB",'full menu'!AG23="AERF",'full menu'!AG23="UD"),"inter",IF(OR('full menu'!AG23="ACB",'full menu'!AG23="LCERT",'full menu'!AG23="LERT",'full menu'!AG23="FCERT",'full menu'!AG23="FCMT",'full menu'!AG23="LCMT",'full menu'!AG23="LMT",'full menu'!AG23="LCIT",'full menu'!AG23="FCIT",'full menu'!AG23="LIT",'full menu'!AG23="MwERT",'full menu'!AG23="ERwMT",'full menu'!AG23="M&amp;ERT",'full menu'!AG23="MwIT",'full menu'!AG23="IwMT",'full menu'!AG23="M&amp;IT",'full menu'!AG23="IwERT",'full menu'!AG23="ERwIT",'full menu'!AG23="I&amp;ERT",'full menu'!AG23="ER&amp;M&amp;IT",'full menu'!AG23="LSD"),"subst",IF(OR('full menu'!AG23="FERT",'full menu'!AG23="FMT",'full menu'!AG23="FIT",'full menu'!AG23="WSD"),"intens",IF('full menu'!AG23="UASC","UASC","")))))</f>
        <v>UASC</v>
      </c>
      <c r="AH23" s="2" t="str">
        <f>IF(OR('full menu'!AH23="MDC",'full menu'!AH23="PERF"),"rude",IF(OR('full menu'!AH23="PCB",'full menu'!AH23="AERF",'full menu'!AH23="UD"),"inter",IF(OR('full menu'!AH23="ACB",'full menu'!AH23="LCERT",'full menu'!AH23="LERT",'full menu'!AH23="FCERT",'full menu'!AH23="FCMT",'full menu'!AH23="LCMT",'full menu'!AH23="LMT",'full menu'!AH23="LCIT",'full menu'!AH23="FCIT",'full menu'!AH23="LIT",'full menu'!AH23="MwERT",'full menu'!AH23="ERwMT",'full menu'!AH23="M&amp;ERT",'full menu'!AH23="MwIT",'full menu'!AH23="IwMT",'full menu'!AH23="M&amp;IT",'full menu'!AH23="IwERT",'full menu'!AH23="ERwIT",'full menu'!AH23="I&amp;ERT",'full menu'!AH23="ER&amp;M&amp;IT",'full menu'!AH23="LSD"),"subst",IF(OR('full menu'!AH23="FERT",'full menu'!AH23="FMT",'full menu'!AH23="FIT",'full menu'!AH23="WSD"),"intens",IF('full menu'!AH23="UASC","UASC","")))))</f>
        <v>UASC</v>
      </c>
      <c r="AI23" s="2" t="str">
        <f>IF(OR('full menu'!AI23="MDC",'full menu'!AI23="PERF"),"rude",IF(OR('full menu'!AI23="PCB",'full menu'!AI23="AERF",'full menu'!AI23="UD"),"inter",IF(OR('full menu'!AI23="ACB",'full menu'!AI23="LCERT",'full menu'!AI23="LERT",'full menu'!AI23="FCERT",'full menu'!AI23="FCMT",'full menu'!AI23="LCMT",'full menu'!AI23="LMT",'full menu'!AI23="LCIT",'full menu'!AI23="FCIT",'full menu'!AI23="LIT",'full menu'!AI23="MwERT",'full menu'!AI23="ERwMT",'full menu'!AI23="M&amp;ERT",'full menu'!AI23="MwIT",'full menu'!AI23="IwMT",'full menu'!AI23="M&amp;IT",'full menu'!AI23="IwERT",'full menu'!AI23="ERwIT",'full menu'!AI23="I&amp;ERT",'full menu'!AI23="ER&amp;M&amp;IT",'full menu'!AI23="LSD"),"subst",IF(OR('full menu'!AI23="FERT",'full menu'!AI23="FMT",'full menu'!AI23="FIT",'full menu'!AI23="WSD"),"intens",IF('full menu'!AI23="UASC","UASC","")))))</f>
        <v>UASC</v>
      </c>
      <c r="AJ23" s="2" t="str">
        <f>IF(OR('full menu'!AJ23="MDC",'full menu'!AJ23="PERF"),"rude",IF(OR('full menu'!AJ23="PCB",'full menu'!AJ23="AERF",'full menu'!AJ23="UD"),"inter",IF(OR('full menu'!AJ23="ACB",'full menu'!AJ23="LCERT",'full menu'!AJ23="LERT",'full menu'!AJ23="FCERT",'full menu'!AJ23="FCMT",'full menu'!AJ23="LCMT",'full menu'!AJ23="LMT",'full menu'!AJ23="LCIT",'full menu'!AJ23="FCIT",'full menu'!AJ23="LIT",'full menu'!AJ23="MwERT",'full menu'!AJ23="ERwMT",'full menu'!AJ23="M&amp;ERT",'full menu'!AJ23="MwIT",'full menu'!AJ23="IwMT",'full menu'!AJ23="M&amp;IT",'full menu'!AJ23="IwERT",'full menu'!AJ23="ERwIT",'full menu'!AJ23="I&amp;ERT",'full menu'!AJ23="ER&amp;M&amp;IT",'full menu'!AJ23="LSD"),"subst",IF(OR('full menu'!AJ23="FERT",'full menu'!AJ23="FMT",'full menu'!AJ23="FIT",'full menu'!AJ23="WSD"),"intens",IF('full menu'!AJ23="UASC","UASC","")))))</f>
        <v>UASC</v>
      </c>
      <c r="AK23" s="2" t="str">
        <f>IF(OR('full menu'!AK23="MDC",'full menu'!AK23="PERF"),"rude",IF(OR('full menu'!AK23="PCB",'full menu'!AK23="AERF",'full menu'!AK23="UD"),"inter",IF(OR('full menu'!AK23="ACB",'full menu'!AK23="LCERT",'full menu'!AK23="LERT",'full menu'!AK23="FCERT",'full menu'!AK23="FCMT",'full menu'!AK23="LCMT",'full menu'!AK23="LMT",'full menu'!AK23="LCIT",'full menu'!AK23="FCIT",'full menu'!AK23="LIT",'full menu'!AK23="MwERT",'full menu'!AK23="ERwMT",'full menu'!AK23="M&amp;ERT",'full menu'!AK23="MwIT",'full menu'!AK23="IwMT",'full menu'!AK23="M&amp;IT",'full menu'!AK23="IwERT",'full menu'!AK23="ERwIT",'full menu'!AK23="I&amp;ERT",'full menu'!AK23="ER&amp;M&amp;IT",'full menu'!AK23="LSD"),"subst",IF(OR('full menu'!AK23="FERT",'full menu'!AK23="FMT",'full menu'!AK23="FIT",'full menu'!AK23="WSD"),"intens",IF('full menu'!AK23="UASC","UASC","")))))</f>
        <v>UASC</v>
      </c>
      <c r="AL23" s="2" t="str">
        <f>IF(OR('full menu'!AL23="MDC",'full menu'!AL23="PERF"),"rude",IF(OR('full menu'!AL23="PCB",'full menu'!AL23="AERF",'full menu'!AL23="UD"),"inter",IF(OR('full menu'!AL23="ACB",'full menu'!AL23="LCERT",'full menu'!AL23="LERT",'full menu'!AL23="FCERT",'full menu'!AL23="FCMT",'full menu'!AL23="LCMT",'full menu'!AL23="LMT",'full menu'!AL23="LCIT",'full menu'!AL23="FCIT",'full menu'!AL23="LIT",'full menu'!AL23="MwERT",'full menu'!AL23="ERwMT",'full menu'!AL23="M&amp;ERT",'full menu'!AL23="MwIT",'full menu'!AL23="IwMT",'full menu'!AL23="M&amp;IT",'full menu'!AL23="IwERT",'full menu'!AL23="ERwIT",'full menu'!AL23="I&amp;ERT",'full menu'!AL23="ER&amp;M&amp;IT",'full menu'!AL23="LSD"),"subst",IF(OR('full menu'!AL23="FERT",'full menu'!AL23="FMT",'full menu'!AL23="FIT",'full menu'!AL23="WSD"),"intens",IF('full menu'!AL23="UASC","UASC","")))))</f>
        <v>UASC</v>
      </c>
      <c r="AM23" s="2" t="str">
        <f>IF(OR('full menu'!AM23="MDC",'full menu'!AM23="PERF"),"rude",IF(OR('full menu'!AM23="PCB",'full menu'!AM23="AERF",'full menu'!AM23="UD"),"inter",IF(OR('full menu'!AM23="ACB",'full menu'!AM23="LCERT",'full menu'!AM23="LERT",'full menu'!AM23="FCERT",'full menu'!AM23="FCMT",'full menu'!AM23="LCMT",'full menu'!AM23="LMT",'full menu'!AM23="LCIT",'full menu'!AM23="FCIT",'full menu'!AM23="LIT",'full menu'!AM23="MwERT",'full menu'!AM23="ERwMT",'full menu'!AM23="M&amp;ERT",'full menu'!AM23="MwIT",'full menu'!AM23="IwMT",'full menu'!AM23="M&amp;IT",'full menu'!AM23="IwERT",'full menu'!AM23="ERwIT",'full menu'!AM23="I&amp;ERT",'full menu'!AM23="ER&amp;M&amp;IT",'full menu'!AM23="LSD"),"subst",IF(OR('full menu'!AM23="FERT",'full menu'!AM23="FMT",'full menu'!AM23="FIT",'full menu'!AM23="WSD"),"intens",IF('full menu'!AM23="UASC","UASC","")))))</f>
        <v>UASC</v>
      </c>
      <c r="AN23" s="2" t="str">
        <f>IF(OR('full menu'!AN23="MDC",'full menu'!AN23="PERF"),"rude",IF(OR('full menu'!AN23="PCB",'full menu'!AN23="AERF",'full menu'!AN23="UD"),"inter",IF(OR('full menu'!AN23="ACB",'full menu'!AN23="LCERT",'full menu'!AN23="LERT",'full menu'!AN23="FCERT",'full menu'!AN23="FCMT",'full menu'!AN23="LCMT",'full menu'!AN23="LMT",'full menu'!AN23="LCIT",'full menu'!AN23="FCIT",'full menu'!AN23="LIT",'full menu'!AN23="MwERT",'full menu'!AN23="ERwMT",'full menu'!AN23="M&amp;ERT",'full menu'!AN23="MwIT",'full menu'!AN23="IwMT",'full menu'!AN23="M&amp;IT",'full menu'!AN23="IwERT",'full menu'!AN23="ERwIT",'full menu'!AN23="I&amp;ERT",'full menu'!AN23="ER&amp;M&amp;IT",'full menu'!AN23="LSD"),"subst",IF(OR('full menu'!AN23="FERT",'full menu'!AN23="FMT",'full menu'!AN23="FIT",'full menu'!AN23="WSD"),"intens",IF('full menu'!AN23="UASC","UASC","")))))</f>
        <v>UASC</v>
      </c>
      <c r="AO23" s="2" t="str">
        <f>IF(OR('full menu'!AO23="MDC",'full menu'!AO23="PERF"),"rude",IF(OR('full menu'!AO23="PCB",'full menu'!AO23="AERF",'full menu'!AO23="UD"),"inter",IF(OR('full menu'!AO23="ACB",'full menu'!AO23="LCERT",'full menu'!AO23="LERT",'full menu'!AO23="FCERT",'full menu'!AO23="FCMT",'full menu'!AO23="LCMT",'full menu'!AO23="LMT",'full menu'!AO23="LCIT",'full menu'!AO23="FCIT",'full menu'!AO23="LIT",'full menu'!AO23="MwERT",'full menu'!AO23="ERwMT",'full menu'!AO23="M&amp;ERT",'full menu'!AO23="MwIT",'full menu'!AO23="IwMT",'full menu'!AO23="M&amp;IT",'full menu'!AO23="IwERT",'full menu'!AO23="ERwIT",'full menu'!AO23="I&amp;ERT",'full menu'!AO23="ER&amp;M&amp;IT",'full menu'!AO23="LSD"),"subst",IF(OR('full menu'!AO23="FERT",'full menu'!AO23="FMT",'full menu'!AO23="FIT",'full menu'!AO23="WSD"),"intens",IF('full menu'!AO23="UASC","UASC","")))))</f>
        <v>UASC</v>
      </c>
      <c r="AP23" s="2" t="str">
        <f>IF(OR('full menu'!AP23="MDC",'full menu'!AP23="PERF"),"rude",IF(OR('full menu'!AP23="PCB",'full menu'!AP23="AERF",'full menu'!AP23="UD"),"inter",IF(OR('full menu'!AP23="ACB",'full menu'!AP23="LCERT",'full menu'!AP23="LERT",'full menu'!AP23="FCERT",'full menu'!AP23="FCMT",'full menu'!AP23="LCMT",'full menu'!AP23="LMT",'full menu'!AP23="LCIT",'full menu'!AP23="FCIT",'full menu'!AP23="LIT",'full menu'!AP23="MwERT",'full menu'!AP23="ERwMT",'full menu'!AP23="M&amp;ERT",'full menu'!AP23="MwIT",'full menu'!AP23="IwMT",'full menu'!AP23="M&amp;IT",'full menu'!AP23="IwERT",'full menu'!AP23="ERwIT",'full menu'!AP23="I&amp;ERT",'full menu'!AP23="ER&amp;M&amp;IT",'full menu'!AP23="LSD"),"subst",IF(OR('full menu'!AP23="FERT",'full menu'!AP23="FMT",'full menu'!AP23="FIT",'full menu'!AP23="WSD"),"intens",IF('full menu'!AP23="UASC","UASC","")))))</f>
        <v>UASC</v>
      </c>
      <c r="AQ23" s="2" t="str">
        <f>IF(OR('full menu'!AQ23="MDC",'full menu'!AQ23="PERF"),"rude",IF(OR('full menu'!AQ23="PCB",'full menu'!AQ23="AERF",'full menu'!AQ23="UD"),"inter",IF(OR('full menu'!AQ23="ACB",'full menu'!AQ23="LCERT",'full menu'!AQ23="LERT",'full menu'!AQ23="FCERT",'full menu'!AQ23="FCMT",'full menu'!AQ23="LCMT",'full menu'!AQ23="LMT",'full menu'!AQ23="LCIT",'full menu'!AQ23="FCIT",'full menu'!AQ23="LIT",'full menu'!AQ23="MwERT",'full menu'!AQ23="ERwMT",'full menu'!AQ23="M&amp;ERT",'full menu'!AQ23="MwIT",'full menu'!AQ23="IwMT",'full menu'!AQ23="M&amp;IT",'full menu'!AQ23="IwERT",'full menu'!AQ23="ERwIT",'full menu'!AQ23="I&amp;ERT",'full menu'!AQ23="ER&amp;M&amp;IT",'full menu'!AQ23="LSD"),"subst",IF(OR('full menu'!AQ23="FERT",'full menu'!AQ23="FMT",'full menu'!AQ23="FIT",'full menu'!AQ23="WSD"),"intens",IF('full menu'!AQ23="UASC","UASC","")))))</f>
        <v>UASC</v>
      </c>
      <c r="AR23" s="2" t="str">
        <f>IF(OR('full menu'!AR23="MDC",'full menu'!AR23="PERF"),"rude",IF(OR('full menu'!AR23="PCB",'full menu'!AR23="AERF",'full menu'!AR23="UD"),"inter",IF(OR('full menu'!AR23="ACB",'full menu'!AR23="LCERT",'full menu'!AR23="LERT",'full menu'!AR23="FCERT",'full menu'!AR23="FCMT",'full menu'!AR23="LCMT",'full menu'!AR23="LMT",'full menu'!AR23="LCIT",'full menu'!AR23="FCIT",'full menu'!AR23="LIT",'full menu'!AR23="MwERT",'full menu'!AR23="ERwMT",'full menu'!AR23="M&amp;ERT",'full menu'!AR23="MwIT",'full menu'!AR23="IwMT",'full menu'!AR23="M&amp;IT",'full menu'!AR23="IwERT",'full menu'!AR23="ERwIT",'full menu'!AR23="I&amp;ERT",'full menu'!AR23="ER&amp;M&amp;IT",'full menu'!AR23="LSD"),"subst",IF(OR('full menu'!AR23="FERT",'full menu'!AR23="FMT",'full menu'!AR23="FIT",'full menu'!AR23="WSD"),"intens",IF('full menu'!AR23="UASC","UASC","")))))</f>
        <v>UASC</v>
      </c>
      <c r="AS23" s="2" t="str">
        <f>IF(OR('full menu'!AS23="MDC",'full menu'!AS23="PERF"),"rude",IF(OR('full menu'!AS23="PCB",'full menu'!AS23="AERF",'full menu'!AS23="UD"),"inter",IF(OR('full menu'!AS23="ACB",'full menu'!AS23="LCERT",'full menu'!AS23="LERT",'full menu'!AS23="FCERT",'full menu'!AS23="FCMT",'full menu'!AS23="LCMT",'full menu'!AS23="LMT",'full menu'!AS23="LCIT",'full menu'!AS23="FCIT",'full menu'!AS23="LIT",'full menu'!AS23="MwERT",'full menu'!AS23="ERwMT",'full menu'!AS23="M&amp;ERT",'full menu'!AS23="MwIT",'full menu'!AS23="IwMT",'full menu'!AS23="M&amp;IT",'full menu'!AS23="IwERT",'full menu'!AS23="ERwIT",'full menu'!AS23="I&amp;ERT",'full menu'!AS23="ER&amp;M&amp;IT",'full menu'!AS23="LSD"),"subst",IF(OR('full menu'!AS23="FERT",'full menu'!AS23="FMT",'full menu'!AS23="FIT",'full menu'!AS23="WSD"),"intens",IF('full menu'!AS23="UASC","UASC","")))))</f>
        <v>UASC</v>
      </c>
    </row>
    <row r="24" spans="1:45" ht="15.5" x14ac:dyDescent="0.35">
      <c r="A24" t="s">
        <v>51</v>
      </c>
      <c r="B24" s="2" t="str">
        <f>IF(OR('full menu'!B24="MDC",'full menu'!B24="PERF"),"rude",IF(OR('full menu'!B24="PCB",'full menu'!B24="AERF",'full menu'!B24="UD"),"inter",IF(OR('full menu'!B24="ACB",'full menu'!B24="LCERT",'full menu'!B24="LERT",'full menu'!B24="FCERT",'full menu'!B24="FCMT",'full menu'!B24="LCMT",'full menu'!B24="LMT",'full menu'!B24="LCIT",'full menu'!B24="FCIT",'full menu'!B24="LIT",'full menu'!B24="MwERT",'full menu'!B24="ERwMT",'full menu'!B24="M&amp;ERT",'full menu'!B24="MwIT",'full menu'!B24="IwMT",'full menu'!B24="M&amp;IT",'full menu'!B24="IwERT",'full menu'!B24="ERwIT",'full menu'!B24="I&amp;ERT",'full menu'!B24="ER&amp;M&amp;IT",'full menu'!B24="LSD"),"subst",IF(OR('full menu'!B24="FERT",'full menu'!B24="FMT",'full menu'!B24="FIT",'full menu'!B24="WSD"),"intens",IF('full menu'!B24="UASC","UASC","")))))</f>
        <v>inter</v>
      </c>
      <c r="C24" s="2" t="str">
        <f>IF(OR('full menu'!C24="MDC",'full menu'!C24="PERF"),"rude",IF(OR('full menu'!C24="PCB",'full menu'!C24="AERF",'full menu'!C24="UD"),"inter",IF(OR('full menu'!C24="ACB",'full menu'!C24="LCERT",'full menu'!C24="LERT",'full menu'!C24="FCERT",'full menu'!C24="FCMT",'full menu'!C24="LCMT",'full menu'!C24="LMT",'full menu'!C24="LCIT",'full menu'!C24="FCIT",'full menu'!C24="LIT",'full menu'!C24="MwERT",'full menu'!C24="ERwMT",'full menu'!C24="M&amp;ERT",'full menu'!C24="MwIT",'full menu'!C24="IwMT",'full menu'!C24="M&amp;IT",'full menu'!C24="IwERT",'full menu'!C24="ERwIT",'full menu'!C24="I&amp;ERT",'full menu'!C24="ER&amp;M&amp;IT",'full menu'!C24="LSD"),"subst",IF(OR('full menu'!C24="FERT",'full menu'!C24="FMT",'full menu'!C24="FIT",'full menu'!C24="WSD"),"intens",IF('full menu'!C24="UASC","UASC","")))))</f>
        <v>inter</v>
      </c>
      <c r="D24" s="2" t="str">
        <f>IF(OR('full menu'!D24="MDC",'full menu'!D24="PERF"),"rude",IF(OR('full menu'!D24="PCB",'full menu'!D24="AERF",'full menu'!D24="UD"),"inter",IF(OR('full menu'!D24="ACB",'full menu'!D24="LCERT",'full menu'!D24="LERT",'full menu'!D24="FCERT",'full menu'!D24="FCMT",'full menu'!D24="LCMT",'full menu'!D24="LMT",'full menu'!D24="LCIT",'full menu'!D24="FCIT",'full menu'!D24="LIT",'full menu'!D24="MwERT",'full menu'!D24="ERwMT",'full menu'!D24="M&amp;ERT",'full menu'!D24="MwIT",'full menu'!D24="IwMT",'full menu'!D24="M&amp;IT",'full menu'!D24="IwERT",'full menu'!D24="ERwIT",'full menu'!D24="I&amp;ERT",'full menu'!D24="ER&amp;M&amp;IT",'full menu'!D24="LSD"),"subst",IF(OR('full menu'!D24="FERT",'full menu'!D24="FMT",'full menu'!D24="FIT",'full menu'!D24="WSD"),"intens",IF('full menu'!D24="UASC","UASC","")))))</f>
        <v>inter</v>
      </c>
      <c r="E24" s="2" t="str">
        <f>IF(OR('full menu'!E24="MDC",'full menu'!E24="PERF"),"rude",IF(OR('full menu'!E24="PCB",'full menu'!E24="AERF",'full menu'!E24="UD"),"inter",IF(OR('full menu'!E24="ACB",'full menu'!E24="LCERT",'full menu'!E24="LERT",'full menu'!E24="FCERT",'full menu'!E24="FCMT",'full menu'!E24="LCMT",'full menu'!E24="LMT",'full menu'!E24="LCIT",'full menu'!E24="FCIT",'full menu'!E24="LIT",'full menu'!E24="MwERT",'full menu'!E24="ERwMT",'full menu'!E24="M&amp;ERT",'full menu'!E24="MwIT",'full menu'!E24="IwMT",'full menu'!E24="M&amp;IT",'full menu'!E24="IwERT",'full menu'!E24="ERwIT",'full menu'!E24="I&amp;ERT",'full menu'!E24="ER&amp;M&amp;IT",'full menu'!E24="LSD"),"subst",IF(OR('full menu'!E24="FERT",'full menu'!E24="FMT",'full menu'!E24="FIT",'full menu'!E24="WSD"),"intens",IF('full menu'!E24="UASC","UASC","")))))</f>
        <v>inter</v>
      </c>
      <c r="F24" s="2" t="str">
        <f>IF(OR('full menu'!F24="MDC",'full menu'!F24="PERF"),"rude",IF(OR('full menu'!F24="PCB",'full menu'!F24="AERF",'full menu'!F24="UD"),"inter",IF(OR('full menu'!F24="ACB",'full menu'!F24="LCERT",'full menu'!F24="LERT",'full menu'!F24="FCERT",'full menu'!F24="FCMT",'full menu'!F24="LCMT",'full menu'!F24="LMT",'full menu'!F24="LCIT",'full menu'!F24="FCIT",'full menu'!F24="LIT",'full menu'!F24="MwERT",'full menu'!F24="ERwMT",'full menu'!F24="M&amp;ERT",'full menu'!F24="MwIT",'full menu'!F24="IwMT",'full menu'!F24="M&amp;IT",'full menu'!F24="IwERT",'full menu'!F24="ERwIT",'full menu'!F24="I&amp;ERT",'full menu'!F24="ER&amp;M&amp;IT",'full menu'!F24="LSD"),"subst",IF(OR('full menu'!F24="FERT",'full menu'!F24="FMT",'full menu'!F24="FIT",'full menu'!F24="WSD"),"intens",IF('full menu'!F24="UASC","UASC","")))))</f>
        <v>inter</v>
      </c>
      <c r="G24" s="2" t="str">
        <f>IF(OR('full menu'!G24="MDC",'full menu'!G24="PERF"),"rude",IF(OR('full menu'!G24="PCB",'full menu'!G24="AERF",'full menu'!G24="UD"),"inter",IF(OR('full menu'!G24="ACB",'full menu'!G24="LCERT",'full menu'!G24="LERT",'full menu'!G24="FCERT",'full menu'!G24="FCMT",'full menu'!G24="LCMT",'full menu'!G24="LMT",'full menu'!G24="LCIT",'full menu'!G24="FCIT",'full menu'!G24="LIT",'full menu'!G24="MwERT",'full menu'!G24="ERwMT",'full menu'!G24="M&amp;ERT",'full menu'!G24="MwIT",'full menu'!G24="IwMT",'full menu'!G24="M&amp;IT",'full menu'!G24="IwERT",'full menu'!G24="ERwIT",'full menu'!G24="I&amp;ERT",'full menu'!G24="ER&amp;M&amp;IT",'full menu'!G24="LSD"),"subst",IF(OR('full menu'!G24="FERT",'full menu'!G24="FMT",'full menu'!G24="FIT",'full menu'!G24="WSD"),"intens",IF('full menu'!G24="UASC","UASC","")))))</f>
        <v>inter</v>
      </c>
      <c r="H24" s="2" t="str">
        <f>IF(OR('full menu'!H24="MDC",'full menu'!H24="PERF"),"rude",IF(OR('full menu'!H24="PCB",'full menu'!H24="AERF",'full menu'!H24="UD"),"inter",IF(OR('full menu'!H24="ACB",'full menu'!H24="LCERT",'full menu'!H24="LERT",'full menu'!H24="FCERT",'full menu'!H24="FCMT",'full menu'!H24="LCMT",'full menu'!H24="LMT",'full menu'!H24="LCIT",'full menu'!H24="FCIT",'full menu'!H24="LIT",'full menu'!H24="MwERT",'full menu'!H24="ERwMT",'full menu'!H24="M&amp;ERT",'full menu'!H24="MwIT",'full menu'!H24="IwMT",'full menu'!H24="M&amp;IT",'full menu'!H24="IwERT",'full menu'!H24="ERwIT",'full menu'!H24="I&amp;ERT",'full menu'!H24="ER&amp;M&amp;IT",'full menu'!H24="LSD"),"subst",IF(OR('full menu'!H24="FERT",'full menu'!H24="FMT",'full menu'!H24="FIT",'full menu'!H24="WSD"),"intens",IF('full menu'!H24="UASC","UASC","")))))</f>
        <v>inter</v>
      </c>
      <c r="I24" s="2" t="str">
        <f>IF(OR('full menu'!I24="MDC",'full menu'!I24="PERF"),"rude",IF(OR('full menu'!I24="PCB",'full menu'!I24="AERF",'full menu'!I24="UD"),"inter",IF(OR('full menu'!I24="ACB",'full menu'!I24="LCERT",'full menu'!I24="LERT",'full menu'!I24="FCERT",'full menu'!I24="FCMT",'full menu'!I24="LCMT",'full menu'!I24="LMT",'full menu'!I24="LCIT",'full menu'!I24="FCIT",'full menu'!I24="LIT",'full menu'!I24="MwERT",'full menu'!I24="ERwMT",'full menu'!I24="M&amp;ERT",'full menu'!I24="MwIT",'full menu'!I24="IwMT",'full menu'!I24="M&amp;IT",'full menu'!I24="IwERT",'full menu'!I24="ERwIT",'full menu'!I24="I&amp;ERT",'full menu'!I24="ER&amp;M&amp;IT",'full menu'!I24="LSD"),"subst",IF(OR('full menu'!I24="FERT",'full menu'!I24="FMT",'full menu'!I24="FIT",'full menu'!I24="WSD"),"intens",IF('full menu'!I24="UASC","UASC","")))))</f>
        <v>inter</v>
      </c>
      <c r="J24" s="2" t="str">
        <f>IF(OR('full menu'!J24="MDC",'full menu'!J24="PERF"),"rude",IF(OR('full menu'!J24="PCB",'full menu'!J24="AERF",'full menu'!J24="UD"),"inter",IF(OR('full menu'!J24="ACB",'full menu'!J24="LCERT",'full menu'!J24="LERT",'full menu'!J24="FCERT",'full menu'!J24="FCMT",'full menu'!J24="LCMT",'full menu'!J24="LMT",'full menu'!J24="LCIT",'full menu'!J24="FCIT",'full menu'!J24="LIT",'full menu'!J24="MwERT",'full menu'!J24="ERwMT",'full menu'!J24="M&amp;ERT",'full menu'!J24="MwIT",'full menu'!J24="IwMT",'full menu'!J24="M&amp;IT",'full menu'!J24="IwERT",'full menu'!J24="ERwIT",'full menu'!J24="I&amp;ERT",'full menu'!J24="ER&amp;M&amp;IT",'full menu'!J24="LSD"),"subst",IF(OR('full menu'!J24="FERT",'full menu'!J24="FMT",'full menu'!J24="FIT",'full menu'!J24="WSD"),"intens",IF('full menu'!J24="UASC","UASC","")))))</f>
        <v>inter</v>
      </c>
      <c r="K24" s="2" t="str">
        <f>IF(OR('full menu'!K24="MDC",'full menu'!K24="PERF"),"rude",IF(OR('full menu'!K24="PCB",'full menu'!K24="AERF",'full menu'!K24="UD"),"inter",IF(OR('full menu'!K24="ACB",'full menu'!K24="LCERT",'full menu'!K24="LERT",'full menu'!K24="FCERT",'full menu'!K24="FCMT",'full menu'!K24="LCMT",'full menu'!K24="LMT",'full menu'!K24="LCIT",'full menu'!K24="FCIT",'full menu'!K24="LIT",'full menu'!K24="MwERT",'full menu'!K24="ERwMT",'full menu'!K24="M&amp;ERT",'full menu'!K24="MwIT",'full menu'!K24="IwMT",'full menu'!K24="M&amp;IT",'full menu'!K24="IwERT",'full menu'!K24="ERwIT",'full menu'!K24="I&amp;ERT",'full menu'!K24="ER&amp;M&amp;IT",'full menu'!K24="LSD"),"subst",IF(OR('full menu'!K24="FERT",'full menu'!K24="FMT",'full menu'!K24="FIT",'full menu'!K24="WSD"),"intens",IF('full menu'!K24="UASC","UASC","")))))</f>
        <v>inter</v>
      </c>
      <c r="L24" s="2" t="str">
        <f>IF(OR('full menu'!L24="MDC",'full menu'!L24="PERF"),"rude",IF(OR('full menu'!L24="PCB",'full menu'!L24="AERF",'full menu'!L24="UD"),"inter",IF(OR('full menu'!L24="ACB",'full menu'!L24="LCERT",'full menu'!L24="LERT",'full menu'!L24="FCERT",'full menu'!L24="FCMT",'full menu'!L24="LCMT",'full menu'!L24="LMT",'full menu'!L24="LCIT",'full menu'!L24="FCIT",'full menu'!L24="LIT",'full menu'!L24="MwERT",'full menu'!L24="ERwMT",'full menu'!L24="M&amp;ERT",'full menu'!L24="MwIT",'full menu'!L24="IwMT",'full menu'!L24="M&amp;IT",'full menu'!L24="IwERT",'full menu'!L24="ERwIT",'full menu'!L24="I&amp;ERT",'full menu'!L24="ER&amp;M&amp;IT",'full menu'!L24="LSD"),"subst",IF(OR('full menu'!L24="FERT",'full menu'!L24="FMT",'full menu'!L24="FIT",'full menu'!L24="WSD"),"intens",IF('full menu'!L24="UASC","UASC","")))))</f>
        <v>inter</v>
      </c>
      <c r="M24" s="2" t="str">
        <f>IF(OR('full menu'!M24="MDC",'full menu'!M24="PERF"),"rude",IF(OR('full menu'!M24="PCB",'full menu'!M24="AERF",'full menu'!M24="UD"),"inter",IF(OR('full menu'!M24="ACB",'full menu'!M24="LCERT",'full menu'!M24="LERT",'full menu'!M24="FCERT",'full menu'!M24="FCMT",'full menu'!M24="LCMT",'full menu'!M24="LMT",'full menu'!M24="LCIT",'full menu'!M24="FCIT",'full menu'!M24="LIT",'full menu'!M24="MwERT",'full menu'!M24="ERwMT",'full menu'!M24="M&amp;ERT",'full menu'!M24="MwIT",'full menu'!M24="IwMT",'full menu'!M24="M&amp;IT",'full menu'!M24="IwERT",'full menu'!M24="ERwIT",'full menu'!M24="I&amp;ERT",'full menu'!M24="ER&amp;M&amp;IT",'full menu'!M24="LSD"),"subst",IF(OR('full menu'!M24="FERT",'full menu'!M24="FMT",'full menu'!M24="FIT",'full menu'!M24="WSD"),"intens",IF('full menu'!M24="UASC","UASC","")))))</f>
        <v>inter</v>
      </c>
      <c r="N24" s="2" t="str">
        <f>IF(OR('full menu'!N24="MDC",'full menu'!N24="PERF"),"rude",IF(OR('full menu'!N24="PCB",'full menu'!N24="AERF",'full menu'!N24="UD"),"inter",IF(OR('full menu'!N24="ACB",'full menu'!N24="LCERT",'full menu'!N24="LERT",'full menu'!N24="FCERT",'full menu'!N24="FCMT",'full menu'!N24="LCMT",'full menu'!N24="LMT",'full menu'!N24="LCIT",'full menu'!N24="FCIT",'full menu'!N24="LIT",'full menu'!N24="MwERT",'full menu'!N24="ERwMT",'full menu'!N24="M&amp;ERT",'full menu'!N24="MwIT",'full menu'!N24="IwMT",'full menu'!N24="M&amp;IT",'full menu'!N24="IwERT",'full menu'!N24="ERwIT",'full menu'!N24="I&amp;ERT",'full menu'!N24="ER&amp;M&amp;IT",'full menu'!N24="LSD"),"subst",IF(OR('full menu'!N24="FERT",'full menu'!N24="FMT",'full menu'!N24="FIT",'full menu'!N24="WSD"),"intens",IF('full menu'!N24="UASC","UASC","")))))</f>
        <v>inter</v>
      </c>
      <c r="O24" s="2" t="str">
        <f>IF(OR('full menu'!O24="MDC",'full menu'!O24="PERF"),"rude",IF(OR('full menu'!O24="PCB",'full menu'!O24="AERF",'full menu'!O24="UD"),"inter",IF(OR('full menu'!O24="ACB",'full menu'!O24="LCERT",'full menu'!O24="LERT",'full menu'!O24="FCERT",'full menu'!O24="FCMT",'full menu'!O24="LCMT",'full menu'!O24="LMT",'full menu'!O24="LCIT",'full menu'!O24="FCIT",'full menu'!O24="LIT",'full menu'!O24="MwERT",'full menu'!O24="ERwMT",'full menu'!O24="M&amp;ERT",'full menu'!O24="MwIT",'full menu'!O24="IwMT",'full menu'!O24="M&amp;IT",'full menu'!O24="IwERT",'full menu'!O24="ERwIT",'full menu'!O24="I&amp;ERT",'full menu'!O24="ER&amp;M&amp;IT",'full menu'!O24="LSD"),"subst",IF(OR('full menu'!O24="FERT",'full menu'!O24="FMT",'full menu'!O24="FIT",'full menu'!O24="WSD"),"intens",IF('full menu'!O24="UASC","UASC","")))))</f>
        <v>inter</v>
      </c>
      <c r="P24" s="2" t="str">
        <f>IF(OR('full menu'!P24="MDC",'full menu'!P24="PERF"),"rude",IF(OR('full menu'!P24="PCB",'full menu'!P24="AERF",'full menu'!P24="UD"),"inter",IF(OR('full menu'!P24="ACB",'full menu'!P24="LCERT",'full menu'!P24="LERT",'full menu'!P24="FCERT",'full menu'!P24="FCMT",'full menu'!P24="LCMT",'full menu'!P24="LMT",'full menu'!P24="LCIT",'full menu'!P24="FCIT",'full menu'!P24="LIT",'full menu'!P24="MwERT",'full menu'!P24="ERwMT",'full menu'!P24="M&amp;ERT",'full menu'!P24="MwIT",'full menu'!P24="IwMT",'full menu'!P24="M&amp;IT",'full menu'!P24="IwERT",'full menu'!P24="ERwIT",'full menu'!P24="I&amp;ERT",'full menu'!P24="ER&amp;M&amp;IT",'full menu'!P24="LSD"),"subst",IF(OR('full menu'!P24="FERT",'full menu'!P24="FMT",'full menu'!P24="FIT",'full menu'!P24="WSD"),"intens",IF('full menu'!P24="UASC","UASC","")))))</f>
        <v>inter</v>
      </c>
      <c r="Q24" s="2" t="str">
        <f>IF(OR('full menu'!Q24="MDC",'full menu'!Q24="PERF"),"rude",IF(OR('full menu'!Q24="PCB",'full menu'!Q24="AERF",'full menu'!Q24="UD"),"inter",IF(OR('full menu'!Q24="ACB",'full menu'!Q24="LCERT",'full menu'!Q24="LERT",'full menu'!Q24="FCERT",'full menu'!Q24="FCMT",'full menu'!Q24="LCMT",'full menu'!Q24="LMT",'full menu'!Q24="LCIT",'full menu'!Q24="FCIT",'full menu'!Q24="LIT",'full menu'!Q24="MwERT",'full menu'!Q24="ERwMT",'full menu'!Q24="M&amp;ERT",'full menu'!Q24="MwIT",'full menu'!Q24="IwMT",'full menu'!Q24="M&amp;IT",'full menu'!Q24="IwERT",'full menu'!Q24="ERwIT",'full menu'!Q24="I&amp;ERT",'full menu'!Q24="ER&amp;M&amp;IT",'full menu'!Q24="LSD"),"subst",IF(OR('full menu'!Q24="FERT",'full menu'!Q24="FMT",'full menu'!Q24="FIT",'full menu'!Q24="WSD"),"intens",IF('full menu'!Q24="UASC","UASC","")))))</f>
        <v>inter</v>
      </c>
      <c r="R24" s="2" t="str">
        <f>IF(OR('full menu'!R24="MDC",'full menu'!R24="PERF"),"rude",IF(OR('full menu'!R24="PCB",'full menu'!R24="AERF",'full menu'!R24="UD"),"inter",IF(OR('full menu'!R24="ACB",'full menu'!R24="LCERT",'full menu'!R24="LERT",'full menu'!R24="FCERT",'full menu'!R24="FCMT",'full menu'!R24="LCMT",'full menu'!R24="LMT",'full menu'!R24="LCIT",'full menu'!R24="FCIT",'full menu'!R24="LIT",'full menu'!R24="MwERT",'full menu'!R24="ERwMT",'full menu'!R24="M&amp;ERT",'full menu'!R24="MwIT",'full menu'!R24="IwMT",'full menu'!R24="M&amp;IT",'full menu'!R24="IwERT",'full menu'!R24="ERwIT",'full menu'!R24="I&amp;ERT",'full menu'!R24="ER&amp;M&amp;IT",'full menu'!R24="LSD"),"subst",IF(OR('full menu'!R24="FERT",'full menu'!R24="FMT",'full menu'!R24="FIT",'full menu'!R24="WSD"),"intens",IF('full menu'!R24="UASC","UASC","")))))</f>
        <v>inter</v>
      </c>
      <c r="S24" s="2" t="str">
        <f>IF(OR('full menu'!S24="MDC",'full menu'!S24="PERF"),"rude",IF(OR('full menu'!S24="PCB",'full menu'!S24="AERF",'full menu'!S24="UD"),"inter",IF(OR('full menu'!S24="ACB",'full menu'!S24="LCERT",'full menu'!S24="LERT",'full menu'!S24="FCERT",'full menu'!S24="FCMT",'full menu'!S24="LCMT",'full menu'!S24="LMT",'full menu'!S24="LCIT",'full menu'!S24="FCIT",'full menu'!S24="LIT",'full menu'!S24="MwERT",'full menu'!S24="ERwMT",'full menu'!S24="M&amp;ERT",'full menu'!S24="MwIT",'full menu'!S24="IwMT",'full menu'!S24="M&amp;IT",'full menu'!S24="IwERT",'full menu'!S24="ERwIT",'full menu'!S24="I&amp;ERT",'full menu'!S24="ER&amp;M&amp;IT",'full menu'!S24="LSD"),"subst",IF(OR('full menu'!S24="FERT",'full menu'!S24="FMT",'full menu'!S24="FIT",'full menu'!S24="WSD"),"intens",IF('full menu'!S24="UASC","UASC","")))))</f>
        <v>inter</v>
      </c>
      <c r="T24" s="2" t="str">
        <f>IF(OR('full menu'!T24="MDC",'full menu'!T24="PERF"),"rude",IF(OR('full menu'!T24="PCB",'full menu'!T24="AERF",'full menu'!T24="UD"),"inter",IF(OR('full menu'!T24="ACB",'full menu'!T24="LCERT",'full menu'!T24="LERT",'full menu'!T24="FCERT",'full menu'!T24="FCMT",'full menu'!T24="LCMT",'full menu'!T24="LMT",'full menu'!T24="LCIT",'full menu'!T24="FCIT",'full menu'!T24="LIT",'full menu'!T24="MwERT",'full menu'!T24="ERwMT",'full menu'!T24="M&amp;ERT",'full menu'!T24="MwIT",'full menu'!T24="IwMT",'full menu'!T24="M&amp;IT",'full menu'!T24="IwERT",'full menu'!T24="ERwIT",'full menu'!T24="I&amp;ERT",'full menu'!T24="ER&amp;M&amp;IT",'full menu'!T24="LSD"),"subst",IF(OR('full menu'!T24="FERT",'full menu'!T24="FMT",'full menu'!T24="FIT",'full menu'!T24="WSD"),"intens",IF('full menu'!T24="UASC","UASC","")))))</f>
        <v>inter</v>
      </c>
      <c r="U24" s="2" t="str">
        <f>IF(OR('full menu'!U24="MDC",'full menu'!U24="PERF"),"rude",IF(OR('full menu'!U24="PCB",'full menu'!U24="AERF",'full menu'!U24="UD"),"inter",IF(OR('full menu'!U24="ACB",'full menu'!U24="LCERT",'full menu'!U24="LERT",'full menu'!U24="FCERT",'full menu'!U24="FCMT",'full menu'!U24="LCMT",'full menu'!U24="LMT",'full menu'!U24="LCIT",'full menu'!U24="FCIT",'full menu'!U24="LIT",'full menu'!U24="MwERT",'full menu'!U24="ERwMT",'full menu'!U24="M&amp;ERT",'full menu'!U24="MwIT",'full menu'!U24="IwMT",'full menu'!U24="M&amp;IT",'full menu'!U24="IwERT",'full menu'!U24="ERwIT",'full menu'!U24="I&amp;ERT",'full menu'!U24="ER&amp;M&amp;IT",'full menu'!U24="LSD"),"subst",IF(OR('full menu'!U24="FERT",'full menu'!U24="FMT",'full menu'!U24="FIT",'full menu'!U24="WSD"),"intens",IF('full menu'!U24="UASC","UASC","")))))</f>
        <v>inter</v>
      </c>
      <c r="V24" s="2" t="str">
        <f>IF(OR('full menu'!V24="MDC",'full menu'!V24="PERF"),"rude",IF(OR('full menu'!V24="PCB",'full menu'!V24="AERF",'full menu'!V24="UD"),"inter",IF(OR('full menu'!V24="ACB",'full menu'!V24="LCERT",'full menu'!V24="LERT",'full menu'!V24="FCERT",'full menu'!V24="FCMT",'full menu'!V24="LCMT",'full menu'!V24="LMT",'full menu'!V24="LCIT",'full menu'!V24="FCIT",'full menu'!V24="LIT",'full menu'!V24="MwERT",'full menu'!V24="ERwMT",'full menu'!V24="M&amp;ERT",'full menu'!V24="MwIT",'full menu'!V24="IwMT",'full menu'!V24="M&amp;IT",'full menu'!V24="IwERT",'full menu'!V24="ERwIT",'full menu'!V24="I&amp;ERT",'full menu'!V24="ER&amp;M&amp;IT",'full menu'!V24="LSD"),"subst",IF(OR('full menu'!V24="FERT",'full menu'!V24="FMT",'full menu'!V24="FIT",'full menu'!V24="WSD"),"intens",IF('full menu'!V24="UASC","UASC","")))))</f>
        <v>inter</v>
      </c>
      <c r="W24" s="2" t="str">
        <f>IF(OR('full menu'!W24="MDC",'full menu'!W24="PERF"),"rude",IF(OR('full menu'!W24="PCB",'full menu'!W24="AERF",'full menu'!W24="UD"),"inter",IF(OR('full menu'!W24="ACB",'full menu'!W24="LCERT",'full menu'!W24="LERT",'full menu'!W24="FCERT",'full menu'!W24="FCMT",'full menu'!W24="LCMT",'full menu'!W24="LMT",'full menu'!W24="LCIT",'full menu'!W24="FCIT",'full menu'!W24="LIT",'full menu'!W24="MwERT",'full menu'!W24="ERwMT",'full menu'!W24="M&amp;ERT",'full menu'!W24="MwIT",'full menu'!W24="IwMT",'full menu'!W24="M&amp;IT",'full menu'!W24="IwERT",'full menu'!W24="ERwIT",'full menu'!W24="I&amp;ERT",'full menu'!W24="ER&amp;M&amp;IT",'full menu'!W24="LSD"),"subst",IF(OR('full menu'!W24="FERT",'full menu'!W24="FMT",'full menu'!W24="FIT",'full menu'!W24="WSD"),"intens",IF('full menu'!W24="UASC","UASC","")))))</f>
        <v>inter</v>
      </c>
      <c r="X24" s="2" t="str">
        <f>IF(OR('full menu'!X24="MDC",'full menu'!X24="PERF"),"rude",IF(OR('full menu'!X24="PCB",'full menu'!X24="AERF",'full menu'!X24="UD"),"inter",IF(OR('full menu'!X24="ACB",'full menu'!X24="LCERT",'full menu'!X24="LERT",'full menu'!X24="FCERT",'full menu'!X24="FCMT",'full menu'!X24="LCMT",'full menu'!X24="LMT",'full menu'!X24="LCIT",'full menu'!X24="FCIT",'full menu'!X24="LIT",'full menu'!X24="MwERT",'full menu'!X24="ERwMT",'full menu'!X24="M&amp;ERT",'full menu'!X24="MwIT",'full menu'!X24="IwMT",'full menu'!X24="M&amp;IT",'full menu'!X24="IwERT",'full menu'!X24="ERwIT",'full menu'!X24="I&amp;ERT",'full menu'!X24="ER&amp;M&amp;IT",'full menu'!X24="LSD"),"subst",IF(OR('full menu'!X24="FERT",'full menu'!X24="FMT",'full menu'!X24="FIT",'full menu'!X24="WSD"),"intens",IF('full menu'!X24="UASC","UASC","")))))</f>
        <v>inter</v>
      </c>
      <c r="Y24" s="2" t="str">
        <f>IF(OR('full menu'!Y24="MDC",'full menu'!Y24="PERF"),"rude",IF(OR('full menu'!Y24="PCB",'full menu'!Y24="AERF",'full menu'!Y24="UD"),"inter",IF(OR('full menu'!Y24="ACB",'full menu'!Y24="LCERT",'full menu'!Y24="LERT",'full menu'!Y24="FCERT",'full menu'!Y24="FCMT",'full menu'!Y24="LCMT",'full menu'!Y24="LMT",'full menu'!Y24="LCIT",'full menu'!Y24="FCIT",'full menu'!Y24="LIT",'full menu'!Y24="MwERT",'full menu'!Y24="ERwMT",'full menu'!Y24="M&amp;ERT",'full menu'!Y24="MwIT",'full menu'!Y24="IwMT",'full menu'!Y24="M&amp;IT",'full menu'!Y24="IwERT",'full menu'!Y24="ERwIT",'full menu'!Y24="I&amp;ERT",'full menu'!Y24="ER&amp;M&amp;IT",'full menu'!Y24="LSD"),"subst",IF(OR('full menu'!Y24="FERT",'full menu'!Y24="FMT",'full menu'!Y24="FIT",'full menu'!Y24="WSD"),"intens",IF('full menu'!Y24="UASC","UASC","")))))</f>
        <v>inter</v>
      </c>
      <c r="Z24" s="2" t="str">
        <f>IF(OR('full menu'!Z24="MDC",'full menu'!Z24="PERF"),"rude",IF(OR('full menu'!Z24="PCB",'full menu'!Z24="AERF",'full menu'!Z24="UD"),"inter",IF(OR('full menu'!Z24="ACB",'full menu'!Z24="LCERT",'full menu'!Z24="LERT",'full menu'!Z24="FCERT",'full menu'!Z24="FCMT",'full menu'!Z24="LCMT",'full menu'!Z24="LMT",'full menu'!Z24="LCIT",'full menu'!Z24="FCIT",'full menu'!Z24="LIT",'full menu'!Z24="MwERT",'full menu'!Z24="ERwMT",'full menu'!Z24="M&amp;ERT",'full menu'!Z24="MwIT",'full menu'!Z24="IwMT",'full menu'!Z24="M&amp;IT",'full menu'!Z24="IwERT",'full menu'!Z24="ERwIT",'full menu'!Z24="I&amp;ERT",'full menu'!Z24="ER&amp;M&amp;IT",'full menu'!Z24="LSD"),"subst",IF(OR('full menu'!Z24="FERT",'full menu'!Z24="FMT",'full menu'!Z24="FIT",'full menu'!Z24="WSD"),"intens",IF('full menu'!Z24="UASC","UASC","")))))</f>
        <v>inter</v>
      </c>
      <c r="AA24" s="2" t="str">
        <f>IF(OR('full menu'!AA24="MDC",'full menu'!AA24="PERF"),"rude",IF(OR('full menu'!AA24="PCB",'full menu'!AA24="AERF",'full menu'!AA24="UD"),"inter",IF(OR('full menu'!AA24="ACB",'full menu'!AA24="LCERT",'full menu'!AA24="LERT",'full menu'!AA24="FCERT",'full menu'!AA24="FCMT",'full menu'!AA24="LCMT",'full menu'!AA24="LMT",'full menu'!AA24="LCIT",'full menu'!AA24="FCIT",'full menu'!AA24="LIT",'full menu'!AA24="MwERT",'full menu'!AA24="ERwMT",'full menu'!AA24="M&amp;ERT",'full menu'!AA24="MwIT",'full menu'!AA24="IwMT",'full menu'!AA24="M&amp;IT",'full menu'!AA24="IwERT",'full menu'!AA24="ERwIT",'full menu'!AA24="I&amp;ERT",'full menu'!AA24="ER&amp;M&amp;IT",'full menu'!AA24="LSD"),"subst",IF(OR('full menu'!AA24="FERT",'full menu'!AA24="FMT",'full menu'!AA24="FIT",'full menu'!AA24="WSD"),"intens",IF('full menu'!AA24="UASC","UASC","")))))</f>
        <v>inter</v>
      </c>
      <c r="AB24" s="2" t="str">
        <f>IF(OR('full menu'!AB24="MDC",'full menu'!AB24="PERF"),"rude",IF(OR('full menu'!AB24="PCB",'full menu'!AB24="AERF",'full menu'!AB24="UD"),"inter",IF(OR('full menu'!AB24="ACB",'full menu'!AB24="LCERT",'full menu'!AB24="LERT",'full menu'!AB24="FCERT",'full menu'!AB24="FCMT",'full menu'!AB24="LCMT",'full menu'!AB24="LMT",'full menu'!AB24="LCIT",'full menu'!AB24="FCIT",'full menu'!AB24="LIT",'full menu'!AB24="MwERT",'full menu'!AB24="ERwMT",'full menu'!AB24="M&amp;ERT",'full menu'!AB24="MwIT",'full menu'!AB24="IwMT",'full menu'!AB24="M&amp;IT",'full menu'!AB24="IwERT",'full menu'!AB24="ERwIT",'full menu'!AB24="I&amp;ERT",'full menu'!AB24="ER&amp;M&amp;IT",'full menu'!AB24="LSD"),"subst",IF(OR('full menu'!AB24="FERT",'full menu'!AB24="FMT",'full menu'!AB24="FIT",'full menu'!AB24="WSD"),"intens",IF('full menu'!AB24="UASC","UASC","")))))</f>
        <v>inter</v>
      </c>
      <c r="AC24" s="2" t="str">
        <f>IF(OR('full menu'!AC24="MDC",'full menu'!AC24="PERF"),"rude",IF(OR('full menu'!AC24="PCB",'full menu'!AC24="AERF",'full menu'!AC24="UD"),"inter",IF(OR('full menu'!AC24="ACB",'full menu'!AC24="LCERT",'full menu'!AC24="LERT",'full menu'!AC24="FCERT",'full menu'!AC24="FCMT",'full menu'!AC24="LCMT",'full menu'!AC24="LMT",'full menu'!AC24="LCIT",'full menu'!AC24="FCIT",'full menu'!AC24="LIT",'full menu'!AC24="MwERT",'full menu'!AC24="ERwMT",'full menu'!AC24="M&amp;ERT",'full menu'!AC24="MwIT",'full menu'!AC24="IwMT",'full menu'!AC24="M&amp;IT",'full menu'!AC24="IwERT",'full menu'!AC24="ERwIT",'full menu'!AC24="I&amp;ERT",'full menu'!AC24="ER&amp;M&amp;IT",'full menu'!AC24="LSD"),"subst",IF(OR('full menu'!AC24="FERT",'full menu'!AC24="FMT",'full menu'!AC24="FIT",'full menu'!AC24="WSD"),"intens",IF('full menu'!AC24="UASC","UASC","")))))</f>
        <v>inter</v>
      </c>
      <c r="AD24" s="2" t="str">
        <f>IF(OR('full menu'!AD24="MDC",'full menu'!AD24="PERF"),"rude",IF(OR('full menu'!AD24="PCB",'full menu'!AD24="AERF",'full menu'!AD24="UD"),"inter",IF(OR('full menu'!AD24="ACB",'full menu'!AD24="LCERT",'full menu'!AD24="LERT",'full menu'!AD24="FCERT",'full menu'!AD24="FCMT",'full menu'!AD24="LCMT",'full menu'!AD24="LMT",'full menu'!AD24="LCIT",'full menu'!AD24="FCIT",'full menu'!AD24="LIT",'full menu'!AD24="MwERT",'full menu'!AD24="ERwMT",'full menu'!AD24="M&amp;ERT",'full menu'!AD24="MwIT",'full menu'!AD24="IwMT",'full menu'!AD24="M&amp;IT",'full menu'!AD24="IwERT",'full menu'!AD24="ERwIT",'full menu'!AD24="I&amp;ERT",'full menu'!AD24="ER&amp;M&amp;IT",'full menu'!AD24="LSD"),"subst",IF(OR('full menu'!AD24="FERT",'full menu'!AD24="FMT",'full menu'!AD24="FIT",'full menu'!AD24="WSD"),"intens",IF('full menu'!AD24="UASC","UASC","")))))</f>
        <v>inter</v>
      </c>
      <c r="AE24" s="2" t="str">
        <f>IF(OR('full menu'!AE24="MDC",'full menu'!AE24="PERF"),"rude",IF(OR('full menu'!AE24="PCB",'full menu'!AE24="AERF",'full menu'!AE24="UD"),"inter",IF(OR('full menu'!AE24="ACB",'full menu'!AE24="LCERT",'full menu'!AE24="LERT",'full menu'!AE24="FCERT",'full menu'!AE24="FCMT",'full menu'!AE24="LCMT",'full menu'!AE24="LMT",'full menu'!AE24="LCIT",'full menu'!AE24="FCIT",'full menu'!AE24="LIT",'full menu'!AE24="MwERT",'full menu'!AE24="ERwMT",'full menu'!AE24="M&amp;ERT",'full menu'!AE24="MwIT",'full menu'!AE24="IwMT",'full menu'!AE24="M&amp;IT",'full menu'!AE24="IwERT",'full menu'!AE24="ERwIT",'full menu'!AE24="I&amp;ERT",'full menu'!AE24="ER&amp;M&amp;IT",'full menu'!AE24="LSD"),"subst",IF(OR('full menu'!AE24="FERT",'full menu'!AE24="FMT",'full menu'!AE24="FIT",'full menu'!AE24="WSD"),"intens",IF('full menu'!AE24="UASC","UASC","")))))</f>
        <v>inter</v>
      </c>
      <c r="AF24" s="2" t="str">
        <f>IF(OR('full menu'!AF24="MDC",'full menu'!AF24="PERF"),"rude",IF(OR('full menu'!AF24="PCB",'full menu'!AF24="AERF",'full menu'!AF24="UD"),"inter",IF(OR('full menu'!AF24="ACB",'full menu'!AF24="LCERT",'full menu'!AF24="LERT",'full menu'!AF24="FCERT",'full menu'!AF24="FCMT",'full menu'!AF24="LCMT",'full menu'!AF24="LMT",'full menu'!AF24="LCIT",'full menu'!AF24="FCIT",'full menu'!AF24="LIT",'full menu'!AF24="MwERT",'full menu'!AF24="ERwMT",'full menu'!AF24="M&amp;ERT",'full menu'!AF24="MwIT",'full menu'!AF24="IwMT",'full menu'!AF24="M&amp;IT",'full menu'!AF24="IwERT",'full menu'!AF24="ERwIT",'full menu'!AF24="I&amp;ERT",'full menu'!AF24="ER&amp;M&amp;IT",'full menu'!AF24="LSD"),"subst",IF(OR('full menu'!AF24="FERT",'full menu'!AF24="FMT",'full menu'!AF24="FIT",'full menu'!AF24="WSD"),"intens",IF('full menu'!AF24="UASC","UASC","")))))</f>
        <v>inter</v>
      </c>
      <c r="AG24" s="2" t="str">
        <f>IF(OR('full menu'!AG24="MDC",'full menu'!AG24="PERF"),"rude",IF(OR('full menu'!AG24="PCB",'full menu'!AG24="AERF",'full menu'!AG24="UD"),"inter",IF(OR('full menu'!AG24="ACB",'full menu'!AG24="LCERT",'full menu'!AG24="LERT",'full menu'!AG24="FCERT",'full menu'!AG24="FCMT",'full menu'!AG24="LCMT",'full menu'!AG24="LMT",'full menu'!AG24="LCIT",'full menu'!AG24="FCIT",'full menu'!AG24="LIT",'full menu'!AG24="MwERT",'full menu'!AG24="ERwMT",'full menu'!AG24="M&amp;ERT",'full menu'!AG24="MwIT",'full menu'!AG24="IwMT",'full menu'!AG24="M&amp;IT",'full menu'!AG24="IwERT",'full menu'!AG24="ERwIT",'full menu'!AG24="I&amp;ERT",'full menu'!AG24="ER&amp;M&amp;IT",'full menu'!AG24="LSD"),"subst",IF(OR('full menu'!AG24="FERT",'full menu'!AG24="FMT",'full menu'!AG24="FIT",'full menu'!AG24="WSD"),"intens",IF('full menu'!AG24="UASC","UASC","")))))</f>
        <v>inter</v>
      </c>
      <c r="AH24" s="2" t="str">
        <f>IF(OR('full menu'!AH24="MDC",'full menu'!AH24="PERF"),"rude",IF(OR('full menu'!AH24="PCB",'full menu'!AH24="AERF",'full menu'!AH24="UD"),"inter",IF(OR('full menu'!AH24="ACB",'full menu'!AH24="LCERT",'full menu'!AH24="LERT",'full menu'!AH24="FCERT",'full menu'!AH24="FCMT",'full menu'!AH24="LCMT",'full menu'!AH24="LMT",'full menu'!AH24="LCIT",'full menu'!AH24="FCIT",'full menu'!AH24="LIT",'full menu'!AH24="MwERT",'full menu'!AH24="ERwMT",'full menu'!AH24="M&amp;ERT",'full menu'!AH24="MwIT",'full menu'!AH24="IwMT",'full menu'!AH24="M&amp;IT",'full menu'!AH24="IwERT",'full menu'!AH24="ERwIT",'full menu'!AH24="I&amp;ERT",'full menu'!AH24="ER&amp;M&amp;IT",'full menu'!AH24="LSD"),"subst",IF(OR('full menu'!AH24="FERT",'full menu'!AH24="FMT",'full menu'!AH24="FIT",'full menu'!AH24="WSD"),"intens",IF('full menu'!AH24="UASC","UASC","")))))</f>
        <v>inter</v>
      </c>
      <c r="AI24" s="2" t="str">
        <f>IF(OR('full menu'!AI24="MDC",'full menu'!AI24="PERF"),"rude",IF(OR('full menu'!AI24="PCB",'full menu'!AI24="AERF",'full menu'!AI24="UD"),"inter",IF(OR('full menu'!AI24="ACB",'full menu'!AI24="LCERT",'full menu'!AI24="LERT",'full menu'!AI24="FCERT",'full menu'!AI24="FCMT",'full menu'!AI24="LCMT",'full menu'!AI24="LMT",'full menu'!AI24="LCIT",'full menu'!AI24="FCIT",'full menu'!AI24="LIT",'full menu'!AI24="MwERT",'full menu'!AI24="ERwMT",'full menu'!AI24="M&amp;ERT",'full menu'!AI24="MwIT",'full menu'!AI24="IwMT",'full menu'!AI24="M&amp;IT",'full menu'!AI24="IwERT",'full menu'!AI24="ERwIT",'full menu'!AI24="I&amp;ERT",'full menu'!AI24="ER&amp;M&amp;IT",'full menu'!AI24="LSD"),"subst",IF(OR('full menu'!AI24="FERT",'full menu'!AI24="FMT",'full menu'!AI24="FIT",'full menu'!AI24="WSD"),"intens",IF('full menu'!AI24="UASC","UASC","")))))</f>
        <v>inter</v>
      </c>
      <c r="AJ24" s="2" t="str">
        <f>IF(OR('full menu'!AJ24="MDC",'full menu'!AJ24="PERF"),"rude",IF(OR('full menu'!AJ24="PCB",'full menu'!AJ24="AERF",'full menu'!AJ24="UD"),"inter",IF(OR('full menu'!AJ24="ACB",'full menu'!AJ24="LCERT",'full menu'!AJ24="LERT",'full menu'!AJ24="FCERT",'full menu'!AJ24="FCMT",'full menu'!AJ24="LCMT",'full menu'!AJ24="LMT",'full menu'!AJ24="LCIT",'full menu'!AJ24="FCIT",'full menu'!AJ24="LIT",'full menu'!AJ24="MwERT",'full menu'!AJ24="ERwMT",'full menu'!AJ24="M&amp;ERT",'full menu'!AJ24="MwIT",'full menu'!AJ24="IwMT",'full menu'!AJ24="M&amp;IT",'full menu'!AJ24="IwERT",'full menu'!AJ24="ERwIT",'full menu'!AJ24="I&amp;ERT",'full menu'!AJ24="ER&amp;M&amp;IT",'full menu'!AJ24="LSD"),"subst",IF(OR('full menu'!AJ24="FERT",'full menu'!AJ24="FMT",'full menu'!AJ24="FIT",'full menu'!AJ24="WSD"),"intens",IF('full menu'!AJ24="UASC","UASC","")))))</f>
        <v>inter</v>
      </c>
      <c r="AK24" s="2" t="str">
        <f>IF(OR('full menu'!AK24="MDC",'full menu'!AK24="PERF"),"rude",IF(OR('full menu'!AK24="PCB",'full menu'!AK24="AERF",'full menu'!AK24="UD"),"inter",IF(OR('full menu'!AK24="ACB",'full menu'!AK24="LCERT",'full menu'!AK24="LERT",'full menu'!AK24="FCERT",'full menu'!AK24="FCMT",'full menu'!AK24="LCMT",'full menu'!AK24="LMT",'full menu'!AK24="LCIT",'full menu'!AK24="FCIT",'full menu'!AK24="LIT",'full menu'!AK24="MwERT",'full menu'!AK24="ERwMT",'full menu'!AK24="M&amp;ERT",'full menu'!AK24="MwIT",'full menu'!AK24="IwMT",'full menu'!AK24="M&amp;IT",'full menu'!AK24="IwERT",'full menu'!AK24="ERwIT",'full menu'!AK24="I&amp;ERT",'full menu'!AK24="ER&amp;M&amp;IT",'full menu'!AK24="LSD"),"subst",IF(OR('full menu'!AK24="FERT",'full menu'!AK24="FMT",'full menu'!AK24="FIT",'full menu'!AK24="WSD"),"intens",IF('full menu'!AK24="UASC","UASC","")))))</f>
        <v>inter</v>
      </c>
      <c r="AL24" s="2" t="str">
        <f>IF(OR('full menu'!AL24="MDC",'full menu'!AL24="PERF"),"rude",IF(OR('full menu'!AL24="PCB",'full menu'!AL24="AERF",'full menu'!AL24="UD"),"inter",IF(OR('full menu'!AL24="ACB",'full menu'!AL24="LCERT",'full menu'!AL24="LERT",'full menu'!AL24="FCERT",'full menu'!AL24="FCMT",'full menu'!AL24="LCMT",'full menu'!AL24="LMT",'full menu'!AL24="LCIT",'full menu'!AL24="FCIT",'full menu'!AL24="LIT",'full menu'!AL24="MwERT",'full menu'!AL24="ERwMT",'full menu'!AL24="M&amp;ERT",'full menu'!AL24="MwIT",'full menu'!AL24="IwMT",'full menu'!AL24="M&amp;IT",'full menu'!AL24="IwERT",'full menu'!AL24="ERwIT",'full menu'!AL24="I&amp;ERT",'full menu'!AL24="ER&amp;M&amp;IT",'full menu'!AL24="LSD"),"subst",IF(OR('full menu'!AL24="FERT",'full menu'!AL24="FMT",'full menu'!AL24="FIT",'full menu'!AL24="WSD"),"intens",IF('full menu'!AL24="UASC","UASC","")))))</f>
        <v>inter</v>
      </c>
      <c r="AM24" s="2" t="str">
        <f>IF(OR('full menu'!AM24="MDC",'full menu'!AM24="PERF"),"rude",IF(OR('full menu'!AM24="PCB",'full menu'!AM24="AERF",'full menu'!AM24="UD"),"inter",IF(OR('full menu'!AM24="ACB",'full menu'!AM24="LCERT",'full menu'!AM24="LERT",'full menu'!AM24="FCERT",'full menu'!AM24="FCMT",'full menu'!AM24="LCMT",'full menu'!AM24="LMT",'full menu'!AM24="LCIT",'full menu'!AM24="FCIT",'full menu'!AM24="LIT",'full menu'!AM24="MwERT",'full menu'!AM24="ERwMT",'full menu'!AM24="M&amp;ERT",'full menu'!AM24="MwIT",'full menu'!AM24="IwMT",'full menu'!AM24="M&amp;IT",'full menu'!AM24="IwERT",'full menu'!AM24="ERwIT",'full menu'!AM24="I&amp;ERT",'full menu'!AM24="ER&amp;M&amp;IT",'full menu'!AM24="LSD"),"subst",IF(OR('full menu'!AM24="FERT",'full menu'!AM24="FMT",'full menu'!AM24="FIT",'full menu'!AM24="WSD"),"intens",IF('full menu'!AM24="UASC","UASC","")))))</f>
        <v>inter</v>
      </c>
      <c r="AN24" s="2" t="str">
        <f>IF(OR('full menu'!AN24="MDC",'full menu'!AN24="PERF"),"rude",IF(OR('full menu'!AN24="PCB",'full menu'!AN24="AERF",'full menu'!AN24="UD"),"inter",IF(OR('full menu'!AN24="ACB",'full menu'!AN24="LCERT",'full menu'!AN24="LERT",'full menu'!AN24="FCERT",'full menu'!AN24="FCMT",'full menu'!AN24="LCMT",'full menu'!AN24="LMT",'full menu'!AN24="LCIT",'full menu'!AN24="FCIT",'full menu'!AN24="LIT",'full menu'!AN24="MwERT",'full menu'!AN24="ERwMT",'full menu'!AN24="M&amp;ERT",'full menu'!AN24="MwIT",'full menu'!AN24="IwMT",'full menu'!AN24="M&amp;IT",'full menu'!AN24="IwERT",'full menu'!AN24="ERwIT",'full menu'!AN24="I&amp;ERT",'full menu'!AN24="ER&amp;M&amp;IT",'full menu'!AN24="LSD"),"subst",IF(OR('full menu'!AN24="FERT",'full menu'!AN24="FMT",'full menu'!AN24="FIT",'full menu'!AN24="WSD"),"intens",IF('full menu'!AN24="UASC","UASC","")))))</f>
        <v>inter</v>
      </c>
      <c r="AO24" s="2" t="str">
        <f>IF(OR('full menu'!AO24="MDC",'full menu'!AO24="PERF"),"rude",IF(OR('full menu'!AO24="PCB",'full menu'!AO24="AERF",'full menu'!AO24="UD"),"inter",IF(OR('full menu'!AO24="ACB",'full menu'!AO24="LCERT",'full menu'!AO24="LERT",'full menu'!AO24="FCERT",'full menu'!AO24="FCMT",'full menu'!AO24="LCMT",'full menu'!AO24="LMT",'full menu'!AO24="LCIT",'full menu'!AO24="FCIT",'full menu'!AO24="LIT",'full menu'!AO24="MwERT",'full menu'!AO24="ERwMT",'full menu'!AO24="M&amp;ERT",'full menu'!AO24="MwIT",'full menu'!AO24="IwMT",'full menu'!AO24="M&amp;IT",'full menu'!AO24="IwERT",'full menu'!AO24="ERwIT",'full menu'!AO24="I&amp;ERT",'full menu'!AO24="ER&amp;M&amp;IT",'full menu'!AO24="LSD"),"subst",IF(OR('full menu'!AO24="FERT",'full menu'!AO24="FMT",'full menu'!AO24="FIT",'full menu'!AO24="WSD"),"intens",IF('full menu'!AO24="UASC","UASC","")))))</f>
        <v>inter</v>
      </c>
      <c r="AP24" s="2" t="str">
        <f>IF(OR('full menu'!AP24="MDC",'full menu'!AP24="PERF"),"rude",IF(OR('full menu'!AP24="PCB",'full menu'!AP24="AERF",'full menu'!AP24="UD"),"inter",IF(OR('full menu'!AP24="ACB",'full menu'!AP24="LCERT",'full menu'!AP24="LERT",'full menu'!AP24="FCERT",'full menu'!AP24="FCMT",'full menu'!AP24="LCMT",'full menu'!AP24="LMT",'full menu'!AP24="LCIT",'full menu'!AP24="FCIT",'full menu'!AP24="LIT",'full menu'!AP24="MwERT",'full menu'!AP24="ERwMT",'full menu'!AP24="M&amp;ERT",'full menu'!AP24="MwIT",'full menu'!AP24="IwMT",'full menu'!AP24="M&amp;IT",'full menu'!AP24="IwERT",'full menu'!AP24="ERwIT",'full menu'!AP24="I&amp;ERT",'full menu'!AP24="ER&amp;M&amp;IT",'full menu'!AP24="LSD"),"subst",IF(OR('full menu'!AP24="FERT",'full menu'!AP24="FMT",'full menu'!AP24="FIT",'full menu'!AP24="WSD"),"intens",IF('full menu'!AP24="UASC","UASC","")))))</f>
        <v>inter</v>
      </c>
      <c r="AQ24" s="2" t="str">
        <f>IF(OR('full menu'!AQ24="MDC",'full menu'!AQ24="PERF"),"rude",IF(OR('full menu'!AQ24="PCB",'full menu'!AQ24="AERF",'full menu'!AQ24="UD"),"inter",IF(OR('full menu'!AQ24="ACB",'full menu'!AQ24="LCERT",'full menu'!AQ24="LERT",'full menu'!AQ24="FCERT",'full menu'!AQ24="FCMT",'full menu'!AQ24="LCMT",'full menu'!AQ24="LMT",'full menu'!AQ24="LCIT",'full menu'!AQ24="FCIT",'full menu'!AQ24="LIT",'full menu'!AQ24="MwERT",'full menu'!AQ24="ERwMT",'full menu'!AQ24="M&amp;ERT",'full menu'!AQ24="MwIT",'full menu'!AQ24="IwMT",'full menu'!AQ24="M&amp;IT",'full menu'!AQ24="IwERT",'full menu'!AQ24="ERwIT",'full menu'!AQ24="I&amp;ERT",'full menu'!AQ24="ER&amp;M&amp;IT",'full menu'!AQ24="LSD"),"subst",IF(OR('full menu'!AQ24="FERT",'full menu'!AQ24="FMT",'full menu'!AQ24="FIT",'full menu'!AQ24="WSD"),"intens",IF('full menu'!AQ24="UASC","UASC","")))))</f>
        <v>inter</v>
      </c>
      <c r="AR24" s="2" t="str">
        <f>IF(OR('full menu'!AR24="MDC",'full menu'!AR24="PERF"),"rude",IF(OR('full menu'!AR24="PCB",'full menu'!AR24="AERF",'full menu'!AR24="UD"),"inter",IF(OR('full menu'!AR24="ACB",'full menu'!AR24="LCERT",'full menu'!AR24="LERT",'full menu'!AR24="FCERT",'full menu'!AR24="FCMT",'full menu'!AR24="LCMT",'full menu'!AR24="LMT",'full menu'!AR24="LCIT",'full menu'!AR24="FCIT",'full menu'!AR24="LIT",'full menu'!AR24="MwERT",'full menu'!AR24="ERwMT",'full menu'!AR24="M&amp;ERT",'full menu'!AR24="MwIT",'full menu'!AR24="IwMT",'full menu'!AR24="M&amp;IT",'full menu'!AR24="IwERT",'full menu'!AR24="ERwIT",'full menu'!AR24="I&amp;ERT",'full menu'!AR24="ER&amp;M&amp;IT",'full menu'!AR24="LSD"),"subst",IF(OR('full menu'!AR24="FERT",'full menu'!AR24="FMT",'full menu'!AR24="FIT",'full menu'!AR24="WSD"),"intens",IF('full menu'!AR24="UASC","UASC","")))))</f>
        <v>inter</v>
      </c>
      <c r="AS24" s="2" t="str">
        <f>IF(OR('full menu'!AS24="MDC",'full menu'!AS24="PERF"),"rude",IF(OR('full menu'!AS24="PCB",'full menu'!AS24="AERF",'full menu'!AS24="UD"),"inter",IF(OR('full menu'!AS24="ACB",'full menu'!AS24="LCERT",'full menu'!AS24="LERT",'full menu'!AS24="FCERT",'full menu'!AS24="FCMT",'full menu'!AS24="LCMT",'full menu'!AS24="LMT",'full menu'!AS24="LCIT",'full menu'!AS24="FCIT",'full menu'!AS24="LIT",'full menu'!AS24="MwERT",'full menu'!AS24="ERwMT",'full menu'!AS24="M&amp;ERT",'full menu'!AS24="MwIT",'full menu'!AS24="IwMT",'full menu'!AS24="M&amp;IT",'full menu'!AS24="IwERT",'full menu'!AS24="ERwIT",'full menu'!AS24="I&amp;ERT",'full menu'!AS24="ER&amp;M&amp;IT",'full menu'!AS24="LSD"),"subst",IF(OR('full menu'!AS24="FERT",'full menu'!AS24="FMT",'full menu'!AS24="FIT",'full menu'!AS24="WSD"),"intens",IF('full menu'!AS24="UASC","UASC","")))))</f>
        <v>inter</v>
      </c>
    </row>
    <row r="25" spans="1:45" ht="15.5" x14ac:dyDescent="0.35">
      <c r="A25" t="s">
        <v>52</v>
      </c>
      <c r="B25" s="2" t="str">
        <f>IF(OR('full menu'!B25="MDC",'full menu'!B25="PERF"),"rude",IF(OR('full menu'!B25="PCB",'full menu'!B25="AERF",'full menu'!B25="UD"),"inter",IF(OR('full menu'!B25="ACB",'full menu'!B25="LCERT",'full menu'!B25="LERT",'full menu'!B25="FCERT",'full menu'!B25="FCMT",'full menu'!B25="LCMT",'full menu'!B25="LMT",'full menu'!B25="LCIT",'full menu'!B25="FCIT",'full menu'!B25="LIT",'full menu'!B25="MwERT",'full menu'!B25="ERwMT",'full menu'!B25="M&amp;ERT",'full menu'!B25="MwIT",'full menu'!B25="IwMT",'full menu'!B25="M&amp;IT",'full menu'!B25="IwERT",'full menu'!B25="ERwIT",'full menu'!B25="I&amp;ERT",'full menu'!B25="ER&amp;M&amp;IT",'full menu'!B25="LSD"),"subst",IF(OR('full menu'!B25="FERT",'full menu'!B25="FMT",'full menu'!B25="FIT",'full menu'!B25="WSD"),"intens",IF('full menu'!B25="UASC","UASC","")))))</f>
        <v>UASC</v>
      </c>
      <c r="C25" s="2" t="str">
        <f>IF(OR('full menu'!C25="MDC",'full menu'!C25="PERF"),"rude",IF(OR('full menu'!C25="PCB",'full menu'!C25="AERF",'full menu'!C25="UD"),"inter",IF(OR('full menu'!C25="ACB",'full menu'!C25="LCERT",'full menu'!C25="LERT",'full menu'!C25="FCERT",'full menu'!C25="FCMT",'full menu'!C25="LCMT",'full menu'!C25="LMT",'full menu'!C25="LCIT",'full menu'!C25="FCIT",'full menu'!C25="LIT",'full menu'!C25="MwERT",'full menu'!C25="ERwMT",'full menu'!C25="M&amp;ERT",'full menu'!C25="MwIT",'full menu'!C25="IwMT",'full menu'!C25="M&amp;IT",'full menu'!C25="IwERT",'full menu'!C25="ERwIT",'full menu'!C25="I&amp;ERT",'full menu'!C25="ER&amp;M&amp;IT",'full menu'!C25="LSD"),"subst",IF(OR('full menu'!C25="FERT",'full menu'!C25="FMT",'full menu'!C25="FIT",'full menu'!C25="WSD"),"intens",IF('full menu'!C25="UASC","UASC","")))))</f>
        <v>UASC</v>
      </c>
      <c r="D25" s="2" t="str">
        <f>IF(OR('full menu'!D25="MDC",'full menu'!D25="PERF"),"rude",IF(OR('full menu'!D25="PCB",'full menu'!D25="AERF",'full menu'!D25="UD"),"inter",IF(OR('full menu'!D25="ACB",'full menu'!D25="LCERT",'full menu'!D25="LERT",'full menu'!D25="FCERT",'full menu'!D25="FCMT",'full menu'!D25="LCMT",'full menu'!D25="LMT",'full menu'!D25="LCIT",'full menu'!D25="FCIT",'full menu'!D25="LIT",'full menu'!D25="MwERT",'full menu'!D25="ERwMT",'full menu'!D25="M&amp;ERT",'full menu'!D25="MwIT",'full menu'!D25="IwMT",'full menu'!D25="M&amp;IT",'full menu'!D25="IwERT",'full menu'!D25="ERwIT",'full menu'!D25="I&amp;ERT",'full menu'!D25="ER&amp;M&amp;IT",'full menu'!D25="LSD"),"subst",IF(OR('full menu'!D25="FERT",'full menu'!D25="FMT",'full menu'!D25="FIT",'full menu'!D25="WSD"),"intens",IF('full menu'!D25="UASC","UASC","")))))</f>
        <v>UASC</v>
      </c>
      <c r="E25" s="2" t="str">
        <f>IF(OR('full menu'!E25="MDC",'full menu'!E25="PERF"),"rude",IF(OR('full menu'!E25="PCB",'full menu'!E25="AERF",'full menu'!E25="UD"),"inter",IF(OR('full menu'!E25="ACB",'full menu'!E25="LCERT",'full menu'!E25="LERT",'full menu'!E25="FCERT",'full menu'!E25="FCMT",'full menu'!E25="LCMT",'full menu'!E25="LMT",'full menu'!E25="LCIT",'full menu'!E25="FCIT",'full menu'!E25="LIT",'full menu'!E25="MwERT",'full menu'!E25="ERwMT",'full menu'!E25="M&amp;ERT",'full menu'!E25="MwIT",'full menu'!E25="IwMT",'full menu'!E25="M&amp;IT",'full menu'!E25="IwERT",'full menu'!E25="ERwIT",'full menu'!E25="I&amp;ERT",'full menu'!E25="ER&amp;M&amp;IT",'full menu'!E25="LSD"),"subst",IF(OR('full menu'!E25="FERT",'full menu'!E25="FMT",'full menu'!E25="FIT",'full menu'!E25="WSD"),"intens",IF('full menu'!E25="UASC","UASC","")))))</f>
        <v>UASC</v>
      </c>
      <c r="F25" s="2" t="str">
        <f>IF(OR('full menu'!F25="MDC",'full menu'!F25="PERF"),"rude",IF(OR('full menu'!F25="PCB",'full menu'!F25="AERF",'full menu'!F25="UD"),"inter",IF(OR('full menu'!F25="ACB",'full menu'!F25="LCERT",'full menu'!F25="LERT",'full menu'!F25="FCERT",'full menu'!F25="FCMT",'full menu'!F25="LCMT",'full menu'!F25="LMT",'full menu'!F25="LCIT",'full menu'!F25="FCIT",'full menu'!F25="LIT",'full menu'!F25="MwERT",'full menu'!F25="ERwMT",'full menu'!F25="M&amp;ERT",'full menu'!F25="MwIT",'full menu'!F25="IwMT",'full menu'!F25="M&amp;IT",'full menu'!F25="IwERT",'full menu'!F25="ERwIT",'full menu'!F25="I&amp;ERT",'full menu'!F25="ER&amp;M&amp;IT",'full menu'!F25="LSD"),"subst",IF(OR('full menu'!F25="FERT",'full menu'!F25="FMT",'full menu'!F25="FIT",'full menu'!F25="WSD"),"intens",IF('full menu'!F25="UASC","UASC","")))))</f>
        <v>UASC</v>
      </c>
      <c r="G25" s="2" t="str">
        <f>IF(OR('full menu'!G25="MDC",'full menu'!G25="PERF"),"rude",IF(OR('full menu'!G25="PCB",'full menu'!G25="AERF",'full menu'!G25="UD"),"inter",IF(OR('full menu'!G25="ACB",'full menu'!G25="LCERT",'full menu'!G25="LERT",'full menu'!G25="FCERT",'full menu'!G25="FCMT",'full menu'!G25="LCMT",'full menu'!G25="LMT",'full menu'!G25="LCIT",'full menu'!G25="FCIT",'full menu'!G25="LIT",'full menu'!G25="MwERT",'full menu'!G25="ERwMT",'full menu'!G25="M&amp;ERT",'full menu'!G25="MwIT",'full menu'!G25="IwMT",'full menu'!G25="M&amp;IT",'full menu'!G25="IwERT",'full menu'!G25="ERwIT",'full menu'!G25="I&amp;ERT",'full menu'!G25="ER&amp;M&amp;IT",'full menu'!G25="LSD"),"subst",IF(OR('full menu'!G25="FERT",'full menu'!G25="FMT",'full menu'!G25="FIT",'full menu'!G25="WSD"),"intens",IF('full menu'!G25="UASC","UASC","")))))</f>
        <v>UASC</v>
      </c>
      <c r="H25" s="2" t="str">
        <f>IF(OR('full menu'!H25="MDC",'full menu'!H25="PERF"),"rude",IF(OR('full menu'!H25="PCB",'full menu'!H25="AERF",'full menu'!H25="UD"),"inter",IF(OR('full menu'!H25="ACB",'full menu'!H25="LCERT",'full menu'!H25="LERT",'full menu'!H25="FCERT",'full menu'!H25="FCMT",'full menu'!H25="LCMT",'full menu'!H25="LMT",'full menu'!H25="LCIT",'full menu'!H25="FCIT",'full menu'!H25="LIT",'full menu'!H25="MwERT",'full menu'!H25="ERwMT",'full menu'!H25="M&amp;ERT",'full menu'!H25="MwIT",'full menu'!H25="IwMT",'full menu'!H25="M&amp;IT",'full menu'!H25="IwERT",'full menu'!H25="ERwIT",'full menu'!H25="I&amp;ERT",'full menu'!H25="ER&amp;M&amp;IT",'full menu'!H25="LSD"),"subst",IF(OR('full menu'!H25="FERT",'full menu'!H25="FMT",'full menu'!H25="FIT",'full menu'!H25="WSD"),"intens",IF('full menu'!H25="UASC","UASC","")))))</f>
        <v>UASC</v>
      </c>
      <c r="I25" s="2" t="str">
        <f>IF(OR('full menu'!I25="MDC",'full menu'!I25="PERF"),"rude",IF(OR('full menu'!I25="PCB",'full menu'!I25="AERF",'full menu'!I25="UD"),"inter",IF(OR('full menu'!I25="ACB",'full menu'!I25="LCERT",'full menu'!I25="LERT",'full menu'!I25="FCERT",'full menu'!I25="FCMT",'full menu'!I25="LCMT",'full menu'!I25="LMT",'full menu'!I25="LCIT",'full menu'!I25="FCIT",'full menu'!I25="LIT",'full menu'!I25="MwERT",'full menu'!I25="ERwMT",'full menu'!I25="M&amp;ERT",'full menu'!I25="MwIT",'full menu'!I25="IwMT",'full menu'!I25="M&amp;IT",'full menu'!I25="IwERT",'full menu'!I25="ERwIT",'full menu'!I25="I&amp;ERT",'full menu'!I25="ER&amp;M&amp;IT",'full menu'!I25="LSD"),"subst",IF(OR('full menu'!I25="FERT",'full menu'!I25="FMT",'full menu'!I25="FIT",'full menu'!I25="WSD"),"intens",IF('full menu'!I25="UASC","UASC","")))))</f>
        <v>UASC</v>
      </c>
      <c r="J25" s="2" t="str">
        <f>IF(OR('full menu'!J25="MDC",'full menu'!J25="PERF"),"rude",IF(OR('full menu'!J25="PCB",'full menu'!J25="AERF",'full menu'!J25="UD"),"inter",IF(OR('full menu'!J25="ACB",'full menu'!J25="LCERT",'full menu'!J25="LERT",'full menu'!J25="FCERT",'full menu'!J25="FCMT",'full menu'!J25="LCMT",'full menu'!J25="LMT",'full menu'!J25="LCIT",'full menu'!J25="FCIT",'full menu'!J25="LIT",'full menu'!J25="MwERT",'full menu'!J25="ERwMT",'full menu'!J25="M&amp;ERT",'full menu'!J25="MwIT",'full menu'!J25="IwMT",'full menu'!J25="M&amp;IT",'full menu'!J25="IwERT",'full menu'!J25="ERwIT",'full menu'!J25="I&amp;ERT",'full menu'!J25="ER&amp;M&amp;IT",'full menu'!J25="LSD"),"subst",IF(OR('full menu'!J25="FERT",'full menu'!J25="FMT",'full menu'!J25="FIT",'full menu'!J25="WSD"),"intens",IF('full menu'!J25="UASC","UASC","")))))</f>
        <v>UASC</v>
      </c>
      <c r="K25" s="2" t="str">
        <f>IF(OR('full menu'!K25="MDC",'full menu'!K25="PERF"),"rude",IF(OR('full menu'!K25="PCB",'full menu'!K25="AERF",'full menu'!K25="UD"),"inter",IF(OR('full menu'!K25="ACB",'full menu'!K25="LCERT",'full menu'!K25="LERT",'full menu'!K25="FCERT",'full menu'!K25="FCMT",'full menu'!K25="LCMT",'full menu'!K25="LMT",'full menu'!K25="LCIT",'full menu'!K25="FCIT",'full menu'!K25="LIT",'full menu'!K25="MwERT",'full menu'!K25="ERwMT",'full menu'!K25="M&amp;ERT",'full menu'!K25="MwIT",'full menu'!K25="IwMT",'full menu'!K25="M&amp;IT",'full menu'!K25="IwERT",'full menu'!K25="ERwIT",'full menu'!K25="I&amp;ERT",'full menu'!K25="ER&amp;M&amp;IT",'full menu'!K25="LSD"),"subst",IF(OR('full menu'!K25="FERT",'full menu'!K25="FMT",'full menu'!K25="FIT",'full menu'!K25="WSD"),"intens",IF('full menu'!K25="UASC","UASC","")))))</f>
        <v>UASC</v>
      </c>
      <c r="L25" s="2" t="str">
        <f>IF(OR('full menu'!L25="MDC",'full menu'!L25="PERF"),"rude",IF(OR('full menu'!L25="PCB",'full menu'!L25="AERF",'full menu'!L25="UD"),"inter",IF(OR('full menu'!L25="ACB",'full menu'!L25="LCERT",'full menu'!L25="LERT",'full menu'!L25="FCERT",'full menu'!L25="FCMT",'full menu'!L25="LCMT",'full menu'!L25="LMT",'full menu'!L25="LCIT",'full menu'!L25="FCIT",'full menu'!L25="LIT",'full menu'!L25="MwERT",'full menu'!L25="ERwMT",'full menu'!L25="M&amp;ERT",'full menu'!L25="MwIT",'full menu'!L25="IwMT",'full menu'!L25="M&amp;IT",'full menu'!L25="IwERT",'full menu'!L25="ERwIT",'full menu'!L25="I&amp;ERT",'full menu'!L25="ER&amp;M&amp;IT",'full menu'!L25="LSD"),"subst",IF(OR('full menu'!L25="FERT",'full menu'!L25="FMT",'full menu'!L25="FIT",'full menu'!L25="WSD"),"intens",IF('full menu'!L25="UASC","UASC","")))))</f>
        <v>UASC</v>
      </c>
      <c r="M25" s="2" t="str">
        <f>IF(OR('full menu'!M25="MDC",'full menu'!M25="PERF"),"rude",IF(OR('full menu'!M25="PCB",'full menu'!M25="AERF",'full menu'!M25="UD"),"inter",IF(OR('full menu'!M25="ACB",'full menu'!M25="LCERT",'full menu'!M25="LERT",'full menu'!M25="FCERT",'full menu'!M25="FCMT",'full menu'!M25="LCMT",'full menu'!M25="LMT",'full menu'!M25="LCIT",'full menu'!M25="FCIT",'full menu'!M25="LIT",'full menu'!M25="MwERT",'full menu'!M25="ERwMT",'full menu'!M25="M&amp;ERT",'full menu'!M25="MwIT",'full menu'!M25="IwMT",'full menu'!M25="M&amp;IT",'full menu'!M25="IwERT",'full menu'!M25="ERwIT",'full menu'!M25="I&amp;ERT",'full menu'!M25="ER&amp;M&amp;IT",'full menu'!M25="LSD"),"subst",IF(OR('full menu'!M25="FERT",'full menu'!M25="FMT",'full menu'!M25="FIT",'full menu'!M25="WSD"),"intens",IF('full menu'!M25="UASC","UASC","")))))</f>
        <v>UASC</v>
      </c>
      <c r="N25" s="2" t="str">
        <f>IF(OR('full menu'!N25="MDC",'full menu'!N25="PERF"),"rude",IF(OR('full menu'!N25="PCB",'full menu'!N25="AERF",'full menu'!N25="UD"),"inter",IF(OR('full menu'!N25="ACB",'full menu'!N25="LCERT",'full menu'!N25="LERT",'full menu'!N25="FCERT",'full menu'!N25="FCMT",'full menu'!N25="LCMT",'full menu'!N25="LMT",'full menu'!N25="LCIT",'full menu'!N25="FCIT",'full menu'!N25="LIT",'full menu'!N25="MwERT",'full menu'!N25="ERwMT",'full menu'!N25="M&amp;ERT",'full menu'!N25="MwIT",'full menu'!N25="IwMT",'full menu'!N25="M&amp;IT",'full menu'!N25="IwERT",'full menu'!N25="ERwIT",'full menu'!N25="I&amp;ERT",'full menu'!N25="ER&amp;M&amp;IT",'full menu'!N25="LSD"),"subst",IF(OR('full menu'!N25="FERT",'full menu'!N25="FMT",'full menu'!N25="FIT",'full menu'!N25="WSD"),"intens",IF('full menu'!N25="UASC","UASC","")))))</f>
        <v>UASC</v>
      </c>
      <c r="O25" s="2" t="str">
        <f>IF(OR('full menu'!O25="MDC",'full menu'!O25="PERF"),"rude",IF(OR('full menu'!O25="PCB",'full menu'!O25="AERF",'full menu'!O25="UD"),"inter",IF(OR('full menu'!O25="ACB",'full menu'!O25="LCERT",'full menu'!O25="LERT",'full menu'!O25="FCERT",'full menu'!O25="FCMT",'full menu'!O25="LCMT",'full menu'!O25="LMT",'full menu'!O25="LCIT",'full menu'!O25="FCIT",'full menu'!O25="LIT",'full menu'!O25="MwERT",'full menu'!O25="ERwMT",'full menu'!O25="M&amp;ERT",'full menu'!O25="MwIT",'full menu'!O25="IwMT",'full menu'!O25="M&amp;IT",'full menu'!O25="IwERT",'full menu'!O25="ERwIT",'full menu'!O25="I&amp;ERT",'full menu'!O25="ER&amp;M&amp;IT",'full menu'!O25="LSD"),"subst",IF(OR('full menu'!O25="FERT",'full menu'!O25="FMT",'full menu'!O25="FIT",'full menu'!O25="WSD"),"intens",IF('full menu'!O25="UASC","UASC","")))))</f>
        <v>UASC</v>
      </c>
      <c r="P25" s="2" t="str">
        <f>IF(OR('full menu'!P25="MDC",'full menu'!P25="PERF"),"rude",IF(OR('full menu'!P25="PCB",'full menu'!P25="AERF",'full menu'!P25="UD"),"inter",IF(OR('full menu'!P25="ACB",'full menu'!P25="LCERT",'full menu'!P25="LERT",'full menu'!P25="FCERT",'full menu'!P25="FCMT",'full menu'!P25="LCMT",'full menu'!P25="LMT",'full menu'!P25="LCIT",'full menu'!P25="FCIT",'full menu'!P25="LIT",'full menu'!P25="MwERT",'full menu'!P25="ERwMT",'full menu'!P25="M&amp;ERT",'full menu'!P25="MwIT",'full menu'!P25="IwMT",'full menu'!P25="M&amp;IT",'full menu'!P25="IwERT",'full menu'!P25="ERwIT",'full menu'!P25="I&amp;ERT",'full menu'!P25="ER&amp;M&amp;IT",'full menu'!P25="LSD"),"subst",IF(OR('full menu'!P25="FERT",'full menu'!P25="FMT",'full menu'!P25="FIT",'full menu'!P25="WSD"),"intens",IF('full menu'!P25="UASC","UASC","")))))</f>
        <v>UASC</v>
      </c>
      <c r="Q25" s="2" t="str">
        <f>IF(OR('full menu'!Q25="MDC",'full menu'!Q25="PERF"),"rude",IF(OR('full menu'!Q25="PCB",'full menu'!Q25="AERF",'full menu'!Q25="UD"),"inter",IF(OR('full menu'!Q25="ACB",'full menu'!Q25="LCERT",'full menu'!Q25="LERT",'full menu'!Q25="FCERT",'full menu'!Q25="FCMT",'full menu'!Q25="LCMT",'full menu'!Q25="LMT",'full menu'!Q25="LCIT",'full menu'!Q25="FCIT",'full menu'!Q25="LIT",'full menu'!Q25="MwERT",'full menu'!Q25="ERwMT",'full menu'!Q25="M&amp;ERT",'full menu'!Q25="MwIT",'full menu'!Q25="IwMT",'full menu'!Q25="M&amp;IT",'full menu'!Q25="IwERT",'full menu'!Q25="ERwIT",'full menu'!Q25="I&amp;ERT",'full menu'!Q25="ER&amp;M&amp;IT",'full menu'!Q25="LSD"),"subst",IF(OR('full menu'!Q25="FERT",'full menu'!Q25="FMT",'full menu'!Q25="FIT",'full menu'!Q25="WSD"),"intens",IF('full menu'!Q25="UASC","UASC","")))))</f>
        <v>UASC</v>
      </c>
      <c r="R25" s="2" t="str">
        <f>IF(OR('full menu'!R25="MDC",'full menu'!R25="PERF"),"rude",IF(OR('full menu'!R25="PCB",'full menu'!R25="AERF",'full menu'!R25="UD"),"inter",IF(OR('full menu'!R25="ACB",'full menu'!R25="LCERT",'full menu'!R25="LERT",'full menu'!R25="FCERT",'full menu'!R25="FCMT",'full menu'!R25="LCMT",'full menu'!R25="LMT",'full menu'!R25="LCIT",'full menu'!R25="FCIT",'full menu'!R25="LIT",'full menu'!R25="MwERT",'full menu'!R25="ERwMT",'full menu'!R25="M&amp;ERT",'full menu'!R25="MwIT",'full menu'!R25="IwMT",'full menu'!R25="M&amp;IT",'full menu'!R25="IwERT",'full menu'!R25="ERwIT",'full menu'!R25="I&amp;ERT",'full menu'!R25="ER&amp;M&amp;IT",'full menu'!R25="LSD"),"subst",IF(OR('full menu'!R25="FERT",'full menu'!R25="FMT",'full menu'!R25="FIT",'full menu'!R25="WSD"),"intens",IF('full menu'!R25="UASC","UASC","")))))</f>
        <v>UASC</v>
      </c>
      <c r="S25" s="2" t="str">
        <f>IF(OR('full menu'!S25="MDC",'full menu'!S25="PERF"),"rude",IF(OR('full menu'!S25="PCB",'full menu'!S25="AERF",'full menu'!S25="UD"),"inter",IF(OR('full menu'!S25="ACB",'full menu'!S25="LCERT",'full menu'!S25="LERT",'full menu'!S25="FCERT",'full menu'!S25="FCMT",'full menu'!S25="LCMT",'full menu'!S25="LMT",'full menu'!S25="LCIT",'full menu'!S25="FCIT",'full menu'!S25="LIT",'full menu'!S25="MwERT",'full menu'!S25="ERwMT",'full menu'!S25="M&amp;ERT",'full menu'!S25="MwIT",'full menu'!S25="IwMT",'full menu'!S25="M&amp;IT",'full menu'!S25="IwERT",'full menu'!S25="ERwIT",'full menu'!S25="I&amp;ERT",'full menu'!S25="ER&amp;M&amp;IT",'full menu'!S25="LSD"),"subst",IF(OR('full menu'!S25="FERT",'full menu'!S25="FMT",'full menu'!S25="FIT",'full menu'!S25="WSD"),"intens",IF('full menu'!S25="UASC","UASC","")))))</f>
        <v>UASC</v>
      </c>
      <c r="T25" s="2" t="str">
        <f>IF(OR('full menu'!T25="MDC",'full menu'!T25="PERF"),"rude",IF(OR('full menu'!T25="PCB",'full menu'!T25="AERF",'full menu'!T25="UD"),"inter",IF(OR('full menu'!T25="ACB",'full menu'!T25="LCERT",'full menu'!T25="LERT",'full menu'!T25="FCERT",'full menu'!T25="FCMT",'full menu'!T25="LCMT",'full menu'!T25="LMT",'full menu'!T25="LCIT",'full menu'!T25="FCIT",'full menu'!T25="LIT",'full menu'!T25="MwERT",'full menu'!T25="ERwMT",'full menu'!T25="M&amp;ERT",'full menu'!T25="MwIT",'full menu'!T25="IwMT",'full menu'!T25="M&amp;IT",'full menu'!T25="IwERT",'full menu'!T25="ERwIT",'full menu'!T25="I&amp;ERT",'full menu'!T25="ER&amp;M&amp;IT",'full menu'!T25="LSD"),"subst",IF(OR('full menu'!T25="FERT",'full menu'!T25="FMT",'full menu'!T25="FIT",'full menu'!T25="WSD"),"intens",IF('full menu'!T25="UASC","UASC","")))))</f>
        <v>UASC</v>
      </c>
      <c r="U25" s="2" t="str">
        <f>IF(OR('full menu'!U25="MDC",'full menu'!U25="PERF"),"rude",IF(OR('full menu'!U25="PCB",'full menu'!U25="AERF",'full menu'!U25="UD"),"inter",IF(OR('full menu'!U25="ACB",'full menu'!U25="LCERT",'full menu'!U25="LERT",'full menu'!U25="FCERT",'full menu'!U25="FCMT",'full menu'!U25="LCMT",'full menu'!U25="LMT",'full menu'!U25="LCIT",'full menu'!U25="FCIT",'full menu'!U25="LIT",'full menu'!U25="MwERT",'full menu'!U25="ERwMT",'full menu'!U25="M&amp;ERT",'full menu'!U25="MwIT",'full menu'!U25="IwMT",'full menu'!U25="M&amp;IT",'full menu'!U25="IwERT",'full menu'!U25="ERwIT",'full menu'!U25="I&amp;ERT",'full menu'!U25="ER&amp;M&amp;IT",'full menu'!U25="LSD"),"subst",IF(OR('full menu'!U25="FERT",'full menu'!U25="FMT",'full menu'!U25="FIT",'full menu'!U25="WSD"),"intens",IF('full menu'!U25="UASC","UASC","")))))</f>
        <v>UASC</v>
      </c>
      <c r="V25" s="2" t="str">
        <f>IF(OR('full menu'!V25="MDC",'full menu'!V25="PERF"),"rude",IF(OR('full menu'!V25="PCB",'full menu'!V25="AERF",'full menu'!V25="UD"),"inter",IF(OR('full menu'!V25="ACB",'full menu'!V25="LCERT",'full menu'!V25="LERT",'full menu'!V25="FCERT",'full menu'!V25="FCMT",'full menu'!V25="LCMT",'full menu'!V25="LMT",'full menu'!V25="LCIT",'full menu'!V25="FCIT",'full menu'!V25="LIT",'full menu'!V25="MwERT",'full menu'!V25="ERwMT",'full menu'!V25="M&amp;ERT",'full menu'!V25="MwIT",'full menu'!V25="IwMT",'full menu'!V25="M&amp;IT",'full menu'!V25="IwERT",'full menu'!V25="ERwIT",'full menu'!V25="I&amp;ERT",'full menu'!V25="ER&amp;M&amp;IT",'full menu'!V25="LSD"),"subst",IF(OR('full menu'!V25="FERT",'full menu'!V25="FMT",'full menu'!V25="FIT",'full menu'!V25="WSD"),"intens",IF('full menu'!V25="UASC","UASC","")))))</f>
        <v>UASC</v>
      </c>
      <c r="W25" s="2" t="str">
        <f>IF(OR('full menu'!W25="MDC",'full menu'!W25="PERF"),"rude",IF(OR('full menu'!W25="PCB",'full menu'!W25="AERF",'full menu'!W25="UD"),"inter",IF(OR('full menu'!W25="ACB",'full menu'!W25="LCERT",'full menu'!W25="LERT",'full menu'!W25="FCERT",'full menu'!W25="FCMT",'full menu'!W25="LCMT",'full menu'!W25="LMT",'full menu'!W25="LCIT",'full menu'!W25="FCIT",'full menu'!W25="LIT",'full menu'!W25="MwERT",'full menu'!W25="ERwMT",'full menu'!W25="M&amp;ERT",'full menu'!W25="MwIT",'full menu'!W25="IwMT",'full menu'!W25="M&amp;IT",'full menu'!W25="IwERT",'full menu'!W25="ERwIT",'full menu'!W25="I&amp;ERT",'full menu'!W25="ER&amp;M&amp;IT",'full menu'!W25="LSD"),"subst",IF(OR('full menu'!W25="FERT",'full menu'!W25="FMT",'full menu'!W25="FIT",'full menu'!W25="WSD"),"intens",IF('full menu'!W25="UASC","UASC","")))))</f>
        <v>UASC</v>
      </c>
      <c r="X25" s="2" t="str">
        <f>IF(OR('full menu'!X25="MDC",'full menu'!X25="PERF"),"rude",IF(OR('full menu'!X25="PCB",'full menu'!X25="AERF",'full menu'!X25="UD"),"inter",IF(OR('full menu'!X25="ACB",'full menu'!X25="LCERT",'full menu'!X25="LERT",'full menu'!X25="FCERT",'full menu'!X25="FCMT",'full menu'!X25="LCMT",'full menu'!X25="LMT",'full menu'!X25="LCIT",'full menu'!X25="FCIT",'full menu'!X25="LIT",'full menu'!X25="MwERT",'full menu'!X25="ERwMT",'full menu'!X25="M&amp;ERT",'full menu'!X25="MwIT",'full menu'!X25="IwMT",'full menu'!X25="M&amp;IT",'full menu'!X25="IwERT",'full menu'!X25="ERwIT",'full menu'!X25="I&amp;ERT",'full menu'!X25="ER&amp;M&amp;IT",'full menu'!X25="LSD"),"subst",IF(OR('full menu'!X25="FERT",'full menu'!X25="FMT",'full menu'!X25="FIT",'full menu'!X25="WSD"),"intens",IF('full menu'!X25="UASC","UASC","")))))</f>
        <v>UASC</v>
      </c>
      <c r="Y25" s="2" t="str">
        <f>IF(OR('full menu'!Y25="MDC",'full menu'!Y25="PERF"),"rude",IF(OR('full menu'!Y25="PCB",'full menu'!Y25="AERF",'full menu'!Y25="UD"),"inter",IF(OR('full menu'!Y25="ACB",'full menu'!Y25="LCERT",'full menu'!Y25="LERT",'full menu'!Y25="FCERT",'full menu'!Y25="FCMT",'full menu'!Y25="LCMT",'full menu'!Y25="LMT",'full menu'!Y25="LCIT",'full menu'!Y25="FCIT",'full menu'!Y25="LIT",'full menu'!Y25="MwERT",'full menu'!Y25="ERwMT",'full menu'!Y25="M&amp;ERT",'full menu'!Y25="MwIT",'full menu'!Y25="IwMT",'full menu'!Y25="M&amp;IT",'full menu'!Y25="IwERT",'full menu'!Y25="ERwIT",'full menu'!Y25="I&amp;ERT",'full menu'!Y25="ER&amp;M&amp;IT",'full menu'!Y25="LSD"),"subst",IF(OR('full menu'!Y25="FERT",'full menu'!Y25="FMT",'full menu'!Y25="FIT",'full menu'!Y25="WSD"),"intens",IF('full menu'!Y25="UASC","UASC","")))))</f>
        <v>UASC</v>
      </c>
      <c r="Z25" s="2" t="str">
        <f>IF(OR('full menu'!Z25="MDC",'full menu'!Z25="PERF"),"rude",IF(OR('full menu'!Z25="PCB",'full menu'!Z25="AERF",'full menu'!Z25="UD"),"inter",IF(OR('full menu'!Z25="ACB",'full menu'!Z25="LCERT",'full menu'!Z25="LERT",'full menu'!Z25="FCERT",'full menu'!Z25="FCMT",'full menu'!Z25="LCMT",'full menu'!Z25="LMT",'full menu'!Z25="LCIT",'full menu'!Z25="FCIT",'full menu'!Z25="LIT",'full menu'!Z25="MwERT",'full menu'!Z25="ERwMT",'full menu'!Z25="M&amp;ERT",'full menu'!Z25="MwIT",'full menu'!Z25="IwMT",'full menu'!Z25="M&amp;IT",'full menu'!Z25="IwERT",'full menu'!Z25="ERwIT",'full menu'!Z25="I&amp;ERT",'full menu'!Z25="ER&amp;M&amp;IT",'full menu'!Z25="LSD"),"subst",IF(OR('full menu'!Z25="FERT",'full menu'!Z25="FMT",'full menu'!Z25="FIT",'full menu'!Z25="WSD"),"intens",IF('full menu'!Z25="UASC","UASC","")))))</f>
        <v>UASC</v>
      </c>
      <c r="AA25" s="2" t="str">
        <f>IF(OR('full menu'!AA25="MDC",'full menu'!AA25="PERF"),"rude",IF(OR('full menu'!AA25="PCB",'full menu'!AA25="AERF",'full menu'!AA25="UD"),"inter",IF(OR('full menu'!AA25="ACB",'full menu'!AA25="LCERT",'full menu'!AA25="LERT",'full menu'!AA25="FCERT",'full menu'!AA25="FCMT",'full menu'!AA25="LCMT",'full menu'!AA25="LMT",'full menu'!AA25="LCIT",'full menu'!AA25="FCIT",'full menu'!AA25="LIT",'full menu'!AA25="MwERT",'full menu'!AA25="ERwMT",'full menu'!AA25="M&amp;ERT",'full menu'!AA25="MwIT",'full menu'!AA25="IwMT",'full menu'!AA25="M&amp;IT",'full menu'!AA25="IwERT",'full menu'!AA25="ERwIT",'full menu'!AA25="I&amp;ERT",'full menu'!AA25="ER&amp;M&amp;IT",'full menu'!AA25="LSD"),"subst",IF(OR('full menu'!AA25="FERT",'full menu'!AA25="FMT",'full menu'!AA25="FIT",'full menu'!AA25="WSD"),"intens",IF('full menu'!AA25="UASC","UASC","")))))</f>
        <v>UASC</v>
      </c>
      <c r="AB25" s="2" t="str">
        <f>IF(OR('full menu'!AB25="MDC",'full menu'!AB25="PERF"),"rude",IF(OR('full menu'!AB25="PCB",'full menu'!AB25="AERF",'full menu'!AB25="UD"),"inter",IF(OR('full menu'!AB25="ACB",'full menu'!AB25="LCERT",'full menu'!AB25="LERT",'full menu'!AB25="FCERT",'full menu'!AB25="FCMT",'full menu'!AB25="LCMT",'full menu'!AB25="LMT",'full menu'!AB25="LCIT",'full menu'!AB25="FCIT",'full menu'!AB25="LIT",'full menu'!AB25="MwERT",'full menu'!AB25="ERwMT",'full menu'!AB25="M&amp;ERT",'full menu'!AB25="MwIT",'full menu'!AB25="IwMT",'full menu'!AB25="M&amp;IT",'full menu'!AB25="IwERT",'full menu'!AB25="ERwIT",'full menu'!AB25="I&amp;ERT",'full menu'!AB25="ER&amp;M&amp;IT",'full menu'!AB25="LSD"),"subst",IF(OR('full menu'!AB25="FERT",'full menu'!AB25="FMT",'full menu'!AB25="FIT",'full menu'!AB25="WSD"),"intens",IF('full menu'!AB25="UASC","UASC","")))))</f>
        <v>UASC</v>
      </c>
      <c r="AC25" s="2" t="str">
        <f>IF(OR('full menu'!AC25="MDC",'full menu'!AC25="PERF"),"rude",IF(OR('full menu'!AC25="PCB",'full menu'!AC25="AERF",'full menu'!AC25="UD"),"inter",IF(OR('full menu'!AC25="ACB",'full menu'!AC25="LCERT",'full menu'!AC25="LERT",'full menu'!AC25="FCERT",'full menu'!AC25="FCMT",'full menu'!AC25="LCMT",'full menu'!AC25="LMT",'full menu'!AC25="LCIT",'full menu'!AC25="FCIT",'full menu'!AC25="LIT",'full menu'!AC25="MwERT",'full menu'!AC25="ERwMT",'full menu'!AC25="M&amp;ERT",'full menu'!AC25="MwIT",'full menu'!AC25="IwMT",'full menu'!AC25="M&amp;IT",'full menu'!AC25="IwERT",'full menu'!AC25="ERwIT",'full menu'!AC25="I&amp;ERT",'full menu'!AC25="ER&amp;M&amp;IT",'full menu'!AC25="LSD"),"subst",IF(OR('full menu'!AC25="FERT",'full menu'!AC25="FMT",'full menu'!AC25="FIT",'full menu'!AC25="WSD"),"intens",IF('full menu'!AC25="UASC","UASC","")))))</f>
        <v>UASC</v>
      </c>
      <c r="AD25" s="2" t="str">
        <f>IF(OR('full menu'!AD25="MDC",'full menu'!AD25="PERF"),"rude",IF(OR('full menu'!AD25="PCB",'full menu'!AD25="AERF",'full menu'!AD25="UD"),"inter",IF(OR('full menu'!AD25="ACB",'full menu'!AD25="LCERT",'full menu'!AD25="LERT",'full menu'!AD25="FCERT",'full menu'!AD25="FCMT",'full menu'!AD25="LCMT",'full menu'!AD25="LMT",'full menu'!AD25="LCIT",'full menu'!AD25="FCIT",'full menu'!AD25="LIT",'full menu'!AD25="MwERT",'full menu'!AD25="ERwMT",'full menu'!AD25="M&amp;ERT",'full menu'!AD25="MwIT",'full menu'!AD25="IwMT",'full menu'!AD25="M&amp;IT",'full menu'!AD25="IwERT",'full menu'!AD25="ERwIT",'full menu'!AD25="I&amp;ERT",'full menu'!AD25="ER&amp;M&amp;IT",'full menu'!AD25="LSD"),"subst",IF(OR('full menu'!AD25="FERT",'full menu'!AD25="FMT",'full menu'!AD25="FIT",'full menu'!AD25="WSD"),"intens",IF('full menu'!AD25="UASC","UASC","")))))</f>
        <v>UASC</v>
      </c>
      <c r="AE25" s="2" t="str">
        <f>IF(OR('full menu'!AE25="MDC",'full menu'!AE25="PERF"),"rude",IF(OR('full menu'!AE25="PCB",'full menu'!AE25="AERF",'full menu'!AE25="UD"),"inter",IF(OR('full menu'!AE25="ACB",'full menu'!AE25="LCERT",'full menu'!AE25="LERT",'full menu'!AE25="FCERT",'full menu'!AE25="FCMT",'full menu'!AE25="LCMT",'full menu'!AE25="LMT",'full menu'!AE25="LCIT",'full menu'!AE25="FCIT",'full menu'!AE25="LIT",'full menu'!AE25="MwERT",'full menu'!AE25="ERwMT",'full menu'!AE25="M&amp;ERT",'full menu'!AE25="MwIT",'full menu'!AE25="IwMT",'full menu'!AE25="M&amp;IT",'full menu'!AE25="IwERT",'full menu'!AE25="ERwIT",'full menu'!AE25="I&amp;ERT",'full menu'!AE25="ER&amp;M&amp;IT",'full menu'!AE25="LSD"),"subst",IF(OR('full menu'!AE25="FERT",'full menu'!AE25="FMT",'full menu'!AE25="FIT",'full menu'!AE25="WSD"),"intens",IF('full menu'!AE25="UASC","UASC","")))))</f>
        <v>UASC</v>
      </c>
      <c r="AF25" s="2" t="str">
        <f>IF(OR('full menu'!AF25="MDC",'full menu'!AF25="PERF"),"rude",IF(OR('full menu'!AF25="PCB",'full menu'!AF25="AERF",'full menu'!AF25="UD"),"inter",IF(OR('full menu'!AF25="ACB",'full menu'!AF25="LCERT",'full menu'!AF25="LERT",'full menu'!AF25="FCERT",'full menu'!AF25="FCMT",'full menu'!AF25="LCMT",'full menu'!AF25="LMT",'full menu'!AF25="LCIT",'full menu'!AF25="FCIT",'full menu'!AF25="LIT",'full menu'!AF25="MwERT",'full menu'!AF25="ERwMT",'full menu'!AF25="M&amp;ERT",'full menu'!AF25="MwIT",'full menu'!AF25="IwMT",'full menu'!AF25="M&amp;IT",'full menu'!AF25="IwERT",'full menu'!AF25="ERwIT",'full menu'!AF25="I&amp;ERT",'full menu'!AF25="ER&amp;M&amp;IT",'full menu'!AF25="LSD"),"subst",IF(OR('full menu'!AF25="FERT",'full menu'!AF25="FMT",'full menu'!AF25="FIT",'full menu'!AF25="WSD"),"intens",IF('full menu'!AF25="UASC","UASC","")))))</f>
        <v>UASC</v>
      </c>
      <c r="AG25" s="2" t="str">
        <f>IF(OR('full menu'!AG25="MDC",'full menu'!AG25="PERF"),"rude",IF(OR('full menu'!AG25="PCB",'full menu'!AG25="AERF",'full menu'!AG25="UD"),"inter",IF(OR('full menu'!AG25="ACB",'full menu'!AG25="LCERT",'full menu'!AG25="LERT",'full menu'!AG25="FCERT",'full menu'!AG25="FCMT",'full menu'!AG25="LCMT",'full menu'!AG25="LMT",'full menu'!AG25="LCIT",'full menu'!AG25="FCIT",'full menu'!AG25="LIT",'full menu'!AG25="MwERT",'full menu'!AG25="ERwMT",'full menu'!AG25="M&amp;ERT",'full menu'!AG25="MwIT",'full menu'!AG25="IwMT",'full menu'!AG25="M&amp;IT",'full menu'!AG25="IwERT",'full menu'!AG25="ERwIT",'full menu'!AG25="I&amp;ERT",'full menu'!AG25="ER&amp;M&amp;IT",'full menu'!AG25="LSD"),"subst",IF(OR('full menu'!AG25="FERT",'full menu'!AG25="FMT",'full menu'!AG25="FIT",'full menu'!AG25="WSD"),"intens",IF('full menu'!AG25="UASC","UASC","")))))</f>
        <v>UASC</v>
      </c>
      <c r="AH25" s="2" t="str">
        <f>IF(OR('full menu'!AH25="MDC",'full menu'!AH25="PERF"),"rude",IF(OR('full menu'!AH25="PCB",'full menu'!AH25="AERF",'full menu'!AH25="UD"),"inter",IF(OR('full menu'!AH25="ACB",'full menu'!AH25="LCERT",'full menu'!AH25="LERT",'full menu'!AH25="FCERT",'full menu'!AH25="FCMT",'full menu'!AH25="LCMT",'full menu'!AH25="LMT",'full menu'!AH25="LCIT",'full menu'!AH25="FCIT",'full menu'!AH25="LIT",'full menu'!AH25="MwERT",'full menu'!AH25="ERwMT",'full menu'!AH25="M&amp;ERT",'full menu'!AH25="MwIT",'full menu'!AH25="IwMT",'full menu'!AH25="M&amp;IT",'full menu'!AH25="IwERT",'full menu'!AH25="ERwIT",'full menu'!AH25="I&amp;ERT",'full menu'!AH25="ER&amp;M&amp;IT",'full menu'!AH25="LSD"),"subst",IF(OR('full menu'!AH25="FERT",'full menu'!AH25="FMT",'full menu'!AH25="FIT",'full menu'!AH25="WSD"),"intens",IF('full menu'!AH25="UASC","UASC","")))))</f>
        <v>UASC</v>
      </c>
      <c r="AI25" s="2" t="str">
        <f>IF(OR('full menu'!AI25="MDC",'full menu'!AI25="PERF"),"rude",IF(OR('full menu'!AI25="PCB",'full menu'!AI25="AERF",'full menu'!AI25="UD"),"inter",IF(OR('full menu'!AI25="ACB",'full menu'!AI25="LCERT",'full menu'!AI25="LERT",'full menu'!AI25="FCERT",'full menu'!AI25="FCMT",'full menu'!AI25="LCMT",'full menu'!AI25="LMT",'full menu'!AI25="LCIT",'full menu'!AI25="FCIT",'full menu'!AI25="LIT",'full menu'!AI25="MwERT",'full menu'!AI25="ERwMT",'full menu'!AI25="M&amp;ERT",'full menu'!AI25="MwIT",'full menu'!AI25="IwMT",'full menu'!AI25="M&amp;IT",'full menu'!AI25="IwERT",'full menu'!AI25="ERwIT",'full menu'!AI25="I&amp;ERT",'full menu'!AI25="ER&amp;M&amp;IT",'full menu'!AI25="LSD"),"subst",IF(OR('full menu'!AI25="FERT",'full menu'!AI25="FMT",'full menu'!AI25="FIT",'full menu'!AI25="WSD"),"intens",IF('full menu'!AI25="UASC","UASC","")))))</f>
        <v>UASC</v>
      </c>
      <c r="AJ25" s="2" t="str">
        <f>IF(OR('full menu'!AJ25="MDC",'full menu'!AJ25="PERF"),"rude",IF(OR('full menu'!AJ25="PCB",'full menu'!AJ25="AERF",'full menu'!AJ25="UD"),"inter",IF(OR('full menu'!AJ25="ACB",'full menu'!AJ25="LCERT",'full menu'!AJ25="LERT",'full menu'!AJ25="FCERT",'full menu'!AJ25="FCMT",'full menu'!AJ25="LCMT",'full menu'!AJ25="LMT",'full menu'!AJ25="LCIT",'full menu'!AJ25="FCIT",'full menu'!AJ25="LIT",'full menu'!AJ25="MwERT",'full menu'!AJ25="ERwMT",'full menu'!AJ25="M&amp;ERT",'full menu'!AJ25="MwIT",'full menu'!AJ25="IwMT",'full menu'!AJ25="M&amp;IT",'full menu'!AJ25="IwERT",'full menu'!AJ25="ERwIT",'full menu'!AJ25="I&amp;ERT",'full menu'!AJ25="ER&amp;M&amp;IT",'full menu'!AJ25="LSD"),"subst",IF(OR('full menu'!AJ25="FERT",'full menu'!AJ25="FMT",'full menu'!AJ25="FIT",'full menu'!AJ25="WSD"),"intens",IF('full menu'!AJ25="UASC","UASC","")))))</f>
        <v>UASC</v>
      </c>
      <c r="AK25" s="2" t="str">
        <f>IF(OR('full menu'!AK25="MDC",'full menu'!AK25="PERF"),"rude",IF(OR('full menu'!AK25="PCB",'full menu'!AK25="AERF",'full menu'!AK25="UD"),"inter",IF(OR('full menu'!AK25="ACB",'full menu'!AK25="LCERT",'full menu'!AK25="LERT",'full menu'!AK25="FCERT",'full menu'!AK25="FCMT",'full menu'!AK25="LCMT",'full menu'!AK25="LMT",'full menu'!AK25="LCIT",'full menu'!AK25="FCIT",'full menu'!AK25="LIT",'full menu'!AK25="MwERT",'full menu'!AK25="ERwMT",'full menu'!AK25="M&amp;ERT",'full menu'!AK25="MwIT",'full menu'!AK25="IwMT",'full menu'!AK25="M&amp;IT",'full menu'!AK25="IwERT",'full menu'!AK25="ERwIT",'full menu'!AK25="I&amp;ERT",'full menu'!AK25="ER&amp;M&amp;IT",'full menu'!AK25="LSD"),"subst",IF(OR('full menu'!AK25="FERT",'full menu'!AK25="FMT",'full menu'!AK25="FIT",'full menu'!AK25="WSD"),"intens",IF('full menu'!AK25="UASC","UASC","")))))</f>
        <v>UASC</v>
      </c>
      <c r="AL25" s="2" t="str">
        <f>IF(OR('full menu'!AL25="MDC",'full menu'!AL25="PERF"),"rude",IF(OR('full menu'!AL25="PCB",'full menu'!AL25="AERF",'full menu'!AL25="UD"),"inter",IF(OR('full menu'!AL25="ACB",'full menu'!AL25="LCERT",'full menu'!AL25="LERT",'full menu'!AL25="FCERT",'full menu'!AL25="FCMT",'full menu'!AL25="LCMT",'full menu'!AL25="LMT",'full menu'!AL25="LCIT",'full menu'!AL25="FCIT",'full menu'!AL25="LIT",'full menu'!AL25="MwERT",'full menu'!AL25="ERwMT",'full menu'!AL25="M&amp;ERT",'full menu'!AL25="MwIT",'full menu'!AL25="IwMT",'full menu'!AL25="M&amp;IT",'full menu'!AL25="IwERT",'full menu'!AL25="ERwIT",'full menu'!AL25="I&amp;ERT",'full menu'!AL25="ER&amp;M&amp;IT",'full menu'!AL25="LSD"),"subst",IF(OR('full menu'!AL25="FERT",'full menu'!AL25="FMT",'full menu'!AL25="FIT",'full menu'!AL25="WSD"),"intens",IF('full menu'!AL25="UASC","UASC","")))))</f>
        <v>UASC</v>
      </c>
      <c r="AM25" s="2" t="str">
        <f>IF(OR('full menu'!AM25="MDC",'full menu'!AM25="PERF"),"rude",IF(OR('full menu'!AM25="PCB",'full menu'!AM25="AERF",'full menu'!AM25="UD"),"inter",IF(OR('full menu'!AM25="ACB",'full menu'!AM25="LCERT",'full menu'!AM25="LERT",'full menu'!AM25="FCERT",'full menu'!AM25="FCMT",'full menu'!AM25="LCMT",'full menu'!AM25="LMT",'full menu'!AM25="LCIT",'full menu'!AM25="FCIT",'full menu'!AM25="LIT",'full menu'!AM25="MwERT",'full menu'!AM25="ERwMT",'full menu'!AM25="M&amp;ERT",'full menu'!AM25="MwIT",'full menu'!AM25="IwMT",'full menu'!AM25="M&amp;IT",'full menu'!AM25="IwERT",'full menu'!AM25="ERwIT",'full menu'!AM25="I&amp;ERT",'full menu'!AM25="ER&amp;M&amp;IT",'full menu'!AM25="LSD"),"subst",IF(OR('full menu'!AM25="FERT",'full menu'!AM25="FMT",'full menu'!AM25="FIT",'full menu'!AM25="WSD"),"intens",IF('full menu'!AM25="UASC","UASC","")))))</f>
        <v>UASC</v>
      </c>
      <c r="AN25" s="2" t="str">
        <f>IF(OR('full menu'!AN25="MDC",'full menu'!AN25="PERF"),"rude",IF(OR('full menu'!AN25="PCB",'full menu'!AN25="AERF",'full menu'!AN25="UD"),"inter",IF(OR('full menu'!AN25="ACB",'full menu'!AN25="LCERT",'full menu'!AN25="LERT",'full menu'!AN25="FCERT",'full menu'!AN25="FCMT",'full menu'!AN25="LCMT",'full menu'!AN25="LMT",'full menu'!AN25="LCIT",'full menu'!AN25="FCIT",'full menu'!AN25="LIT",'full menu'!AN25="MwERT",'full menu'!AN25="ERwMT",'full menu'!AN25="M&amp;ERT",'full menu'!AN25="MwIT",'full menu'!AN25="IwMT",'full menu'!AN25="M&amp;IT",'full menu'!AN25="IwERT",'full menu'!AN25="ERwIT",'full menu'!AN25="I&amp;ERT",'full menu'!AN25="ER&amp;M&amp;IT",'full menu'!AN25="LSD"),"subst",IF(OR('full menu'!AN25="FERT",'full menu'!AN25="FMT",'full menu'!AN25="FIT",'full menu'!AN25="WSD"),"intens",IF('full menu'!AN25="UASC","UASC","")))))</f>
        <v>UASC</v>
      </c>
      <c r="AO25" s="2" t="str">
        <f>IF(OR('full menu'!AO25="MDC",'full menu'!AO25="PERF"),"rude",IF(OR('full menu'!AO25="PCB",'full menu'!AO25="AERF",'full menu'!AO25="UD"),"inter",IF(OR('full menu'!AO25="ACB",'full menu'!AO25="LCERT",'full menu'!AO25="LERT",'full menu'!AO25="FCERT",'full menu'!AO25="FCMT",'full menu'!AO25="LCMT",'full menu'!AO25="LMT",'full menu'!AO25="LCIT",'full menu'!AO25="FCIT",'full menu'!AO25="LIT",'full menu'!AO25="MwERT",'full menu'!AO25="ERwMT",'full menu'!AO25="M&amp;ERT",'full menu'!AO25="MwIT",'full menu'!AO25="IwMT",'full menu'!AO25="M&amp;IT",'full menu'!AO25="IwERT",'full menu'!AO25="ERwIT",'full menu'!AO25="I&amp;ERT",'full menu'!AO25="ER&amp;M&amp;IT",'full menu'!AO25="LSD"),"subst",IF(OR('full menu'!AO25="FERT",'full menu'!AO25="FMT",'full menu'!AO25="FIT",'full menu'!AO25="WSD"),"intens",IF('full menu'!AO25="UASC","UASC","")))))</f>
        <v>UASC</v>
      </c>
      <c r="AP25" s="2" t="str">
        <f>IF(OR('full menu'!AP25="MDC",'full menu'!AP25="PERF"),"rude",IF(OR('full menu'!AP25="PCB",'full menu'!AP25="AERF",'full menu'!AP25="UD"),"inter",IF(OR('full menu'!AP25="ACB",'full menu'!AP25="LCERT",'full menu'!AP25="LERT",'full menu'!AP25="FCERT",'full menu'!AP25="FCMT",'full menu'!AP25="LCMT",'full menu'!AP25="LMT",'full menu'!AP25="LCIT",'full menu'!AP25="FCIT",'full menu'!AP25="LIT",'full menu'!AP25="MwERT",'full menu'!AP25="ERwMT",'full menu'!AP25="M&amp;ERT",'full menu'!AP25="MwIT",'full menu'!AP25="IwMT",'full menu'!AP25="M&amp;IT",'full menu'!AP25="IwERT",'full menu'!AP25="ERwIT",'full menu'!AP25="I&amp;ERT",'full menu'!AP25="ER&amp;M&amp;IT",'full menu'!AP25="LSD"),"subst",IF(OR('full menu'!AP25="FERT",'full menu'!AP25="FMT",'full menu'!AP25="FIT",'full menu'!AP25="WSD"),"intens",IF('full menu'!AP25="UASC","UASC","")))))</f>
        <v>UASC</v>
      </c>
      <c r="AQ25" s="2" t="str">
        <f>IF(OR('full menu'!AQ25="MDC",'full menu'!AQ25="PERF"),"rude",IF(OR('full menu'!AQ25="PCB",'full menu'!AQ25="AERF",'full menu'!AQ25="UD"),"inter",IF(OR('full menu'!AQ25="ACB",'full menu'!AQ25="LCERT",'full menu'!AQ25="LERT",'full menu'!AQ25="FCERT",'full menu'!AQ25="FCMT",'full menu'!AQ25="LCMT",'full menu'!AQ25="LMT",'full menu'!AQ25="LCIT",'full menu'!AQ25="FCIT",'full menu'!AQ25="LIT",'full menu'!AQ25="MwERT",'full menu'!AQ25="ERwMT",'full menu'!AQ25="M&amp;ERT",'full menu'!AQ25="MwIT",'full menu'!AQ25="IwMT",'full menu'!AQ25="M&amp;IT",'full menu'!AQ25="IwERT",'full menu'!AQ25="ERwIT",'full menu'!AQ25="I&amp;ERT",'full menu'!AQ25="ER&amp;M&amp;IT",'full menu'!AQ25="LSD"),"subst",IF(OR('full menu'!AQ25="FERT",'full menu'!AQ25="FMT",'full menu'!AQ25="FIT",'full menu'!AQ25="WSD"),"intens",IF('full menu'!AQ25="UASC","UASC","")))))</f>
        <v>UASC</v>
      </c>
      <c r="AR25" s="2" t="str">
        <f>IF(OR('full menu'!AR25="MDC",'full menu'!AR25="PERF"),"rude",IF(OR('full menu'!AR25="PCB",'full menu'!AR25="AERF",'full menu'!AR25="UD"),"inter",IF(OR('full menu'!AR25="ACB",'full menu'!AR25="LCERT",'full menu'!AR25="LERT",'full menu'!AR25="FCERT",'full menu'!AR25="FCMT",'full menu'!AR25="LCMT",'full menu'!AR25="LMT",'full menu'!AR25="LCIT",'full menu'!AR25="FCIT",'full menu'!AR25="LIT",'full menu'!AR25="MwERT",'full menu'!AR25="ERwMT",'full menu'!AR25="M&amp;ERT",'full menu'!AR25="MwIT",'full menu'!AR25="IwMT",'full menu'!AR25="M&amp;IT",'full menu'!AR25="IwERT",'full menu'!AR25="ERwIT",'full menu'!AR25="I&amp;ERT",'full menu'!AR25="ER&amp;M&amp;IT",'full menu'!AR25="LSD"),"subst",IF(OR('full menu'!AR25="FERT",'full menu'!AR25="FMT",'full menu'!AR25="FIT",'full menu'!AR25="WSD"),"intens",IF('full menu'!AR25="UASC","UASC","")))))</f>
        <v>UASC</v>
      </c>
      <c r="AS25" s="2" t="str">
        <f>IF(OR('full menu'!AS25="MDC",'full menu'!AS25="PERF"),"rude",IF(OR('full menu'!AS25="PCB",'full menu'!AS25="AERF",'full menu'!AS25="UD"),"inter",IF(OR('full menu'!AS25="ACB",'full menu'!AS25="LCERT",'full menu'!AS25="LERT",'full menu'!AS25="FCERT",'full menu'!AS25="FCMT",'full menu'!AS25="LCMT",'full menu'!AS25="LMT",'full menu'!AS25="LCIT",'full menu'!AS25="FCIT",'full menu'!AS25="LIT",'full menu'!AS25="MwERT",'full menu'!AS25="ERwMT",'full menu'!AS25="M&amp;ERT",'full menu'!AS25="MwIT",'full menu'!AS25="IwMT",'full menu'!AS25="M&amp;IT",'full menu'!AS25="IwERT",'full menu'!AS25="ERwIT",'full menu'!AS25="I&amp;ERT",'full menu'!AS25="ER&amp;M&amp;IT",'full menu'!AS25="LSD"),"subst",IF(OR('full menu'!AS25="FERT",'full menu'!AS25="FMT",'full menu'!AS25="FIT",'full menu'!AS25="WSD"),"intens",IF('full menu'!AS25="UASC","UASC","")))))</f>
        <v>UASC</v>
      </c>
    </row>
    <row r="26" spans="1:45" ht="15.5" x14ac:dyDescent="0.35">
      <c r="A26" t="s">
        <v>53</v>
      </c>
      <c r="B26" s="2" t="str">
        <f>IF(OR('full menu'!B26="MDC",'full menu'!B26="PERF"),"rude",IF(OR('full menu'!B26="PCB",'full menu'!B26="AERF",'full menu'!B26="UD"),"inter",IF(OR('full menu'!B26="ACB",'full menu'!B26="LCERT",'full menu'!B26="LERT",'full menu'!B26="FCERT",'full menu'!B26="FCMT",'full menu'!B26="LCMT",'full menu'!B26="LMT",'full menu'!B26="LCIT",'full menu'!B26="FCIT",'full menu'!B26="LIT",'full menu'!B26="MwERT",'full menu'!B26="ERwMT",'full menu'!B26="M&amp;ERT",'full menu'!B26="MwIT",'full menu'!B26="IwMT",'full menu'!B26="M&amp;IT",'full menu'!B26="IwERT",'full menu'!B26="ERwIT",'full menu'!B26="I&amp;ERT",'full menu'!B26="ER&amp;M&amp;IT",'full menu'!B26="LSD"),"subst",IF(OR('full menu'!B26="FERT",'full menu'!B26="FMT",'full menu'!B26="FIT",'full menu'!B26="WSD"),"intens",IF('full menu'!B26="UASC","UASC","")))))</f>
        <v>rude</v>
      </c>
      <c r="C26" s="2" t="str">
        <f>IF(OR('full menu'!C26="MDC",'full menu'!C26="PERF"),"rude",IF(OR('full menu'!C26="PCB",'full menu'!C26="AERF",'full menu'!C26="UD"),"inter",IF(OR('full menu'!C26="ACB",'full menu'!C26="LCERT",'full menu'!C26="LERT",'full menu'!C26="FCERT",'full menu'!C26="FCMT",'full menu'!C26="LCMT",'full menu'!C26="LMT",'full menu'!C26="LCIT",'full menu'!C26="FCIT",'full menu'!C26="LIT",'full menu'!C26="MwERT",'full menu'!C26="ERwMT",'full menu'!C26="M&amp;ERT",'full menu'!C26="MwIT",'full menu'!C26="IwMT",'full menu'!C26="M&amp;IT",'full menu'!C26="IwERT",'full menu'!C26="ERwIT",'full menu'!C26="I&amp;ERT",'full menu'!C26="ER&amp;M&amp;IT",'full menu'!C26="LSD"),"subst",IF(OR('full menu'!C26="FERT",'full menu'!C26="FMT",'full menu'!C26="FIT",'full menu'!C26="WSD"),"intens",IF('full menu'!C26="UASC","UASC","")))))</f>
        <v>rude</v>
      </c>
      <c r="D26" s="2" t="str">
        <f>IF(OR('full menu'!D26="MDC",'full menu'!D26="PERF"),"rude",IF(OR('full menu'!D26="PCB",'full menu'!D26="AERF",'full menu'!D26="UD"),"inter",IF(OR('full menu'!D26="ACB",'full menu'!D26="LCERT",'full menu'!D26="LERT",'full menu'!D26="FCERT",'full menu'!D26="FCMT",'full menu'!D26="LCMT",'full menu'!D26="LMT",'full menu'!D26="LCIT",'full menu'!D26="FCIT",'full menu'!D26="LIT",'full menu'!D26="MwERT",'full menu'!D26="ERwMT",'full menu'!D26="M&amp;ERT",'full menu'!D26="MwIT",'full menu'!D26="IwMT",'full menu'!D26="M&amp;IT",'full menu'!D26="IwERT",'full menu'!D26="ERwIT",'full menu'!D26="I&amp;ERT",'full menu'!D26="ER&amp;M&amp;IT",'full menu'!D26="LSD"),"subst",IF(OR('full menu'!D26="FERT",'full menu'!D26="FMT",'full menu'!D26="FIT",'full menu'!D26="WSD"),"intens",IF('full menu'!D26="UASC","UASC","")))))</f>
        <v>rude</v>
      </c>
      <c r="E26" s="2" t="str">
        <f>IF(OR('full menu'!E26="MDC",'full menu'!E26="PERF"),"rude",IF(OR('full menu'!E26="PCB",'full menu'!E26="AERF",'full menu'!E26="UD"),"inter",IF(OR('full menu'!E26="ACB",'full menu'!E26="LCERT",'full menu'!E26="LERT",'full menu'!E26="FCERT",'full menu'!E26="FCMT",'full menu'!E26="LCMT",'full menu'!E26="LMT",'full menu'!E26="LCIT",'full menu'!E26="FCIT",'full menu'!E26="LIT",'full menu'!E26="MwERT",'full menu'!E26="ERwMT",'full menu'!E26="M&amp;ERT",'full menu'!E26="MwIT",'full menu'!E26="IwMT",'full menu'!E26="M&amp;IT",'full menu'!E26="IwERT",'full menu'!E26="ERwIT",'full menu'!E26="I&amp;ERT",'full menu'!E26="ER&amp;M&amp;IT",'full menu'!E26="LSD"),"subst",IF(OR('full menu'!E26="FERT",'full menu'!E26="FMT",'full menu'!E26="FIT",'full menu'!E26="WSD"),"intens",IF('full menu'!E26="UASC","UASC","")))))</f>
        <v>rude</v>
      </c>
      <c r="F26" s="2" t="str">
        <f>IF(OR('full menu'!F26="MDC",'full menu'!F26="PERF"),"rude",IF(OR('full menu'!F26="PCB",'full menu'!F26="AERF",'full menu'!F26="UD"),"inter",IF(OR('full menu'!F26="ACB",'full menu'!F26="LCERT",'full menu'!F26="LERT",'full menu'!F26="FCERT",'full menu'!F26="FCMT",'full menu'!F26="LCMT",'full menu'!F26="LMT",'full menu'!F26="LCIT",'full menu'!F26="FCIT",'full menu'!F26="LIT",'full menu'!F26="MwERT",'full menu'!F26="ERwMT",'full menu'!F26="M&amp;ERT",'full menu'!F26="MwIT",'full menu'!F26="IwMT",'full menu'!F26="M&amp;IT",'full menu'!F26="IwERT",'full menu'!F26="ERwIT",'full menu'!F26="I&amp;ERT",'full menu'!F26="ER&amp;M&amp;IT",'full menu'!F26="LSD"),"subst",IF(OR('full menu'!F26="FERT",'full menu'!F26="FMT",'full menu'!F26="FIT",'full menu'!F26="WSD"),"intens",IF('full menu'!F26="UASC","UASC","")))))</f>
        <v>rude</v>
      </c>
      <c r="G26" s="2" t="str">
        <f>IF(OR('full menu'!G26="MDC",'full menu'!G26="PERF"),"rude",IF(OR('full menu'!G26="PCB",'full menu'!G26="AERF",'full menu'!G26="UD"),"inter",IF(OR('full menu'!G26="ACB",'full menu'!G26="LCERT",'full menu'!G26="LERT",'full menu'!G26="FCERT",'full menu'!G26="FCMT",'full menu'!G26="LCMT",'full menu'!G26="LMT",'full menu'!G26="LCIT",'full menu'!G26="FCIT",'full menu'!G26="LIT",'full menu'!G26="MwERT",'full menu'!G26="ERwMT",'full menu'!G26="M&amp;ERT",'full menu'!G26="MwIT",'full menu'!G26="IwMT",'full menu'!G26="M&amp;IT",'full menu'!G26="IwERT",'full menu'!G26="ERwIT",'full menu'!G26="I&amp;ERT",'full menu'!G26="ER&amp;M&amp;IT",'full menu'!G26="LSD"),"subst",IF(OR('full menu'!G26="FERT",'full menu'!G26="FMT",'full menu'!G26="FIT",'full menu'!G26="WSD"),"intens",IF('full menu'!G26="UASC","UASC","")))))</f>
        <v>rude</v>
      </c>
      <c r="H26" s="2" t="str">
        <f>IF(OR('full menu'!H26="MDC",'full menu'!H26="PERF"),"rude",IF(OR('full menu'!H26="PCB",'full menu'!H26="AERF",'full menu'!H26="UD"),"inter",IF(OR('full menu'!H26="ACB",'full menu'!H26="LCERT",'full menu'!H26="LERT",'full menu'!H26="FCERT",'full menu'!H26="FCMT",'full menu'!H26="LCMT",'full menu'!H26="LMT",'full menu'!H26="LCIT",'full menu'!H26="FCIT",'full menu'!H26="LIT",'full menu'!H26="MwERT",'full menu'!H26="ERwMT",'full menu'!H26="M&amp;ERT",'full menu'!H26="MwIT",'full menu'!H26="IwMT",'full menu'!H26="M&amp;IT",'full menu'!H26="IwERT",'full menu'!H26="ERwIT",'full menu'!H26="I&amp;ERT",'full menu'!H26="ER&amp;M&amp;IT",'full menu'!H26="LSD"),"subst",IF(OR('full menu'!H26="FERT",'full menu'!H26="FMT",'full menu'!H26="FIT",'full menu'!H26="WSD"),"intens",IF('full menu'!H26="UASC","UASC","")))))</f>
        <v>rude</v>
      </c>
      <c r="I26" s="2" t="str">
        <f>IF(OR('full menu'!I26="MDC",'full menu'!I26="PERF"),"rude",IF(OR('full menu'!I26="PCB",'full menu'!I26="AERF",'full menu'!I26="UD"),"inter",IF(OR('full menu'!I26="ACB",'full menu'!I26="LCERT",'full menu'!I26="LERT",'full menu'!I26="FCERT",'full menu'!I26="FCMT",'full menu'!I26="LCMT",'full menu'!I26="LMT",'full menu'!I26="LCIT",'full menu'!I26="FCIT",'full menu'!I26="LIT",'full menu'!I26="MwERT",'full menu'!I26="ERwMT",'full menu'!I26="M&amp;ERT",'full menu'!I26="MwIT",'full menu'!I26="IwMT",'full menu'!I26="M&amp;IT",'full menu'!I26="IwERT",'full menu'!I26="ERwIT",'full menu'!I26="I&amp;ERT",'full menu'!I26="ER&amp;M&amp;IT",'full menu'!I26="LSD"),"subst",IF(OR('full menu'!I26="FERT",'full menu'!I26="FMT",'full menu'!I26="FIT",'full menu'!I26="WSD"),"intens",IF('full menu'!I26="UASC","UASC","")))))</f>
        <v>rude</v>
      </c>
      <c r="J26" s="2" t="str">
        <f>IF(OR('full menu'!J26="MDC",'full menu'!J26="PERF"),"rude",IF(OR('full menu'!J26="PCB",'full menu'!J26="AERF",'full menu'!J26="UD"),"inter",IF(OR('full menu'!J26="ACB",'full menu'!J26="LCERT",'full menu'!J26="LERT",'full menu'!J26="FCERT",'full menu'!J26="FCMT",'full menu'!J26="LCMT",'full menu'!J26="LMT",'full menu'!J26="LCIT",'full menu'!J26="FCIT",'full menu'!J26="LIT",'full menu'!J26="MwERT",'full menu'!J26="ERwMT",'full menu'!J26="M&amp;ERT",'full menu'!J26="MwIT",'full menu'!J26="IwMT",'full menu'!J26="M&amp;IT",'full menu'!J26="IwERT",'full menu'!J26="ERwIT",'full menu'!J26="I&amp;ERT",'full menu'!J26="ER&amp;M&amp;IT",'full menu'!J26="LSD"),"subst",IF(OR('full menu'!J26="FERT",'full menu'!J26="FMT",'full menu'!J26="FIT",'full menu'!J26="WSD"),"intens",IF('full menu'!J26="UASC","UASC","")))))</f>
        <v>inter</v>
      </c>
      <c r="K26" s="2" t="str">
        <f>IF(OR('full menu'!K26="MDC",'full menu'!K26="PERF"),"rude",IF(OR('full menu'!K26="PCB",'full menu'!K26="AERF",'full menu'!K26="UD"),"inter",IF(OR('full menu'!K26="ACB",'full menu'!K26="LCERT",'full menu'!K26="LERT",'full menu'!K26="FCERT",'full menu'!K26="FCMT",'full menu'!K26="LCMT",'full menu'!K26="LMT",'full menu'!K26="LCIT",'full menu'!K26="FCIT",'full menu'!K26="LIT",'full menu'!K26="MwERT",'full menu'!K26="ERwMT",'full menu'!K26="M&amp;ERT",'full menu'!K26="MwIT",'full menu'!K26="IwMT",'full menu'!K26="M&amp;IT",'full menu'!K26="IwERT",'full menu'!K26="ERwIT",'full menu'!K26="I&amp;ERT",'full menu'!K26="ER&amp;M&amp;IT",'full menu'!K26="LSD"),"subst",IF(OR('full menu'!K26="FERT",'full menu'!K26="FMT",'full menu'!K26="FIT",'full menu'!K26="WSD"),"intens",IF('full menu'!K26="UASC","UASC","")))))</f>
        <v>inter</v>
      </c>
      <c r="L26" s="2" t="str">
        <f>IF(OR('full menu'!L26="MDC",'full menu'!L26="PERF"),"rude",IF(OR('full menu'!L26="PCB",'full menu'!L26="AERF",'full menu'!L26="UD"),"inter",IF(OR('full menu'!L26="ACB",'full menu'!L26="LCERT",'full menu'!L26="LERT",'full menu'!L26="FCERT",'full menu'!L26="FCMT",'full menu'!L26="LCMT",'full menu'!L26="LMT",'full menu'!L26="LCIT",'full menu'!L26="FCIT",'full menu'!L26="LIT",'full menu'!L26="MwERT",'full menu'!L26="ERwMT",'full menu'!L26="M&amp;ERT",'full menu'!L26="MwIT",'full menu'!L26="IwMT",'full menu'!L26="M&amp;IT",'full menu'!L26="IwERT",'full menu'!L26="ERwIT",'full menu'!L26="I&amp;ERT",'full menu'!L26="ER&amp;M&amp;IT",'full menu'!L26="LSD"),"subst",IF(OR('full menu'!L26="FERT",'full menu'!L26="FMT",'full menu'!L26="FIT",'full menu'!L26="WSD"),"intens",IF('full menu'!L26="UASC","UASC","")))))</f>
        <v>inter</v>
      </c>
      <c r="M26" s="2" t="str">
        <f>IF(OR('full menu'!M26="MDC",'full menu'!M26="PERF"),"rude",IF(OR('full menu'!M26="PCB",'full menu'!M26="AERF",'full menu'!M26="UD"),"inter",IF(OR('full menu'!M26="ACB",'full menu'!M26="LCERT",'full menu'!M26="LERT",'full menu'!M26="FCERT",'full menu'!M26="FCMT",'full menu'!M26="LCMT",'full menu'!M26="LMT",'full menu'!M26="LCIT",'full menu'!M26="FCIT",'full menu'!M26="LIT",'full menu'!M26="MwERT",'full menu'!M26="ERwMT",'full menu'!M26="M&amp;ERT",'full menu'!M26="MwIT",'full menu'!M26="IwMT",'full menu'!M26="M&amp;IT",'full menu'!M26="IwERT",'full menu'!M26="ERwIT",'full menu'!M26="I&amp;ERT",'full menu'!M26="ER&amp;M&amp;IT",'full menu'!M26="LSD"),"subst",IF(OR('full menu'!M26="FERT",'full menu'!M26="FMT",'full menu'!M26="FIT",'full menu'!M26="WSD"),"intens",IF('full menu'!M26="UASC","UASC","")))))</f>
        <v>inter</v>
      </c>
      <c r="N26" s="2" t="str">
        <f>IF(OR('full menu'!N26="MDC",'full menu'!N26="PERF"),"rude",IF(OR('full menu'!N26="PCB",'full menu'!N26="AERF",'full menu'!N26="UD"),"inter",IF(OR('full menu'!N26="ACB",'full menu'!N26="LCERT",'full menu'!N26="LERT",'full menu'!N26="FCERT",'full menu'!N26="FCMT",'full menu'!N26="LCMT",'full menu'!N26="LMT",'full menu'!N26="LCIT",'full menu'!N26="FCIT",'full menu'!N26="LIT",'full menu'!N26="MwERT",'full menu'!N26="ERwMT",'full menu'!N26="M&amp;ERT",'full menu'!N26="MwIT",'full menu'!N26="IwMT",'full menu'!N26="M&amp;IT",'full menu'!N26="IwERT",'full menu'!N26="ERwIT",'full menu'!N26="I&amp;ERT",'full menu'!N26="ER&amp;M&amp;IT",'full menu'!N26="LSD"),"subst",IF(OR('full menu'!N26="FERT",'full menu'!N26="FMT",'full menu'!N26="FIT",'full menu'!N26="WSD"),"intens",IF('full menu'!N26="UASC","UASC","")))))</f>
        <v>inter</v>
      </c>
      <c r="O26" s="2" t="str">
        <f>IF(OR('full menu'!O26="MDC",'full menu'!O26="PERF"),"rude",IF(OR('full menu'!O26="PCB",'full menu'!O26="AERF",'full menu'!O26="UD"),"inter",IF(OR('full menu'!O26="ACB",'full menu'!O26="LCERT",'full menu'!O26="LERT",'full menu'!O26="FCERT",'full menu'!O26="FCMT",'full menu'!O26="LCMT",'full menu'!O26="LMT",'full menu'!O26="LCIT",'full menu'!O26="FCIT",'full menu'!O26="LIT",'full menu'!O26="MwERT",'full menu'!O26="ERwMT",'full menu'!O26="M&amp;ERT",'full menu'!O26="MwIT",'full menu'!O26="IwMT",'full menu'!O26="M&amp;IT",'full menu'!O26="IwERT",'full menu'!O26="ERwIT",'full menu'!O26="I&amp;ERT",'full menu'!O26="ER&amp;M&amp;IT",'full menu'!O26="LSD"),"subst",IF(OR('full menu'!O26="FERT",'full menu'!O26="FMT",'full menu'!O26="FIT",'full menu'!O26="WSD"),"intens",IF('full menu'!O26="UASC","UASC","")))))</f>
        <v>inter</v>
      </c>
      <c r="P26" s="2" t="str">
        <f>IF(OR('full menu'!P26="MDC",'full menu'!P26="PERF"),"rude",IF(OR('full menu'!P26="PCB",'full menu'!P26="AERF",'full menu'!P26="UD"),"inter",IF(OR('full menu'!P26="ACB",'full menu'!P26="LCERT",'full menu'!P26="LERT",'full menu'!P26="FCERT",'full menu'!P26="FCMT",'full menu'!P26="LCMT",'full menu'!P26="LMT",'full menu'!P26="LCIT",'full menu'!P26="FCIT",'full menu'!P26="LIT",'full menu'!P26="MwERT",'full menu'!P26="ERwMT",'full menu'!P26="M&amp;ERT",'full menu'!P26="MwIT",'full menu'!P26="IwMT",'full menu'!P26="M&amp;IT",'full menu'!P26="IwERT",'full menu'!P26="ERwIT",'full menu'!P26="I&amp;ERT",'full menu'!P26="ER&amp;M&amp;IT",'full menu'!P26="LSD"),"subst",IF(OR('full menu'!P26="FERT",'full menu'!P26="FMT",'full menu'!P26="FIT",'full menu'!P26="WSD"),"intens",IF('full menu'!P26="UASC","UASC","")))))</f>
        <v>inter</v>
      </c>
      <c r="Q26" s="2" t="str">
        <f>IF(OR('full menu'!Q26="MDC",'full menu'!Q26="PERF"),"rude",IF(OR('full menu'!Q26="PCB",'full menu'!Q26="AERF",'full menu'!Q26="UD"),"inter",IF(OR('full menu'!Q26="ACB",'full menu'!Q26="LCERT",'full menu'!Q26="LERT",'full menu'!Q26="FCERT",'full menu'!Q26="FCMT",'full menu'!Q26="LCMT",'full menu'!Q26="LMT",'full menu'!Q26="LCIT",'full menu'!Q26="FCIT",'full menu'!Q26="LIT",'full menu'!Q26="MwERT",'full menu'!Q26="ERwMT",'full menu'!Q26="M&amp;ERT",'full menu'!Q26="MwIT",'full menu'!Q26="IwMT",'full menu'!Q26="M&amp;IT",'full menu'!Q26="IwERT",'full menu'!Q26="ERwIT",'full menu'!Q26="I&amp;ERT",'full menu'!Q26="ER&amp;M&amp;IT",'full menu'!Q26="LSD"),"subst",IF(OR('full menu'!Q26="FERT",'full menu'!Q26="FMT",'full menu'!Q26="FIT",'full menu'!Q26="WSD"),"intens",IF('full menu'!Q26="UASC","UASC","")))))</f>
        <v>inter</v>
      </c>
      <c r="R26" s="2" t="str">
        <f>IF(OR('full menu'!R26="MDC",'full menu'!R26="PERF"),"rude",IF(OR('full menu'!R26="PCB",'full menu'!R26="AERF",'full menu'!R26="UD"),"inter",IF(OR('full menu'!R26="ACB",'full menu'!R26="LCERT",'full menu'!R26="LERT",'full menu'!R26="FCERT",'full menu'!R26="FCMT",'full menu'!R26="LCMT",'full menu'!R26="LMT",'full menu'!R26="LCIT",'full menu'!R26="FCIT",'full menu'!R26="LIT",'full menu'!R26="MwERT",'full menu'!R26="ERwMT",'full menu'!R26="M&amp;ERT",'full menu'!R26="MwIT",'full menu'!R26="IwMT",'full menu'!R26="M&amp;IT",'full menu'!R26="IwERT",'full menu'!R26="ERwIT",'full menu'!R26="I&amp;ERT",'full menu'!R26="ER&amp;M&amp;IT",'full menu'!R26="LSD"),"subst",IF(OR('full menu'!R26="FERT",'full menu'!R26="FMT",'full menu'!R26="FIT",'full menu'!R26="WSD"),"intens",IF('full menu'!R26="UASC","UASC","")))))</f>
        <v>subst</v>
      </c>
      <c r="S26" s="2" t="str">
        <f>IF(OR('full menu'!S26="MDC",'full menu'!S26="PERF"),"rude",IF(OR('full menu'!S26="PCB",'full menu'!S26="AERF",'full menu'!S26="UD"),"inter",IF(OR('full menu'!S26="ACB",'full menu'!S26="LCERT",'full menu'!S26="LERT",'full menu'!S26="FCERT",'full menu'!S26="FCMT",'full menu'!S26="LCMT",'full menu'!S26="LMT",'full menu'!S26="LCIT",'full menu'!S26="FCIT",'full menu'!S26="LIT",'full menu'!S26="MwERT",'full menu'!S26="ERwMT",'full menu'!S26="M&amp;ERT",'full menu'!S26="MwIT",'full menu'!S26="IwMT",'full menu'!S26="M&amp;IT",'full menu'!S26="IwERT",'full menu'!S26="ERwIT",'full menu'!S26="I&amp;ERT",'full menu'!S26="ER&amp;M&amp;IT",'full menu'!S26="LSD"),"subst",IF(OR('full menu'!S26="FERT",'full menu'!S26="FMT",'full menu'!S26="FIT",'full menu'!S26="WSD"),"intens",IF('full menu'!S26="UASC","UASC","")))))</f>
        <v>subst</v>
      </c>
      <c r="T26" s="2" t="str">
        <f>IF(OR('full menu'!T26="MDC",'full menu'!T26="PERF"),"rude",IF(OR('full menu'!T26="PCB",'full menu'!T26="AERF",'full menu'!T26="UD"),"inter",IF(OR('full menu'!T26="ACB",'full menu'!T26="LCERT",'full menu'!T26="LERT",'full menu'!T26="FCERT",'full menu'!T26="FCMT",'full menu'!T26="LCMT",'full menu'!T26="LMT",'full menu'!T26="LCIT",'full menu'!T26="FCIT",'full menu'!T26="LIT",'full menu'!T26="MwERT",'full menu'!T26="ERwMT",'full menu'!T26="M&amp;ERT",'full menu'!T26="MwIT",'full menu'!T26="IwMT",'full menu'!T26="M&amp;IT",'full menu'!T26="IwERT",'full menu'!T26="ERwIT",'full menu'!T26="I&amp;ERT",'full menu'!T26="ER&amp;M&amp;IT",'full menu'!T26="LSD"),"subst",IF(OR('full menu'!T26="FERT",'full menu'!T26="FMT",'full menu'!T26="FIT",'full menu'!T26="WSD"),"intens",IF('full menu'!T26="UASC","UASC","")))))</f>
        <v>subst</v>
      </c>
      <c r="U26" s="2" t="str">
        <f>IF(OR('full menu'!U26="MDC",'full menu'!U26="PERF"),"rude",IF(OR('full menu'!U26="PCB",'full menu'!U26="AERF",'full menu'!U26="UD"),"inter",IF(OR('full menu'!U26="ACB",'full menu'!U26="LCERT",'full menu'!U26="LERT",'full menu'!U26="FCERT",'full menu'!U26="FCMT",'full menu'!U26="LCMT",'full menu'!U26="LMT",'full menu'!U26="LCIT",'full menu'!U26="FCIT",'full menu'!U26="LIT",'full menu'!U26="MwERT",'full menu'!U26="ERwMT",'full menu'!U26="M&amp;ERT",'full menu'!U26="MwIT",'full menu'!U26="IwMT",'full menu'!U26="M&amp;IT",'full menu'!U26="IwERT",'full menu'!U26="ERwIT",'full menu'!U26="I&amp;ERT",'full menu'!U26="ER&amp;M&amp;IT",'full menu'!U26="LSD"),"subst",IF(OR('full menu'!U26="FERT",'full menu'!U26="FMT",'full menu'!U26="FIT",'full menu'!U26="WSD"),"intens",IF('full menu'!U26="UASC","UASC","")))))</f>
        <v>subst</v>
      </c>
      <c r="V26" s="2" t="str">
        <f>IF(OR('full menu'!V26="MDC",'full menu'!V26="PERF"),"rude",IF(OR('full menu'!V26="PCB",'full menu'!V26="AERF",'full menu'!V26="UD"),"inter",IF(OR('full menu'!V26="ACB",'full menu'!V26="LCERT",'full menu'!V26="LERT",'full menu'!V26="FCERT",'full menu'!V26="FCMT",'full menu'!V26="LCMT",'full menu'!V26="LMT",'full menu'!V26="LCIT",'full menu'!V26="FCIT",'full menu'!V26="LIT",'full menu'!V26="MwERT",'full menu'!V26="ERwMT",'full menu'!V26="M&amp;ERT",'full menu'!V26="MwIT",'full menu'!V26="IwMT",'full menu'!V26="M&amp;IT",'full menu'!V26="IwERT",'full menu'!V26="ERwIT",'full menu'!V26="I&amp;ERT",'full menu'!V26="ER&amp;M&amp;IT",'full menu'!V26="LSD"),"subst",IF(OR('full menu'!V26="FERT",'full menu'!V26="FMT",'full menu'!V26="FIT",'full menu'!V26="WSD"),"intens",IF('full menu'!V26="UASC","UASC","")))))</f>
        <v>subst</v>
      </c>
      <c r="W26" s="2" t="str">
        <f>IF(OR('full menu'!W26="MDC",'full menu'!W26="PERF"),"rude",IF(OR('full menu'!W26="PCB",'full menu'!W26="AERF",'full menu'!W26="UD"),"inter",IF(OR('full menu'!W26="ACB",'full menu'!W26="LCERT",'full menu'!W26="LERT",'full menu'!W26="FCERT",'full menu'!W26="FCMT",'full menu'!W26="LCMT",'full menu'!W26="LMT",'full menu'!W26="LCIT",'full menu'!W26="FCIT",'full menu'!W26="LIT",'full menu'!W26="MwERT",'full menu'!W26="ERwMT",'full menu'!W26="M&amp;ERT",'full menu'!W26="MwIT",'full menu'!W26="IwMT",'full menu'!W26="M&amp;IT",'full menu'!W26="IwERT",'full menu'!W26="ERwIT",'full menu'!W26="I&amp;ERT",'full menu'!W26="ER&amp;M&amp;IT",'full menu'!W26="LSD"),"subst",IF(OR('full menu'!W26="FERT",'full menu'!W26="FMT",'full menu'!W26="FIT",'full menu'!W26="WSD"),"intens",IF('full menu'!W26="UASC","UASC","")))))</f>
        <v>subst</v>
      </c>
      <c r="X26" s="2" t="str">
        <f>IF(OR('full menu'!X26="MDC",'full menu'!X26="PERF"),"rude",IF(OR('full menu'!X26="PCB",'full menu'!X26="AERF",'full menu'!X26="UD"),"inter",IF(OR('full menu'!X26="ACB",'full menu'!X26="LCERT",'full menu'!X26="LERT",'full menu'!X26="FCERT",'full menu'!X26="FCMT",'full menu'!X26="LCMT",'full menu'!X26="LMT",'full menu'!X26="LCIT",'full menu'!X26="FCIT",'full menu'!X26="LIT",'full menu'!X26="MwERT",'full menu'!X26="ERwMT",'full menu'!X26="M&amp;ERT",'full menu'!X26="MwIT",'full menu'!X26="IwMT",'full menu'!X26="M&amp;IT",'full menu'!X26="IwERT",'full menu'!X26="ERwIT",'full menu'!X26="I&amp;ERT",'full menu'!X26="ER&amp;M&amp;IT",'full menu'!X26="LSD"),"subst",IF(OR('full menu'!X26="FERT",'full menu'!X26="FMT",'full menu'!X26="FIT",'full menu'!X26="WSD"),"intens",IF('full menu'!X26="UASC","UASC","")))))</f>
        <v>subst</v>
      </c>
      <c r="Y26" s="2" t="str">
        <f>IF(OR('full menu'!Y26="MDC",'full menu'!Y26="PERF"),"rude",IF(OR('full menu'!Y26="PCB",'full menu'!Y26="AERF",'full menu'!Y26="UD"),"inter",IF(OR('full menu'!Y26="ACB",'full menu'!Y26="LCERT",'full menu'!Y26="LERT",'full menu'!Y26="FCERT",'full menu'!Y26="FCMT",'full menu'!Y26="LCMT",'full menu'!Y26="LMT",'full menu'!Y26="LCIT",'full menu'!Y26="FCIT",'full menu'!Y26="LIT",'full menu'!Y26="MwERT",'full menu'!Y26="ERwMT",'full menu'!Y26="M&amp;ERT",'full menu'!Y26="MwIT",'full menu'!Y26="IwMT",'full menu'!Y26="M&amp;IT",'full menu'!Y26="IwERT",'full menu'!Y26="ERwIT",'full menu'!Y26="I&amp;ERT",'full menu'!Y26="ER&amp;M&amp;IT",'full menu'!Y26="LSD"),"subst",IF(OR('full menu'!Y26="FERT",'full menu'!Y26="FMT",'full menu'!Y26="FIT",'full menu'!Y26="WSD"),"intens",IF('full menu'!Y26="UASC","UASC","")))))</f>
        <v>subst</v>
      </c>
      <c r="Z26" s="2" t="str">
        <f>IF(OR('full menu'!Z26="MDC",'full menu'!Z26="PERF"),"rude",IF(OR('full menu'!Z26="PCB",'full menu'!Z26="AERF",'full menu'!Z26="UD"),"inter",IF(OR('full menu'!Z26="ACB",'full menu'!Z26="LCERT",'full menu'!Z26="LERT",'full menu'!Z26="FCERT",'full menu'!Z26="FCMT",'full menu'!Z26="LCMT",'full menu'!Z26="LMT",'full menu'!Z26="LCIT",'full menu'!Z26="FCIT",'full menu'!Z26="LIT",'full menu'!Z26="MwERT",'full menu'!Z26="ERwMT",'full menu'!Z26="M&amp;ERT",'full menu'!Z26="MwIT",'full menu'!Z26="IwMT",'full menu'!Z26="M&amp;IT",'full menu'!Z26="IwERT",'full menu'!Z26="ERwIT",'full menu'!Z26="I&amp;ERT",'full menu'!Z26="ER&amp;M&amp;IT",'full menu'!Z26="LSD"),"subst",IF(OR('full menu'!Z26="FERT",'full menu'!Z26="FMT",'full menu'!Z26="FIT",'full menu'!Z26="WSD"),"intens",IF('full menu'!Z26="UASC","UASC","")))))</f>
        <v>subst</v>
      </c>
      <c r="AA26" s="2" t="str">
        <f>IF(OR('full menu'!AA26="MDC",'full menu'!AA26="PERF"),"rude",IF(OR('full menu'!AA26="PCB",'full menu'!AA26="AERF",'full menu'!AA26="UD"),"inter",IF(OR('full menu'!AA26="ACB",'full menu'!AA26="LCERT",'full menu'!AA26="LERT",'full menu'!AA26="FCERT",'full menu'!AA26="FCMT",'full menu'!AA26="LCMT",'full menu'!AA26="LMT",'full menu'!AA26="LCIT",'full menu'!AA26="FCIT",'full menu'!AA26="LIT",'full menu'!AA26="MwERT",'full menu'!AA26="ERwMT",'full menu'!AA26="M&amp;ERT",'full menu'!AA26="MwIT",'full menu'!AA26="IwMT",'full menu'!AA26="M&amp;IT",'full menu'!AA26="IwERT",'full menu'!AA26="ERwIT",'full menu'!AA26="I&amp;ERT",'full menu'!AA26="ER&amp;M&amp;IT",'full menu'!AA26="LSD"),"subst",IF(OR('full menu'!AA26="FERT",'full menu'!AA26="FMT",'full menu'!AA26="FIT",'full menu'!AA26="WSD"),"intens",IF('full menu'!AA26="UASC","UASC","")))))</f>
        <v>subst</v>
      </c>
      <c r="AB26" s="2" t="str">
        <f>IF(OR('full menu'!AB26="MDC",'full menu'!AB26="PERF"),"rude",IF(OR('full menu'!AB26="PCB",'full menu'!AB26="AERF",'full menu'!AB26="UD"),"inter",IF(OR('full menu'!AB26="ACB",'full menu'!AB26="LCERT",'full menu'!AB26="LERT",'full menu'!AB26="FCERT",'full menu'!AB26="FCMT",'full menu'!AB26="LCMT",'full menu'!AB26="LMT",'full menu'!AB26="LCIT",'full menu'!AB26="FCIT",'full menu'!AB26="LIT",'full menu'!AB26="MwERT",'full menu'!AB26="ERwMT",'full menu'!AB26="M&amp;ERT",'full menu'!AB26="MwIT",'full menu'!AB26="IwMT",'full menu'!AB26="M&amp;IT",'full menu'!AB26="IwERT",'full menu'!AB26="ERwIT",'full menu'!AB26="I&amp;ERT",'full menu'!AB26="ER&amp;M&amp;IT",'full menu'!AB26="LSD"),"subst",IF(OR('full menu'!AB26="FERT",'full menu'!AB26="FMT",'full menu'!AB26="FIT",'full menu'!AB26="WSD"),"intens",IF('full menu'!AB26="UASC","UASC","")))))</f>
        <v>subst</v>
      </c>
      <c r="AC26" s="2" t="str">
        <f>IF(OR('full menu'!AC26="MDC",'full menu'!AC26="PERF"),"rude",IF(OR('full menu'!AC26="PCB",'full menu'!AC26="AERF",'full menu'!AC26="UD"),"inter",IF(OR('full menu'!AC26="ACB",'full menu'!AC26="LCERT",'full menu'!AC26="LERT",'full menu'!AC26="FCERT",'full menu'!AC26="FCMT",'full menu'!AC26="LCMT",'full menu'!AC26="LMT",'full menu'!AC26="LCIT",'full menu'!AC26="FCIT",'full menu'!AC26="LIT",'full menu'!AC26="MwERT",'full menu'!AC26="ERwMT",'full menu'!AC26="M&amp;ERT",'full menu'!AC26="MwIT",'full menu'!AC26="IwMT",'full menu'!AC26="M&amp;IT",'full menu'!AC26="IwERT",'full menu'!AC26="ERwIT",'full menu'!AC26="I&amp;ERT",'full menu'!AC26="ER&amp;M&amp;IT",'full menu'!AC26="LSD"),"subst",IF(OR('full menu'!AC26="FERT",'full menu'!AC26="FMT",'full menu'!AC26="FIT",'full menu'!AC26="WSD"),"intens",IF('full menu'!AC26="UASC","UASC","")))))</f>
        <v>subst</v>
      </c>
      <c r="AD26" s="2" t="str">
        <f>IF(OR('full menu'!AD26="MDC",'full menu'!AD26="PERF"),"rude",IF(OR('full menu'!AD26="PCB",'full menu'!AD26="AERF",'full menu'!AD26="UD"),"inter",IF(OR('full menu'!AD26="ACB",'full menu'!AD26="LCERT",'full menu'!AD26="LERT",'full menu'!AD26="FCERT",'full menu'!AD26="FCMT",'full menu'!AD26="LCMT",'full menu'!AD26="LMT",'full menu'!AD26="LCIT",'full menu'!AD26="FCIT",'full menu'!AD26="LIT",'full menu'!AD26="MwERT",'full menu'!AD26="ERwMT",'full menu'!AD26="M&amp;ERT",'full menu'!AD26="MwIT",'full menu'!AD26="IwMT",'full menu'!AD26="M&amp;IT",'full menu'!AD26="IwERT",'full menu'!AD26="ERwIT",'full menu'!AD26="I&amp;ERT",'full menu'!AD26="ER&amp;M&amp;IT",'full menu'!AD26="LSD"),"subst",IF(OR('full menu'!AD26="FERT",'full menu'!AD26="FMT",'full menu'!AD26="FIT",'full menu'!AD26="WSD"),"intens",IF('full menu'!AD26="UASC","UASC","")))))</f>
        <v>subst</v>
      </c>
      <c r="AE26" s="2" t="str">
        <f>IF(OR('full menu'!AE26="MDC",'full menu'!AE26="PERF"),"rude",IF(OR('full menu'!AE26="PCB",'full menu'!AE26="AERF",'full menu'!AE26="UD"),"inter",IF(OR('full menu'!AE26="ACB",'full menu'!AE26="LCERT",'full menu'!AE26="LERT",'full menu'!AE26="FCERT",'full menu'!AE26="FCMT",'full menu'!AE26="LCMT",'full menu'!AE26="LMT",'full menu'!AE26="LCIT",'full menu'!AE26="FCIT",'full menu'!AE26="LIT",'full menu'!AE26="MwERT",'full menu'!AE26="ERwMT",'full menu'!AE26="M&amp;ERT",'full menu'!AE26="MwIT",'full menu'!AE26="IwMT",'full menu'!AE26="M&amp;IT",'full menu'!AE26="IwERT",'full menu'!AE26="ERwIT",'full menu'!AE26="I&amp;ERT",'full menu'!AE26="ER&amp;M&amp;IT",'full menu'!AE26="LSD"),"subst",IF(OR('full menu'!AE26="FERT",'full menu'!AE26="FMT",'full menu'!AE26="FIT",'full menu'!AE26="WSD"),"intens",IF('full menu'!AE26="UASC","UASC","")))))</f>
        <v>subst</v>
      </c>
      <c r="AF26" s="2" t="str">
        <f>IF(OR('full menu'!AF26="MDC",'full menu'!AF26="PERF"),"rude",IF(OR('full menu'!AF26="PCB",'full menu'!AF26="AERF",'full menu'!AF26="UD"),"inter",IF(OR('full menu'!AF26="ACB",'full menu'!AF26="LCERT",'full menu'!AF26="LERT",'full menu'!AF26="FCERT",'full menu'!AF26="FCMT",'full menu'!AF26="LCMT",'full menu'!AF26="LMT",'full menu'!AF26="LCIT",'full menu'!AF26="FCIT",'full menu'!AF26="LIT",'full menu'!AF26="MwERT",'full menu'!AF26="ERwMT",'full menu'!AF26="M&amp;ERT",'full menu'!AF26="MwIT",'full menu'!AF26="IwMT",'full menu'!AF26="M&amp;IT",'full menu'!AF26="IwERT",'full menu'!AF26="ERwIT",'full menu'!AF26="I&amp;ERT",'full menu'!AF26="ER&amp;M&amp;IT",'full menu'!AF26="LSD"),"subst",IF(OR('full menu'!AF26="FERT",'full menu'!AF26="FMT",'full menu'!AF26="FIT",'full menu'!AF26="WSD"),"intens",IF('full menu'!AF26="UASC","UASC","")))))</f>
        <v>intens</v>
      </c>
      <c r="AG26" s="2" t="str">
        <f>IF(OR('full menu'!AG26="MDC",'full menu'!AG26="PERF"),"rude",IF(OR('full menu'!AG26="PCB",'full menu'!AG26="AERF",'full menu'!AG26="UD"),"inter",IF(OR('full menu'!AG26="ACB",'full menu'!AG26="LCERT",'full menu'!AG26="LERT",'full menu'!AG26="FCERT",'full menu'!AG26="FCMT",'full menu'!AG26="LCMT",'full menu'!AG26="LMT",'full menu'!AG26="LCIT",'full menu'!AG26="FCIT",'full menu'!AG26="LIT",'full menu'!AG26="MwERT",'full menu'!AG26="ERwMT",'full menu'!AG26="M&amp;ERT",'full menu'!AG26="MwIT",'full menu'!AG26="IwMT",'full menu'!AG26="M&amp;IT",'full menu'!AG26="IwERT",'full menu'!AG26="ERwIT",'full menu'!AG26="I&amp;ERT",'full menu'!AG26="ER&amp;M&amp;IT",'full menu'!AG26="LSD"),"subst",IF(OR('full menu'!AG26="FERT",'full menu'!AG26="FMT",'full menu'!AG26="FIT",'full menu'!AG26="WSD"),"intens",IF('full menu'!AG26="UASC","UASC","")))))</f>
        <v>intens</v>
      </c>
      <c r="AH26" s="2" t="str">
        <f>IF(OR('full menu'!AH26="MDC",'full menu'!AH26="PERF"),"rude",IF(OR('full menu'!AH26="PCB",'full menu'!AH26="AERF",'full menu'!AH26="UD"),"inter",IF(OR('full menu'!AH26="ACB",'full menu'!AH26="LCERT",'full menu'!AH26="LERT",'full menu'!AH26="FCERT",'full menu'!AH26="FCMT",'full menu'!AH26="LCMT",'full menu'!AH26="LMT",'full menu'!AH26="LCIT",'full menu'!AH26="FCIT",'full menu'!AH26="LIT",'full menu'!AH26="MwERT",'full menu'!AH26="ERwMT",'full menu'!AH26="M&amp;ERT",'full menu'!AH26="MwIT",'full menu'!AH26="IwMT",'full menu'!AH26="M&amp;IT",'full menu'!AH26="IwERT",'full menu'!AH26="ERwIT",'full menu'!AH26="I&amp;ERT",'full menu'!AH26="ER&amp;M&amp;IT",'full menu'!AH26="LSD"),"subst",IF(OR('full menu'!AH26="FERT",'full menu'!AH26="FMT",'full menu'!AH26="FIT",'full menu'!AH26="WSD"),"intens",IF('full menu'!AH26="UASC","UASC","")))))</f>
        <v>intens</v>
      </c>
      <c r="AI26" s="2" t="str">
        <f>IF(OR('full menu'!AI26="MDC",'full menu'!AI26="PERF"),"rude",IF(OR('full menu'!AI26="PCB",'full menu'!AI26="AERF",'full menu'!AI26="UD"),"inter",IF(OR('full menu'!AI26="ACB",'full menu'!AI26="LCERT",'full menu'!AI26="LERT",'full menu'!AI26="FCERT",'full menu'!AI26="FCMT",'full menu'!AI26="LCMT",'full menu'!AI26="LMT",'full menu'!AI26="LCIT",'full menu'!AI26="FCIT",'full menu'!AI26="LIT",'full menu'!AI26="MwERT",'full menu'!AI26="ERwMT",'full menu'!AI26="M&amp;ERT",'full menu'!AI26="MwIT",'full menu'!AI26="IwMT",'full menu'!AI26="M&amp;IT",'full menu'!AI26="IwERT",'full menu'!AI26="ERwIT",'full menu'!AI26="I&amp;ERT",'full menu'!AI26="ER&amp;M&amp;IT",'full menu'!AI26="LSD"),"subst",IF(OR('full menu'!AI26="FERT",'full menu'!AI26="FMT",'full menu'!AI26="FIT",'full menu'!AI26="WSD"),"intens",IF('full menu'!AI26="UASC","UASC","")))))</f>
        <v>intens</v>
      </c>
      <c r="AJ26" s="2" t="str">
        <f>IF(OR('full menu'!AJ26="MDC",'full menu'!AJ26="PERF"),"rude",IF(OR('full menu'!AJ26="PCB",'full menu'!AJ26="AERF",'full menu'!AJ26="UD"),"inter",IF(OR('full menu'!AJ26="ACB",'full menu'!AJ26="LCERT",'full menu'!AJ26="LERT",'full menu'!AJ26="FCERT",'full menu'!AJ26="FCMT",'full menu'!AJ26="LCMT",'full menu'!AJ26="LMT",'full menu'!AJ26="LCIT",'full menu'!AJ26="FCIT",'full menu'!AJ26="LIT",'full menu'!AJ26="MwERT",'full menu'!AJ26="ERwMT",'full menu'!AJ26="M&amp;ERT",'full menu'!AJ26="MwIT",'full menu'!AJ26="IwMT",'full menu'!AJ26="M&amp;IT",'full menu'!AJ26="IwERT",'full menu'!AJ26="ERwIT",'full menu'!AJ26="I&amp;ERT",'full menu'!AJ26="ER&amp;M&amp;IT",'full menu'!AJ26="LSD"),"subst",IF(OR('full menu'!AJ26="FERT",'full menu'!AJ26="FMT",'full menu'!AJ26="FIT",'full menu'!AJ26="WSD"),"intens",IF('full menu'!AJ26="UASC","UASC","")))))</f>
        <v>intens</v>
      </c>
      <c r="AK26" s="2" t="str">
        <f>IF(OR('full menu'!AK26="MDC",'full menu'!AK26="PERF"),"rude",IF(OR('full menu'!AK26="PCB",'full menu'!AK26="AERF",'full menu'!AK26="UD"),"inter",IF(OR('full menu'!AK26="ACB",'full menu'!AK26="LCERT",'full menu'!AK26="LERT",'full menu'!AK26="FCERT",'full menu'!AK26="FCMT",'full menu'!AK26="LCMT",'full menu'!AK26="LMT",'full menu'!AK26="LCIT",'full menu'!AK26="FCIT",'full menu'!AK26="LIT",'full menu'!AK26="MwERT",'full menu'!AK26="ERwMT",'full menu'!AK26="M&amp;ERT",'full menu'!AK26="MwIT",'full menu'!AK26="IwMT",'full menu'!AK26="M&amp;IT",'full menu'!AK26="IwERT",'full menu'!AK26="ERwIT",'full menu'!AK26="I&amp;ERT",'full menu'!AK26="ER&amp;M&amp;IT",'full menu'!AK26="LSD"),"subst",IF(OR('full menu'!AK26="FERT",'full menu'!AK26="FMT",'full menu'!AK26="FIT",'full menu'!AK26="WSD"),"intens",IF('full menu'!AK26="UASC","UASC","")))))</f>
        <v>intens</v>
      </c>
      <c r="AL26" s="2" t="str">
        <f>IF(OR('full menu'!AL26="MDC",'full menu'!AL26="PERF"),"rude",IF(OR('full menu'!AL26="PCB",'full menu'!AL26="AERF",'full menu'!AL26="UD"),"inter",IF(OR('full menu'!AL26="ACB",'full menu'!AL26="LCERT",'full menu'!AL26="LERT",'full menu'!AL26="FCERT",'full menu'!AL26="FCMT",'full menu'!AL26="LCMT",'full menu'!AL26="LMT",'full menu'!AL26="LCIT",'full menu'!AL26="FCIT",'full menu'!AL26="LIT",'full menu'!AL26="MwERT",'full menu'!AL26="ERwMT",'full menu'!AL26="M&amp;ERT",'full menu'!AL26="MwIT",'full menu'!AL26="IwMT",'full menu'!AL26="M&amp;IT",'full menu'!AL26="IwERT",'full menu'!AL26="ERwIT",'full menu'!AL26="I&amp;ERT",'full menu'!AL26="ER&amp;M&amp;IT",'full menu'!AL26="LSD"),"subst",IF(OR('full menu'!AL26="FERT",'full menu'!AL26="FMT",'full menu'!AL26="FIT",'full menu'!AL26="WSD"),"intens",IF('full menu'!AL26="UASC","UASC","")))))</f>
        <v>intens</v>
      </c>
      <c r="AM26" s="2" t="str">
        <f>IF(OR('full menu'!AM26="MDC",'full menu'!AM26="PERF"),"rude",IF(OR('full menu'!AM26="PCB",'full menu'!AM26="AERF",'full menu'!AM26="UD"),"inter",IF(OR('full menu'!AM26="ACB",'full menu'!AM26="LCERT",'full menu'!AM26="LERT",'full menu'!AM26="FCERT",'full menu'!AM26="FCMT",'full menu'!AM26="LCMT",'full menu'!AM26="LMT",'full menu'!AM26="LCIT",'full menu'!AM26="FCIT",'full menu'!AM26="LIT",'full menu'!AM26="MwERT",'full menu'!AM26="ERwMT",'full menu'!AM26="M&amp;ERT",'full menu'!AM26="MwIT",'full menu'!AM26="IwMT",'full menu'!AM26="M&amp;IT",'full menu'!AM26="IwERT",'full menu'!AM26="ERwIT",'full menu'!AM26="I&amp;ERT",'full menu'!AM26="ER&amp;M&amp;IT",'full menu'!AM26="LSD"),"subst",IF(OR('full menu'!AM26="FERT",'full menu'!AM26="FMT",'full menu'!AM26="FIT",'full menu'!AM26="WSD"),"intens",IF('full menu'!AM26="UASC","UASC","")))))</f>
        <v>intens</v>
      </c>
      <c r="AN26" s="2" t="str">
        <f>IF(OR('full menu'!AN26="MDC",'full menu'!AN26="PERF"),"rude",IF(OR('full menu'!AN26="PCB",'full menu'!AN26="AERF",'full menu'!AN26="UD"),"inter",IF(OR('full menu'!AN26="ACB",'full menu'!AN26="LCERT",'full menu'!AN26="LERT",'full menu'!AN26="FCERT",'full menu'!AN26="FCMT",'full menu'!AN26="LCMT",'full menu'!AN26="LMT",'full menu'!AN26="LCIT",'full menu'!AN26="FCIT",'full menu'!AN26="LIT",'full menu'!AN26="MwERT",'full menu'!AN26="ERwMT",'full menu'!AN26="M&amp;ERT",'full menu'!AN26="MwIT",'full menu'!AN26="IwMT",'full menu'!AN26="M&amp;IT",'full menu'!AN26="IwERT",'full menu'!AN26="ERwIT",'full menu'!AN26="I&amp;ERT",'full menu'!AN26="ER&amp;M&amp;IT",'full menu'!AN26="LSD"),"subst",IF(OR('full menu'!AN26="FERT",'full menu'!AN26="FMT",'full menu'!AN26="FIT",'full menu'!AN26="WSD"),"intens",IF('full menu'!AN26="UASC","UASC","")))))</f>
        <v>intens</v>
      </c>
      <c r="AO26" s="2" t="str">
        <f>IF(OR('full menu'!AO26="MDC",'full menu'!AO26="PERF"),"rude",IF(OR('full menu'!AO26="PCB",'full menu'!AO26="AERF",'full menu'!AO26="UD"),"inter",IF(OR('full menu'!AO26="ACB",'full menu'!AO26="LCERT",'full menu'!AO26="LERT",'full menu'!AO26="FCERT",'full menu'!AO26="FCMT",'full menu'!AO26="LCMT",'full menu'!AO26="LMT",'full menu'!AO26="LCIT",'full menu'!AO26="FCIT",'full menu'!AO26="LIT",'full menu'!AO26="MwERT",'full menu'!AO26="ERwMT",'full menu'!AO26="M&amp;ERT",'full menu'!AO26="MwIT",'full menu'!AO26="IwMT",'full menu'!AO26="M&amp;IT",'full menu'!AO26="IwERT",'full menu'!AO26="ERwIT",'full menu'!AO26="I&amp;ERT",'full menu'!AO26="ER&amp;M&amp;IT",'full menu'!AO26="LSD"),"subst",IF(OR('full menu'!AO26="FERT",'full menu'!AO26="FMT",'full menu'!AO26="FIT",'full menu'!AO26="WSD"),"intens",IF('full menu'!AO26="UASC","UASC","")))))</f>
        <v>intens</v>
      </c>
      <c r="AP26" s="2" t="str">
        <f>IF(OR('full menu'!AP26="MDC",'full menu'!AP26="PERF"),"rude",IF(OR('full menu'!AP26="PCB",'full menu'!AP26="AERF",'full menu'!AP26="UD"),"inter",IF(OR('full menu'!AP26="ACB",'full menu'!AP26="LCERT",'full menu'!AP26="LERT",'full menu'!AP26="FCERT",'full menu'!AP26="FCMT",'full menu'!AP26="LCMT",'full menu'!AP26="LMT",'full menu'!AP26="LCIT",'full menu'!AP26="FCIT",'full menu'!AP26="LIT",'full menu'!AP26="MwERT",'full menu'!AP26="ERwMT",'full menu'!AP26="M&amp;ERT",'full menu'!AP26="MwIT",'full menu'!AP26="IwMT",'full menu'!AP26="M&amp;IT",'full menu'!AP26="IwERT",'full menu'!AP26="ERwIT",'full menu'!AP26="I&amp;ERT",'full menu'!AP26="ER&amp;M&amp;IT",'full menu'!AP26="LSD"),"subst",IF(OR('full menu'!AP26="FERT",'full menu'!AP26="FMT",'full menu'!AP26="FIT",'full menu'!AP26="WSD"),"intens",IF('full menu'!AP26="UASC","UASC","")))))</f>
        <v>intens</v>
      </c>
      <c r="AQ26" s="2" t="str">
        <f>IF(OR('full menu'!AQ26="MDC",'full menu'!AQ26="PERF"),"rude",IF(OR('full menu'!AQ26="PCB",'full menu'!AQ26="AERF",'full menu'!AQ26="UD"),"inter",IF(OR('full menu'!AQ26="ACB",'full menu'!AQ26="LCERT",'full menu'!AQ26="LERT",'full menu'!AQ26="FCERT",'full menu'!AQ26="FCMT",'full menu'!AQ26="LCMT",'full menu'!AQ26="LMT",'full menu'!AQ26="LCIT",'full menu'!AQ26="FCIT",'full menu'!AQ26="LIT",'full menu'!AQ26="MwERT",'full menu'!AQ26="ERwMT",'full menu'!AQ26="M&amp;ERT",'full menu'!AQ26="MwIT",'full menu'!AQ26="IwMT",'full menu'!AQ26="M&amp;IT",'full menu'!AQ26="IwERT",'full menu'!AQ26="ERwIT",'full menu'!AQ26="I&amp;ERT",'full menu'!AQ26="ER&amp;M&amp;IT",'full menu'!AQ26="LSD"),"subst",IF(OR('full menu'!AQ26="FERT",'full menu'!AQ26="FMT",'full menu'!AQ26="FIT",'full menu'!AQ26="WSD"),"intens",IF('full menu'!AQ26="UASC","UASC","")))))</f>
        <v>intens</v>
      </c>
      <c r="AR26" s="2" t="str">
        <f>IF(OR('full menu'!AR26="MDC",'full menu'!AR26="PERF"),"rude",IF(OR('full menu'!AR26="PCB",'full menu'!AR26="AERF",'full menu'!AR26="UD"),"inter",IF(OR('full menu'!AR26="ACB",'full menu'!AR26="LCERT",'full menu'!AR26="LERT",'full menu'!AR26="FCERT",'full menu'!AR26="FCMT",'full menu'!AR26="LCMT",'full menu'!AR26="LMT",'full menu'!AR26="LCIT",'full menu'!AR26="FCIT",'full menu'!AR26="LIT",'full menu'!AR26="MwERT",'full menu'!AR26="ERwMT",'full menu'!AR26="M&amp;ERT",'full menu'!AR26="MwIT",'full menu'!AR26="IwMT",'full menu'!AR26="M&amp;IT",'full menu'!AR26="IwERT",'full menu'!AR26="ERwIT",'full menu'!AR26="I&amp;ERT",'full menu'!AR26="ER&amp;M&amp;IT",'full menu'!AR26="LSD"),"subst",IF(OR('full menu'!AR26="FERT",'full menu'!AR26="FMT",'full menu'!AR26="FIT",'full menu'!AR26="WSD"),"intens",IF('full menu'!AR26="UASC","UASC","")))))</f>
        <v>intens</v>
      </c>
      <c r="AS26" s="2" t="str">
        <f>IF(OR('full menu'!AS26="MDC",'full menu'!AS26="PERF"),"rude",IF(OR('full menu'!AS26="PCB",'full menu'!AS26="AERF",'full menu'!AS26="UD"),"inter",IF(OR('full menu'!AS26="ACB",'full menu'!AS26="LCERT",'full menu'!AS26="LERT",'full menu'!AS26="FCERT",'full menu'!AS26="FCMT",'full menu'!AS26="LCMT",'full menu'!AS26="LMT",'full menu'!AS26="LCIT",'full menu'!AS26="FCIT",'full menu'!AS26="LIT",'full menu'!AS26="MwERT",'full menu'!AS26="ERwMT",'full menu'!AS26="M&amp;ERT",'full menu'!AS26="MwIT",'full menu'!AS26="IwMT",'full menu'!AS26="M&amp;IT",'full menu'!AS26="IwERT",'full menu'!AS26="ERwIT",'full menu'!AS26="I&amp;ERT",'full menu'!AS26="ER&amp;M&amp;IT",'full menu'!AS26="LSD"),"subst",IF(OR('full menu'!AS26="FERT",'full menu'!AS26="FMT",'full menu'!AS26="FIT",'full menu'!AS26="WSD"),"intens",IF('full menu'!AS26="UASC","UASC","")))))</f>
        <v>intens</v>
      </c>
    </row>
    <row r="27" spans="1:45" ht="15.5" x14ac:dyDescent="0.35">
      <c r="A27" t="s">
        <v>54</v>
      </c>
      <c r="B27" s="2" t="str">
        <f>IF(OR('full menu'!B27="MDC",'full menu'!B27="PERF"),"rude",IF(OR('full menu'!B27="PCB",'full menu'!B27="AERF",'full menu'!B27="UD"),"inter",IF(OR('full menu'!B27="ACB",'full menu'!B27="LCERT",'full menu'!B27="LERT",'full menu'!B27="FCERT",'full menu'!B27="FCMT",'full menu'!B27="LCMT",'full menu'!B27="LMT",'full menu'!B27="LCIT",'full menu'!B27="FCIT",'full menu'!B27="LIT",'full menu'!B27="MwERT",'full menu'!B27="ERwMT",'full menu'!B27="M&amp;ERT",'full menu'!B27="MwIT",'full menu'!B27="IwMT",'full menu'!B27="M&amp;IT",'full menu'!B27="IwERT",'full menu'!B27="ERwIT",'full menu'!B27="I&amp;ERT",'full menu'!B27="ER&amp;M&amp;IT",'full menu'!B27="LSD"),"subst",IF(OR('full menu'!B27="FERT",'full menu'!B27="FMT",'full menu'!B27="FIT",'full menu'!B27="WSD"),"intens",IF('full menu'!B27="UASC","UASC","")))))</f>
        <v/>
      </c>
      <c r="C27" s="2" t="str">
        <f>IF(OR('full menu'!C27="MDC",'full menu'!C27="PERF"),"rude",IF(OR('full menu'!C27="PCB",'full menu'!C27="AERF",'full menu'!C27="UD"),"inter",IF(OR('full menu'!C27="ACB",'full menu'!C27="LCERT",'full menu'!C27="LERT",'full menu'!C27="FCERT",'full menu'!C27="FCMT",'full menu'!C27="LCMT",'full menu'!C27="LMT",'full menu'!C27="LCIT",'full menu'!C27="FCIT",'full menu'!C27="LIT",'full menu'!C27="MwERT",'full menu'!C27="ERwMT",'full menu'!C27="M&amp;ERT",'full menu'!C27="MwIT",'full menu'!C27="IwMT",'full menu'!C27="M&amp;IT",'full menu'!C27="IwERT",'full menu'!C27="ERwIT",'full menu'!C27="I&amp;ERT",'full menu'!C27="ER&amp;M&amp;IT",'full menu'!C27="LSD"),"subst",IF(OR('full menu'!C27="FERT",'full menu'!C27="FMT",'full menu'!C27="FIT",'full menu'!C27="WSD"),"intens",IF('full menu'!C27="UASC","UASC","")))))</f>
        <v/>
      </c>
      <c r="D27" s="2" t="str">
        <f>IF(OR('full menu'!D27="MDC",'full menu'!D27="PERF"),"rude",IF(OR('full menu'!D27="PCB",'full menu'!D27="AERF",'full menu'!D27="UD"),"inter",IF(OR('full menu'!D27="ACB",'full menu'!D27="LCERT",'full menu'!D27="LERT",'full menu'!D27="FCERT",'full menu'!D27="FCMT",'full menu'!D27="LCMT",'full menu'!D27="LMT",'full menu'!D27="LCIT",'full menu'!D27="FCIT",'full menu'!D27="LIT",'full menu'!D27="MwERT",'full menu'!D27="ERwMT",'full menu'!D27="M&amp;ERT",'full menu'!D27="MwIT",'full menu'!D27="IwMT",'full menu'!D27="M&amp;IT",'full menu'!D27="IwERT",'full menu'!D27="ERwIT",'full menu'!D27="I&amp;ERT",'full menu'!D27="ER&amp;M&amp;IT",'full menu'!D27="LSD"),"subst",IF(OR('full menu'!D27="FERT",'full menu'!D27="FMT",'full menu'!D27="FIT",'full menu'!D27="WSD"),"intens",IF('full menu'!D27="UASC","UASC","")))))</f>
        <v/>
      </c>
      <c r="E27" s="2" t="str">
        <f>IF(OR('full menu'!E27="MDC",'full menu'!E27="PERF"),"rude",IF(OR('full menu'!E27="PCB",'full menu'!E27="AERF",'full menu'!E27="UD"),"inter",IF(OR('full menu'!E27="ACB",'full menu'!E27="LCERT",'full menu'!E27="LERT",'full menu'!E27="FCERT",'full menu'!E27="FCMT",'full menu'!E27="LCMT",'full menu'!E27="LMT",'full menu'!E27="LCIT",'full menu'!E27="FCIT",'full menu'!E27="LIT",'full menu'!E27="MwERT",'full menu'!E27="ERwMT",'full menu'!E27="M&amp;ERT",'full menu'!E27="MwIT",'full menu'!E27="IwMT",'full menu'!E27="M&amp;IT",'full menu'!E27="IwERT",'full menu'!E27="ERwIT",'full menu'!E27="I&amp;ERT",'full menu'!E27="ER&amp;M&amp;IT",'full menu'!E27="LSD"),"subst",IF(OR('full menu'!E27="FERT",'full menu'!E27="FMT",'full menu'!E27="FIT",'full menu'!E27="WSD"),"intens",IF('full menu'!E27="UASC","UASC","")))))</f>
        <v/>
      </c>
      <c r="F27" s="2" t="str">
        <f>IF(OR('full menu'!F27="MDC",'full menu'!F27="PERF"),"rude",IF(OR('full menu'!F27="PCB",'full menu'!F27="AERF",'full menu'!F27="UD"),"inter",IF(OR('full menu'!F27="ACB",'full menu'!F27="LCERT",'full menu'!F27="LERT",'full menu'!F27="FCERT",'full menu'!F27="FCMT",'full menu'!F27="LCMT",'full menu'!F27="LMT",'full menu'!F27="LCIT",'full menu'!F27="FCIT",'full menu'!F27="LIT",'full menu'!F27="MwERT",'full menu'!F27="ERwMT",'full menu'!F27="M&amp;ERT",'full menu'!F27="MwIT",'full menu'!F27="IwMT",'full menu'!F27="M&amp;IT",'full menu'!F27="IwERT",'full menu'!F27="ERwIT",'full menu'!F27="I&amp;ERT",'full menu'!F27="ER&amp;M&amp;IT",'full menu'!F27="LSD"),"subst",IF(OR('full menu'!F27="FERT",'full menu'!F27="FMT",'full menu'!F27="FIT",'full menu'!F27="WSD"),"intens",IF('full menu'!F27="UASC","UASC","")))))</f>
        <v/>
      </c>
      <c r="G27" s="2" t="str">
        <f>IF(OR('full menu'!G27="MDC",'full menu'!G27="PERF"),"rude",IF(OR('full menu'!G27="PCB",'full menu'!G27="AERF",'full menu'!G27="UD"),"inter",IF(OR('full menu'!G27="ACB",'full menu'!G27="LCERT",'full menu'!G27="LERT",'full menu'!G27="FCERT",'full menu'!G27="FCMT",'full menu'!G27="LCMT",'full menu'!G27="LMT",'full menu'!G27="LCIT",'full menu'!G27="FCIT",'full menu'!G27="LIT",'full menu'!G27="MwERT",'full menu'!G27="ERwMT",'full menu'!G27="M&amp;ERT",'full menu'!G27="MwIT",'full menu'!G27="IwMT",'full menu'!G27="M&amp;IT",'full menu'!G27="IwERT",'full menu'!G27="ERwIT",'full menu'!G27="I&amp;ERT",'full menu'!G27="ER&amp;M&amp;IT",'full menu'!G27="LSD"),"subst",IF(OR('full menu'!G27="FERT",'full menu'!G27="FMT",'full menu'!G27="FIT",'full menu'!G27="WSD"),"intens",IF('full menu'!G27="UASC","UASC","")))))</f>
        <v/>
      </c>
      <c r="H27" s="2" t="str">
        <f>IF(OR('full menu'!H27="MDC",'full menu'!H27="PERF"),"rude",IF(OR('full menu'!H27="PCB",'full menu'!H27="AERF",'full menu'!H27="UD"),"inter",IF(OR('full menu'!H27="ACB",'full menu'!H27="LCERT",'full menu'!H27="LERT",'full menu'!H27="FCERT",'full menu'!H27="FCMT",'full menu'!H27="LCMT",'full menu'!H27="LMT",'full menu'!H27="LCIT",'full menu'!H27="FCIT",'full menu'!H27="LIT",'full menu'!H27="MwERT",'full menu'!H27="ERwMT",'full menu'!H27="M&amp;ERT",'full menu'!H27="MwIT",'full menu'!H27="IwMT",'full menu'!H27="M&amp;IT",'full menu'!H27="IwERT",'full menu'!H27="ERwIT",'full menu'!H27="I&amp;ERT",'full menu'!H27="ER&amp;M&amp;IT",'full menu'!H27="LSD"),"subst",IF(OR('full menu'!H27="FERT",'full menu'!H27="FMT",'full menu'!H27="FIT",'full menu'!H27="WSD"),"intens",IF('full menu'!H27="UASC","UASC","")))))</f>
        <v/>
      </c>
      <c r="I27" s="2" t="str">
        <f>IF(OR('full menu'!I27="MDC",'full menu'!I27="PERF"),"rude",IF(OR('full menu'!I27="PCB",'full menu'!I27="AERF",'full menu'!I27="UD"),"inter",IF(OR('full menu'!I27="ACB",'full menu'!I27="LCERT",'full menu'!I27="LERT",'full menu'!I27="FCERT",'full menu'!I27="FCMT",'full menu'!I27="LCMT",'full menu'!I27="LMT",'full menu'!I27="LCIT",'full menu'!I27="FCIT",'full menu'!I27="LIT",'full menu'!I27="MwERT",'full menu'!I27="ERwMT",'full menu'!I27="M&amp;ERT",'full menu'!I27="MwIT",'full menu'!I27="IwMT",'full menu'!I27="M&amp;IT",'full menu'!I27="IwERT",'full menu'!I27="ERwIT",'full menu'!I27="I&amp;ERT",'full menu'!I27="ER&amp;M&amp;IT",'full menu'!I27="LSD"),"subst",IF(OR('full menu'!I27="FERT",'full menu'!I27="FMT",'full menu'!I27="FIT",'full menu'!I27="WSD"),"intens",IF('full menu'!I27="UASC","UASC","")))))</f>
        <v/>
      </c>
      <c r="J27" s="2" t="str">
        <f>IF(OR('full menu'!J27="MDC",'full menu'!J27="PERF"),"rude",IF(OR('full menu'!J27="PCB",'full menu'!J27="AERF",'full menu'!J27="UD"),"inter",IF(OR('full menu'!J27="ACB",'full menu'!J27="LCERT",'full menu'!J27="LERT",'full menu'!J27="FCERT",'full menu'!J27="FCMT",'full menu'!J27="LCMT",'full menu'!J27="LMT",'full menu'!J27="LCIT",'full menu'!J27="FCIT",'full menu'!J27="LIT",'full menu'!J27="MwERT",'full menu'!J27="ERwMT",'full menu'!J27="M&amp;ERT",'full menu'!J27="MwIT",'full menu'!J27="IwMT",'full menu'!J27="M&amp;IT",'full menu'!J27="IwERT",'full menu'!J27="ERwIT",'full menu'!J27="I&amp;ERT",'full menu'!J27="ER&amp;M&amp;IT",'full menu'!J27="LSD"),"subst",IF(OR('full menu'!J27="FERT",'full menu'!J27="FMT",'full menu'!J27="FIT",'full menu'!J27="WSD"),"intens",IF('full menu'!J27="UASC","UASC","")))))</f>
        <v/>
      </c>
      <c r="K27" s="2" t="str">
        <f>IF(OR('full menu'!K27="MDC",'full menu'!K27="PERF"),"rude",IF(OR('full menu'!K27="PCB",'full menu'!K27="AERF",'full menu'!K27="UD"),"inter",IF(OR('full menu'!K27="ACB",'full menu'!K27="LCERT",'full menu'!K27="LERT",'full menu'!K27="FCERT",'full menu'!K27="FCMT",'full menu'!K27="LCMT",'full menu'!K27="LMT",'full menu'!K27="LCIT",'full menu'!K27="FCIT",'full menu'!K27="LIT",'full menu'!K27="MwERT",'full menu'!K27="ERwMT",'full menu'!K27="M&amp;ERT",'full menu'!K27="MwIT",'full menu'!K27="IwMT",'full menu'!K27="M&amp;IT",'full menu'!K27="IwERT",'full menu'!K27="ERwIT",'full menu'!K27="I&amp;ERT",'full menu'!K27="ER&amp;M&amp;IT",'full menu'!K27="LSD"),"subst",IF(OR('full menu'!K27="FERT",'full menu'!K27="FMT",'full menu'!K27="FIT",'full menu'!K27="WSD"),"intens",IF('full menu'!K27="UASC","UASC","")))))</f>
        <v/>
      </c>
      <c r="L27" s="2" t="str">
        <f>IF(OR('full menu'!L27="MDC",'full menu'!L27="PERF"),"rude",IF(OR('full menu'!L27="PCB",'full menu'!L27="AERF",'full menu'!L27="UD"),"inter",IF(OR('full menu'!L27="ACB",'full menu'!L27="LCERT",'full menu'!L27="LERT",'full menu'!L27="FCERT",'full menu'!L27="FCMT",'full menu'!L27="LCMT",'full menu'!L27="LMT",'full menu'!L27="LCIT",'full menu'!L27="FCIT",'full menu'!L27="LIT",'full menu'!L27="MwERT",'full menu'!L27="ERwMT",'full menu'!L27="M&amp;ERT",'full menu'!L27="MwIT",'full menu'!L27="IwMT",'full menu'!L27="M&amp;IT",'full menu'!L27="IwERT",'full menu'!L27="ERwIT",'full menu'!L27="I&amp;ERT",'full menu'!L27="ER&amp;M&amp;IT",'full menu'!L27="LSD"),"subst",IF(OR('full menu'!L27="FERT",'full menu'!L27="FMT",'full menu'!L27="FIT",'full menu'!L27="WSD"),"intens",IF('full menu'!L27="UASC","UASC","")))))</f>
        <v/>
      </c>
      <c r="M27" s="2" t="str">
        <f>IF(OR('full menu'!M27="MDC",'full menu'!M27="PERF"),"rude",IF(OR('full menu'!M27="PCB",'full menu'!M27="AERF",'full menu'!M27="UD"),"inter",IF(OR('full menu'!M27="ACB",'full menu'!M27="LCERT",'full menu'!M27="LERT",'full menu'!M27="FCERT",'full menu'!M27="FCMT",'full menu'!M27="LCMT",'full menu'!M27="LMT",'full menu'!M27="LCIT",'full menu'!M27="FCIT",'full menu'!M27="LIT",'full menu'!M27="MwERT",'full menu'!M27="ERwMT",'full menu'!M27="M&amp;ERT",'full menu'!M27="MwIT",'full menu'!M27="IwMT",'full menu'!M27="M&amp;IT",'full menu'!M27="IwERT",'full menu'!M27="ERwIT",'full menu'!M27="I&amp;ERT",'full menu'!M27="ER&amp;M&amp;IT",'full menu'!M27="LSD"),"subst",IF(OR('full menu'!M27="FERT",'full menu'!M27="FMT",'full menu'!M27="FIT",'full menu'!M27="WSD"),"intens",IF('full menu'!M27="UASC","UASC","")))))</f>
        <v/>
      </c>
      <c r="N27" s="2" t="str">
        <f>IF(OR('full menu'!N27="MDC",'full menu'!N27="PERF"),"rude",IF(OR('full menu'!N27="PCB",'full menu'!N27="AERF",'full menu'!N27="UD"),"inter",IF(OR('full menu'!N27="ACB",'full menu'!N27="LCERT",'full menu'!N27="LERT",'full menu'!N27="FCERT",'full menu'!N27="FCMT",'full menu'!N27="LCMT",'full menu'!N27="LMT",'full menu'!N27="LCIT",'full menu'!N27="FCIT",'full menu'!N27="LIT",'full menu'!N27="MwERT",'full menu'!N27="ERwMT",'full menu'!N27="M&amp;ERT",'full menu'!N27="MwIT",'full menu'!N27="IwMT",'full menu'!N27="M&amp;IT",'full menu'!N27="IwERT",'full menu'!N27="ERwIT",'full menu'!N27="I&amp;ERT",'full menu'!N27="ER&amp;M&amp;IT",'full menu'!N27="LSD"),"subst",IF(OR('full menu'!N27="FERT",'full menu'!N27="FMT",'full menu'!N27="FIT",'full menu'!N27="WSD"),"intens",IF('full menu'!N27="UASC","UASC","")))))</f>
        <v/>
      </c>
      <c r="O27" s="2" t="str">
        <f>IF(OR('full menu'!O27="MDC",'full menu'!O27="PERF"),"rude",IF(OR('full menu'!O27="PCB",'full menu'!O27="AERF",'full menu'!O27="UD"),"inter",IF(OR('full menu'!O27="ACB",'full menu'!O27="LCERT",'full menu'!O27="LERT",'full menu'!O27="FCERT",'full menu'!O27="FCMT",'full menu'!O27="LCMT",'full menu'!O27="LMT",'full menu'!O27="LCIT",'full menu'!O27="FCIT",'full menu'!O27="LIT",'full menu'!O27="MwERT",'full menu'!O27="ERwMT",'full menu'!O27="M&amp;ERT",'full menu'!O27="MwIT",'full menu'!O27="IwMT",'full menu'!O27="M&amp;IT",'full menu'!O27="IwERT",'full menu'!O27="ERwIT",'full menu'!O27="I&amp;ERT",'full menu'!O27="ER&amp;M&amp;IT",'full menu'!O27="LSD"),"subst",IF(OR('full menu'!O27="FERT",'full menu'!O27="FMT",'full menu'!O27="FIT",'full menu'!O27="WSD"),"intens",IF('full menu'!O27="UASC","UASC","")))))</f>
        <v/>
      </c>
      <c r="P27" s="2" t="str">
        <f>IF(OR('full menu'!P27="MDC",'full menu'!P27="PERF"),"rude",IF(OR('full menu'!P27="PCB",'full menu'!P27="AERF",'full menu'!P27="UD"),"inter",IF(OR('full menu'!P27="ACB",'full menu'!P27="LCERT",'full menu'!P27="LERT",'full menu'!P27="FCERT",'full menu'!P27="FCMT",'full menu'!P27="LCMT",'full menu'!P27="LMT",'full menu'!P27="LCIT",'full menu'!P27="FCIT",'full menu'!P27="LIT",'full menu'!P27="MwERT",'full menu'!P27="ERwMT",'full menu'!P27="M&amp;ERT",'full menu'!P27="MwIT",'full menu'!P27="IwMT",'full menu'!P27="M&amp;IT",'full menu'!P27="IwERT",'full menu'!P27="ERwIT",'full menu'!P27="I&amp;ERT",'full menu'!P27="ER&amp;M&amp;IT",'full menu'!P27="LSD"),"subst",IF(OR('full menu'!P27="FERT",'full menu'!P27="FMT",'full menu'!P27="FIT",'full menu'!P27="WSD"),"intens",IF('full menu'!P27="UASC","UASC","")))))</f>
        <v/>
      </c>
      <c r="Q27" s="2" t="str">
        <f>IF(OR('full menu'!Q27="MDC",'full menu'!Q27="PERF"),"rude",IF(OR('full menu'!Q27="PCB",'full menu'!Q27="AERF",'full menu'!Q27="UD"),"inter",IF(OR('full menu'!Q27="ACB",'full menu'!Q27="LCERT",'full menu'!Q27="LERT",'full menu'!Q27="FCERT",'full menu'!Q27="FCMT",'full menu'!Q27="LCMT",'full menu'!Q27="LMT",'full menu'!Q27="LCIT",'full menu'!Q27="FCIT",'full menu'!Q27="LIT",'full menu'!Q27="MwERT",'full menu'!Q27="ERwMT",'full menu'!Q27="M&amp;ERT",'full menu'!Q27="MwIT",'full menu'!Q27="IwMT",'full menu'!Q27="M&amp;IT",'full menu'!Q27="IwERT",'full menu'!Q27="ERwIT",'full menu'!Q27="I&amp;ERT",'full menu'!Q27="ER&amp;M&amp;IT",'full menu'!Q27="LSD"),"subst",IF(OR('full menu'!Q27="FERT",'full menu'!Q27="FMT",'full menu'!Q27="FIT",'full menu'!Q27="WSD"),"intens",IF('full menu'!Q27="UASC","UASC","")))))</f>
        <v/>
      </c>
      <c r="R27" s="2" t="str">
        <f>IF(OR('full menu'!R27="MDC",'full menu'!R27="PERF"),"rude",IF(OR('full menu'!R27="PCB",'full menu'!R27="AERF",'full menu'!R27="UD"),"inter",IF(OR('full menu'!R27="ACB",'full menu'!R27="LCERT",'full menu'!R27="LERT",'full menu'!R27="FCERT",'full menu'!R27="FCMT",'full menu'!R27="LCMT",'full menu'!R27="LMT",'full menu'!R27="LCIT",'full menu'!R27="FCIT",'full menu'!R27="LIT",'full menu'!R27="MwERT",'full menu'!R27="ERwMT",'full menu'!R27="M&amp;ERT",'full menu'!R27="MwIT",'full menu'!R27="IwMT",'full menu'!R27="M&amp;IT",'full menu'!R27="IwERT",'full menu'!R27="ERwIT",'full menu'!R27="I&amp;ERT",'full menu'!R27="ER&amp;M&amp;IT",'full menu'!R27="LSD"),"subst",IF(OR('full menu'!R27="FERT",'full menu'!R27="FMT",'full menu'!R27="FIT",'full menu'!R27="WSD"),"intens",IF('full menu'!R27="UASC","UASC","")))))</f>
        <v/>
      </c>
      <c r="S27" s="2" t="str">
        <f>IF(OR('full menu'!S27="MDC",'full menu'!S27="PERF"),"rude",IF(OR('full menu'!S27="PCB",'full menu'!S27="AERF",'full menu'!S27="UD"),"inter",IF(OR('full menu'!S27="ACB",'full menu'!S27="LCERT",'full menu'!S27="LERT",'full menu'!S27="FCERT",'full menu'!S27="FCMT",'full menu'!S27="LCMT",'full menu'!S27="LMT",'full menu'!S27="LCIT",'full menu'!S27="FCIT",'full menu'!S27="LIT",'full menu'!S27="MwERT",'full menu'!S27="ERwMT",'full menu'!S27="M&amp;ERT",'full menu'!S27="MwIT",'full menu'!S27="IwMT",'full menu'!S27="M&amp;IT",'full menu'!S27="IwERT",'full menu'!S27="ERwIT",'full menu'!S27="I&amp;ERT",'full menu'!S27="ER&amp;M&amp;IT",'full menu'!S27="LSD"),"subst",IF(OR('full menu'!S27="FERT",'full menu'!S27="FMT",'full menu'!S27="FIT",'full menu'!S27="WSD"),"intens",IF('full menu'!S27="UASC","UASC","")))))</f>
        <v/>
      </c>
      <c r="T27" s="2" t="str">
        <f>IF(OR('full menu'!T27="MDC",'full menu'!T27="PERF"),"rude",IF(OR('full menu'!T27="PCB",'full menu'!T27="AERF",'full menu'!T27="UD"),"inter",IF(OR('full menu'!T27="ACB",'full menu'!T27="LCERT",'full menu'!T27="LERT",'full menu'!T27="FCERT",'full menu'!T27="FCMT",'full menu'!T27="LCMT",'full menu'!T27="LMT",'full menu'!T27="LCIT",'full menu'!T27="FCIT",'full menu'!T27="LIT",'full menu'!T27="MwERT",'full menu'!T27="ERwMT",'full menu'!T27="M&amp;ERT",'full menu'!T27="MwIT",'full menu'!T27="IwMT",'full menu'!T27="M&amp;IT",'full menu'!T27="IwERT",'full menu'!T27="ERwIT",'full menu'!T27="I&amp;ERT",'full menu'!T27="ER&amp;M&amp;IT",'full menu'!T27="LSD"),"subst",IF(OR('full menu'!T27="FERT",'full menu'!T27="FMT",'full menu'!T27="FIT",'full menu'!T27="WSD"),"intens",IF('full menu'!T27="UASC","UASC","")))))</f>
        <v/>
      </c>
      <c r="U27" s="2" t="str">
        <f>IF(OR('full menu'!U27="MDC",'full menu'!U27="PERF"),"rude",IF(OR('full menu'!U27="PCB",'full menu'!U27="AERF",'full menu'!U27="UD"),"inter",IF(OR('full menu'!U27="ACB",'full menu'!U27="LCERT",'full menu'!U27="LERT",'full menu'!U27="FCERT",'full menu'!U27="FCMT",'full menu'!U27="LCMT",'full menu'!U27="LMT",'full menu'!U27="LCIT",'full menu'!U27="FCIT",'full menu'!U27="LIT",'full menu'!U27="MwERT",'full menu'!U27="ERwMT",'full menu'!U27="M&amp;ERT",'full menu'!U27="MwIT",'full menu'!U27="IwMT",'full menu'!U27="M&amp;IT",'full menu'!U27="IwERT",'full menu'!U27="ERwIT",'full menu'!U27="I&amp;ERT",'full menu'!U27="ER&amp;M&amp;IT",'full menu'!U27="LSD"),"subst",IF(OR('full menu'!U27="FERT",'full menu'!U27="FMT",'full menu'!U27="FIT",'full menu'!U27="WSD"),"intens",IF('full menu'!U27="UASC","UASC","")))))</f>
        <v>inter</v>
      </c>
      <c r="V27" s="2" t="str">
        <f>IF(OR('full menu'!V27="MDC",'full menu'!V27="PERF"),"rude",IF(OR('full menu'!V27="PCB",'full menu'!V27="AERF",'full menu'!V27="UD"),"inter",IF(OR('full menu'!V27="ACB",'full menu'!V27="LCERT",'full menu'!V27="LERT",'full menu'!V27="FCERT",'full menu'!V27="FCMT",'full menu'!V27="LCMT",'full menu'!V27="LMT",'full menu'!V27="LCIT",'full menu'!V27="FCIT",'full menu'!V27="LIT",'full menu'!V27="MwERT",'full menu'!V27="ERwMT",'full menu'!V27="M&amp;ERT",'full menu'!V27="MwIT",'full menu'!V27="IwMT",'full menu'!V27="M&amp;IT",'full menu'!V27="IwERT",'full menu'!V27="ERwIT",'full menu'!V27="I&amp;ERT",'full menu'!V27="ER&amp;M&amp;IT",'full menu'!V27="LSD"),"subst",IF(OR('full menu'!V27="FERT",'full menu'!V27="FMT",'full menu'!V27="FIT",'full menu'!V27="WSD"),"intens",IF('full menu'!V27="UASC","UASC","")))))</f>
        <v>inter</v>
      </c>
      <c r="W27" s="2" t="str">
        <f>IF(OR('full menu'!W27="MDC",'full menu'!W27="PERF"),"rude",IF(OR('full menu'!W27="PCB",'full menu'!W27="AERF",'full menu'!W27="UD"),"inter",IF(OR('full menu'!W27="ACB",'full menu'!W27="LCERT",'full menu'!W27="LERT",'full menu'!W27="FCERT",'full menu'!W27="FCMT",'full menu'!W27="LCMT",'full menu'!W27="LMT",'full menu'!W27="LCIT",'full menu'!W27="FCIT",'full menu'!W27="LIT",'full menu'!W27="MwERT",'full menu'!W27="ERwMT",'full menu'!W27="M&amp;ERT",'full menu'!W27="MwIT",'full menu'!W27="IwMT",'full menu'!W27="M&amp;IT",'full menu'!W27="IwERT",'full menu'!W27="ERwIT",'full menu'!W27="I&amp;ERT",'full menu'!W27="ER&amp;M&amp;IT",'full menu'!W27="LSD"),"subst",IF(OR('full menu'!W27="FERT",'full menu'!W27="FMT",'full menu'!W27="FIT",'full menu'!W27="WSD"),"intens",IF('full menu'!W27="UASC","UASC","")))))</f>
        <v>inter</v>
      </c>
      <c r="X27" s="2" t="str">
        <f>IF(OR('full menu'!X27="MDC",'full menu'!X27="PERF"),"rude",IF(OR('full menu'!X27="PCB",'full menu'!X27="AERF",'full menu'!X27="UD"),"inter",IF(OR('full menu'!X27="ACB",'full menu'!X27="LCERT",'full menu'!X27="LERT",'full menu'!X27="FCERT",'full menu'!X27="FCMT",'full menu'!X27="LCMT",'full menu'!X27="LMT",'full menu'!X27="LCIT",'full menu'!X27="FCIT",'full menu'!X27="LIT",'full menu'!X27="MwERT",'full menu'!X27="ERwMT",'full menu'!X27="M&amp;ERT",'full menu'!X27="MwIT",'full menu'!X27="IwMT",'full menu'!X27="M&amp;IT",'full menu'!X27="IwERT",'full menu'!X27="ERwIT",'full menu'!X27="I&amp;ERT",'full menu'!X27="ER&amp;M&amp;IT",'full menu'!X27="LSD"),"subst",IF(OR('full menu'!X27="FERT",'full menu'!X27="FMT",'full menu'!X27="FIT",'full menu'!X27="WSD"),"intens",IF('full menu'!X27="UASC","UASC","")))))</f>
        <v>inter</v>
      </c>
      <c r="Y27" s="2" t="str">
        <f>IF(OR('full menu'!Y27="MDC",'full menu'!Y27="PERF"),"rude",IF(OR('full menu'!Y27="PCB",'full menu'!Y27="AERF",'full menu'!Y27="UD"),"inter",IF(OR('full menu'!Y27="ACB",'full menu'!Y27="LCERT",'full menu'!Y27="LERT",'full menu'!Y27="FCERT",'full menu'!Y27="FCMT",'full menu'!Y27="LCMT",'full menu'!Y27="LMT",'full menu'!Y27="LCIT",'full menu'!Y27="FCIT",'full menu'!Y27="LIT",'full menu'!Y27="MwERT",'full menu'!Y27="ERwMT",'full menu'!Y27="M&amp;ERT",'full menu'!Y27="MwIT",'full menu'!Y27="IwMT",'full menu'!Y27="M&amp;IT",'full menu'!Y27="IwERT",'full menu'!Y27="ERwIT",'full menu'!Y27="I&amp;ERT",'full menu'!Y27="ER&amp;M&amp;IT",'full menu'!Y27="LSD"),"subst",IF(OR('full menu'!Y27="FERT",'full menu'!Y27="FMT",'full menu'!Y27="FIT",'full menu'!Y27="WSD"),"intens",IF('full menu'!Y27="UASC","UASC","")))))</f>
        <v>inter</v>
      </c>
      <c r="Z27" s="2" t="str">
        <f>IF(OR('full menu'!Z27="MDC",'full menu'!Z27="PERF"),"rude",IF(OR('full menu'!Z27="PCB",'full menu'!Z27="AERF",'full menu'!Z27="UD"),"inter",IF(OR('full menu'!Z27="ACB",'full menu'!Z27="LCERT",'full menu'!Z27="LERT",'full menu'!Z27="FCERT",'full menu'!Z27="FCMT",'full menu'!Z27="LCMT",'full menu'!Z27="LMT",'full menu'!Z27="LCIT",'full menu'!Z27="FCIT",'full menu'!Z27="LIT",'full menu'!Z27="MwERT",'full menu'!Z27="ERwMT",'full menu'!Z27="M&amp;ERT",'full menu'!Z27="MwIT",'full menu'!Z27="IwMT",'full menu'!Z27="M&amp;IT",'full menu'!Z27="IwERT",'full menu'!Z27="ERwIT",'full menu'!Z27="I&amp;ERT",'full menu'!Z27="ER&amp;M&amp;IT",'full menu'!Z27="LSD"),"subst",IF(OR('full menu'!Z27="FERT",'full menu'!Z27="FMT",'full menu'!Z27="FIT",'full menu'!Z27="WSD"),"intens",IF('full menu'!Z27="UASC","UASC","")))))</f>
        <v>inter</v>
      </c>
      <c r="AA27" s="2" t="str">
        <f>IF(OR('full menu'!AA27="MDC",'full menu'!AA27="PERF"),"rude",IF(OR('full menu'!AA27="PCB",'full menu'!AA27="AERF",'full menu'!AA27="UD"),"inter",IF(OR('full menu'!AA27="ACB",'full menu'!AA27="LCERT",'full menu'!AA27="LERT",'full menu'!AA27="FCERT",'full menu'!AA27="FCMT",'full menu'!AA27="LCMT",'full menu'!AA27="LMT",'full menu'!AA27="LCIT",'full menu'!AA27="FCIT",'full menu'!AA27="LIT",'full menu'!AA27="MwERT",'full menu'!AA27="ERwMT",'full menu'!AA27="M&amp;ERT",'full menu'!AA27="MwIT",'full menu'!AA27="IwMT",'full menu'!AA27="M&amp;IT",'full menu'!AA27="IwERT",'full menu'!AA27="ERwIT",'full menu'!AA27="I&amp;ERT",'full menu'!AA27="ER&amp;M&amp;IT",'full menu'!AA27="LSD"),"subst",IF(OR('full menu'!AA27="FERT",'full menu'!AA27="FMT",'full menu'!AA27="FIT",'full menu'!AA27="WSD"),"intens",IF('full menu'!AA27="UASC","UASC","")))))</f>
        <v>inter</v>
      </c>
      <c r="AB27" s="2" t="str">
        <f>IF(OR('full menu'!AB27="MDC",'full menu'!AB27="PERF"),"rude",IF(OR('full menu'!AB27="PCB",'full menu'!AB27="AERF",'full menu'!AB27="UD"),"inter",IF(OR('full menu'!AB27="ACB",'full menu'!AB27="LCERT",'full menu'!AB27="LERT",'full menu'!AB27="FCERT",'full menu'!AB27="FCMT",'full menu'!AB27="LCMT",'full menu'!AB27="LMT",'full menu'!AB27="LCIT",'full menu'!AB27="FCIT",'full menu'!AB27="LIT",'full menu'!AB27="MwERT",'full menu'!AB27="ERwMT",'full menu'!AB27="M&amp;ERT",'full menu'!AB27="MwIT",'full menu'!AB27="IwMT",'full menu'!AB27="M&amp;IT",'full menu'!AB27="IwERT",'full menu'!AB27="ERwIT",'full menu'!AB27="I&amp;ERT",'full menu'!AB27="ER&amp;M&amp;IT",'full menu'!AB27="LSD"),"subst",IF(OR('full menu'!AB27="FERT",'full menu'!AB27="FMT",'full menu'!AB27="FIT",'full menu'!AB27="WSD"),"intens",IF('full menu'!AB27="UASC","UASC","")))))</f>
        <v>inter</v>
      </c>
      <c r="AC27" s="2" t="str">
        <f>IF(OR('full menu'!AC27="MDC",'full menu'!AC27="PERF"),"rude",IF(OR('full menu'!AC27="PCB",'full menu'!AC27="AERF",'full menu'!AC27="UD"),"inter",IF(OR('full menu'!AC27="ACB",'full menu'!AC27="LCERT",'full menu'!AC27="LERT",'full menu'!AC27="FCERT",'full menu'!AC27="FCMT",'full menu'!AC27="LCMT",'full menu'!AC27="LMT",'full menu'!AC27="LCIT",'full menu'!AC27="FCIT",'full menu'!AC27="LIT",'full menu'!AC27="MwERT",'full menu'!AC27="ERwMT",'full menu'!AC27="M&amp;ERT",'full menu'!AC27="MwIT",'full menu'!AC27="IwMT",'full menu'!AC27="M&amp;IT",'full menu'!AC27="IwERT",'full menu'!AC27="ERwIT",'full menu'!AC27="I&amp;ERT",'full menu'!AC27="ER&amp;M&amp;IT",'full menu'!AC27="LSD"),"subst",IF(OR('full menu'!AC27="FERT",'full menu'!AC27="FMT",'full menu'!AC27="FIT",'full menu'!AC27="WSD"),"intens",IF('full menu'!AC27="UASC","UASC","")))))</f>
        <v>subst</v>
      </c>
      <c r="AD27" s="2" t="str">
        <f>IF(OR('full menu'!AD27="MDC",'full menu'!AD27="PERF"),"rude",IF(OR('full menu'!AD27="PCB",'full menu'!AD27="AERF",'full menu'!AD27="UD"),"inter",IF(OR('full menu'!AD27="ACB",'full menu'!AD27="LCERT",'full menu'!AD27="LERT",'full menu'!AD27="FCERT",'full menu'!AD27="FCMT",'full menu'!AD27="LCMT",'full menu'!AD27="LMT",'full menu'!AD27="LCIT",'full menu'!AD27="FCIT",'full menu'!AD27="LIT",'full menu'!AD27="MwERT",'full menu'!AD27="ERwMT",'full menu'!AD27="M&amp;ERT",'full menu'!AD27="MwIT",'full menu'!AD27="IwMT",'full menu'!AD27="M&amp;IT",'full menu'!AD27="IwERT",'full menu'!AD27="ERwIT",'full menu'!AD27="I&amp;ERT",'full menu'!AD27="ER&amp;M&amp;IT",'full menu'!AD27="LSD"),"subst",IF(OR('full menu'!AD27="FERT",'full menu'!AD27="FMT",'full menu'!AD27="FIT",'full menu'!AD27="WSD"),"intens",IF('full menu'!AD27="UASC","UASC","")))))</f>
        <v>subst</v>
      </c>
      <c r="AE27" s="2" t="str">
        <f>IF(OR('full menu'!AE27="MDC",'full menu'!AE27="PERF"),"rude",IF(OR('full menu'!AE27="PCB",'full menu'!AE27="AERF",'full menu'!AE27="UD"),"inter",IF(OR('full menu'!AE27="ACB",'full menu'!AE27="LCERT",'full menu'!AE27="LERT",'full menu'!AE27="FCERT",'full menu'!AE27="FCMT",'full menu'!AE27="LCMT",'full menu'!AE27="LMT",'full menu'!AE27="LCIT",'full menu'!AE27="FCIT",'full menu'!AE27="LIT",'full menu'!AE27="MwERT",'full menu'!AE27="ERwMT",'full menu'!AE27="M&amp;ERT",'full menu'!AE27="MwIT",'full menu'!AE27="IwMT",'full menu'!AE27="M&amp;IT",'full menu'!AE27="IwERT",'full menu'!AE27="ERwIT",'full menu'!AE27="I&amp;ERT",'full menu'!AE27="ER&amp;M&amp;IT",'full menu'!AE27="LSD"),"subst",IF(OR('full menu'!AE27="FERT",'full menu'!AE27="FMT",'full menu'!AE27="FIT",'full menu'!AE27="WSD"),"intens",IF('full menu'!AE27="UASC","UASC","")))))</f>
        <v>subst</v>
      </c>
      <c r="AF27" s="2" t="str">
        <f>IF(OR('full menu'!AF27="MDC",'full menu'!AF27="PERF"),"rude",IF(OR('full menu'!AF27="PCB",'full menu'!AF27="AERF",'full menu'!AF27="UD"),"inter",IF(OR('full menu'!AF27="ACB",'full menu'!AF27="LCERT",'full menu'!AF27="LERT",'full menu'!AF27="FCERT",'full menu'!AF27="FCMT",'full menu'!AF27="LCMT",'full menu'!AF27="LMT",'full menu'!AF27="LCIT",'full menu'!AF27="FCIT",'full menu'!AF27="LIT",'full menu'!AF27="MwERT",'full menu'!AF27="ERwMT",'full menu'!AF27="M&amp;ERT",'full menu'!AF27="MwIT",'full menu'!AF27="IwMT",'full menu'!AF27="M&amp;IT",'full menu'!AF27="IwERT",'full menu'!AF27="ERwIT",'full menu'!AF27="I&amp;ERT",'full menu'!AF27="ER&amp;M&amp;IT",'full menu'!AF27="LSD"),"subst",IF(OR('full menu'!AF27="FERT",'full menu'!AF27="FMT",'full menu'!AF27="FIT",'full menu'!AF27="WSD"),"intens",IF('full menu'!AF27="UASC","UASC","")))))</f>
        <v>subst</v>
      </c>
      <c r="AG27" s="2" t="str">
        <f>IF(OR('full menu'!AG27="MDC",'full menu'!AG27="PERF"),"rude",IF(OR('full menu'!AG27="PCB",'full menu'!AG27="AERF",'full menu'!AG27="UD"),"inter",IF(OR('full menu'!AG27="ACB",'full menu'!AG27="LCERT",'full menu'!AG27="LERT",'full menu'!AG27="FCERT",'full menu'!AG27="FCMT",'full menu'!AG27="LCMT",'full menu'!AG27="LMT",'full menu'!AG27="LCIT",'full menu'!AG27="FCIT",'full menu'!AG27="LIT",'full menu'!AG27="MwERT",'full menu'!AG27="ERwMT",'full menu'!AG27="M&amp;ERT",'full menu'!AG27="MwIT",'full menu'!AG27="IwMT",'full menu'!AG27="M&amp;IT",'full menu'!AG27="IwERT",'full menu'!AG27="ERwIT",'full menu'!AG27="I&amp;ERT",'full menu'!AG27="ER&amp;M&amp;IT",'full menu'!AG27="LSD"),"subst",IF(OR('full menu'!AG27="FERT",'full menu'!AG27="FMT",'full menu'!AG27="FIT",'full menu'!AG27="WSD"),"intens",IF('full menu'!AG27="UASC","UASC","")))))</f>
        <v>subst</v>
      </c>
      <c r="AH27" s="2" t="str">
        <f>IF(OR('full menu'!AH27="MDC",'full menu'!AH27="PERF"),"rude",IF(OR('full menu'!AH27="PCB",'full menu'!AH27="AERF",'full menu'!AH27="UD"),"inter",IF(OR('full menu'!AH27="ACB",'full menu'!AH27="LCERT",'full menu'!AH27="LERT",'full menu'!AH27="FCERT",'full menu'!AH27="FCMT",'full menu'!AH27="LCMT",'full menu'!AH27="LMT",'full menu'!AH27="LCIT",'full menu'!AH27="FCIT",'full menu'!AH27="LIT",'full menu'!AH27="MwERT",'full menu'!AH27="ERwMT",'full menu'!AH27="M&amp;ERT",'full menu'!AH27="MwIT",'full menu'!AH27="IwMT",'full menu'!AH27="M&amp;IT",'full menu'!AH27="IwERT",'full menu'!AH27="ERwIT",'full menu'!AH27="I&amp;ERT",'full menu'!AH27="ER&amp;M&amp;IT",'full menu'!AH27="LSD"),"subst",IF(OR('full menu'!AH27="FERT",'full menu'!AH27="FMT",'full menu'!AH27="FIT",'full menu'!AH27="WSD"),"intens",IF('full menu'!AH27="UASC","UASC","")))))</f>
        <v>subst</v>
      </c>
      <c r="AI27" s="2" t="str">
        <f>IF(OR('full menu'!AI27="MDC",'full menu'!AI27="PERF"),"rude",IF(OR('full menu'!AI27="PCB",'full menu'!AI27="AERF",'full menu'!AI27="UD"),"inter",IF(OR('full menu'!AI27="ACB",'full menu'!AI27="LCERT",'full menu'!AI27="LERT",'full menu'!AI27="FCERT",'full menu'!AI27="FCMT",'full menu'!AI27="LCMT",'full menu'!AI27="LMT",'full menu'!AI27="LCIT",'full menu'!AI27="FCIT",'full menu'!AI27="LIT",'full menu'!AI27="MwERT",'full menu'!AI27="ERwMT",'full menu'!AI27="M&amp;ERT",'full menu'!AI27="MwIT",'full menu'!AI27="IwMT",'full menu'!AI27="M&amp;IT",'full menu'!AI27="IwERT",'full menu'!AI27="ERwIT",'full menu'!AI27="I&amp;ERT",'full menu'!AI27="ER&amp;M&amp;IT",'full menu'!AI27="LSD"),"subst",IF(OR('full menu'!AI27="FERT",'full menu'!AI27="FMT",'full menu'!AI27="FIT",'full menu'!AI27="WSD"),"intens",IF('full menu'!AI27="UASC","UASC","")))))</f>
        <v>subst</v>
      </c>
      <c r="AJ27" s="2" t="str">
        <f>IF(OR('full menu'!AJ27="MDC",'full menu'!AJ27="PERF"),"rude",IF(OR('full menu'!AJ27="PCB",'full menu'!AJ27="AERF",'full menu'!AJ27="UD"),"inter",IF(OR('full menu'!AJ27="ACB",'full menu'!AJ27="LCERT",'full menu'!AJ27="LERT",'full menu'!AJ27="FCERT",'full menu'!AJ27="FCMT",'full menu'!AJ27="LCMT",'full menu'!AJ27="LMT",'full menu'!AJ27="LCIT",'full menu'!AJ27="FCIT",'full menu'!AJ27="LIT",'full menu'!AJ27="MwERT",'full menu'!AJ27="ERwMT",'full menu'!AJ27="M&amp;ERT",'full menu'!AJ27="MwIT",'full menu'!AJ27="IwMT",'full menu'!AJ27="M&amp;IT",'full menu'!AJ27="IwERT",'full menu'!AJ27="ERwIT",'full menu'!AJ27="I&amp;ERT",'full menu'!AJ27="ER&amp;M&amp;IT",'full menu'!AJ27="LSD"),"subst",IF(OR('full menu'!AJ27="FERT",'full menu'!AJ27="FMT",'full menu'!AJ27="FIT",'full menu'!AJ27="WSD"),"intens",IF('full menu'!AJ27="UASC","UASC","")))))</f>
        <v>subst</v>
      </c>
      <c r="AK27" s="2" t="str">
        <f>IF(OR('full menu'!AK27="MDC",'full menu'!AK27="PERF"),"rude",IF(OR('full menu'!AK27="PCB",'full menu'!AK27="AERF",'full menu'!AK27="UD"),"inter",IF(OR('full menu'!AK27="ACB",'full menu'!AK27="LCERT",'full menu'!AK27="LERT",'full menu'!AK27="FCERT",'full menu'!AK27="FCMT",'full menu'!AK27="LCMT",'full menu'!AK27="LMT",'full menu'!AK27="LCIT",'full menu'!AK27="FCIT",'full menu'!AK27="LIT",'full menu'!AK27="MwERT",'full menu'!AK27="ERwMT",'full menu'!AK27="M&amp;ERT",'full menu'!AK27="MwIT",'full menu'!AK27="IwMT",'full menu'!AK27="M&amp;IT",'full menu'!AK27="IwERT",'full menu'!AK27="ERwIT",'full menu'!AK27="I&amp;ERT",'full menu'!AK27="ER&amp;M&amp;IT",'full menu'!AK27="LSD"),"subst",IF(OR('full menu'!AK27="FERT",'full menu'!AK27="FMT",'full menu'!AK27="FIT",'full menu'!AK27="WSD"),"intens",IF('full menu'!AK27="UASC","UASC","")))))</f>
        <v>subst</v>
      </c>
      <c r="AL27" s="2" t="str">
        <f>IF(OR('full menu'!AL27="MDC",'full menu'!AL27="PERF"),"rude",IF(OR('full menu'!AL27="PCB",'full menu'!AL27="AERF",'full menu'!AL27="UD"),"inter",IF(OR('full menu'!AL27="ACB",'full menu'!AL27="LCERT",'full menu'!AL27="LERT",'full menu'!AL27="FCERT",'full menu'!AL27="FCMT",'full menu'!AL27="LCMT",'full menu'!AL27="LMT",'full menu'!AL27="LCIT",'full menu'!AL27="FCIT",'full menu'!AL27="LIT",'full menu'!AL27="MwERT",'full menu'!AL27="ERwMT",'full menu'!AL27="M&amp;ERT",'full menu'!AL27="MwIT",'full menu'!AL27="IwMT",'full menu'!AL27="M&amp;IT",'full menu'!AL27="IwERT",'full menu'!AL27="ERwIT",'full menu'!AL27="I&amp;ERT",'full menu'!AL27="ER&amp;M&amp;IT",'full menu'!AL27="LSD"),"subst",IF(OR('full menu'!AL27="FERT",'full menu'!AL27="FMT",'full menu'!AL27="FIT",'full menu'!AL27="WSD"),"intens",IF('full menu'!AL27="UASC","UASC","")))))</f>
        <v>subst</v>
      </c>
      <c r="AM27" s="2" t="str">
        <f>IF(OR('full menu'!AM27="MDC",'full menu'!AM27="PERF"),"rude",IF(OR('full menu'!AM27="PCB",'full menu'!AM27="AERF",'full menu'!AM27="UD"),"inter",IF(OR('full menu'!AM27="ACB",'full menu'!AM27="LCERT",'full menu'!AM27="LERT",'full menu'!AM27="FCERT",'full menu'!AM27="FCMT",'full menu'!AM27="LCMT",'full menu'!AM27="LMT",'full menu'!AM27="LCIT",'full menu'!AM27="FCIT",'full menu'!AM27="LIT",'full menu'!AM27="MwERT",'full menu'!AM27="ERwMT",'full menu'!AM27="M&amp;ERT",'full menu'!AM27="MwIT",'full menu'!AM27="IwMT",'full menu'!AM27="M&amp;IT",'full menu'!AM27="IwERT",'full menu'!AM27="ERwIT",'full menu'!AM27="I&amp;ERT",'full menu'!AM27="ER&amp;M&amp;IT",'full menu'!AM27="LSD"),"subst",IF(OR('full menu'!AM27="FERT",'full menu'!AM27="FMT",'full menu'!AM27="FIT",'full menu'!AM27="WSD"),"intens",IF('full menu'!AM27="UASC","UASC","")))))</f>
        <v>subst</v>
      </c>
      <c r="AN27" s="2" t="str">
        <f>IF(OR('full menu'!AN27="MDC",'full menu'!AN27="PERF"),"rude",IF(OR('full menu'!AN27="PCB",'full menu'!AN27="AERF",'full menu'!AN27="UD"),"inter",IF(OR('full menu'!AN27="ACB",'full menu'!AN27="LCERT",'full menu'!AN27="LERT",'full menu'!AN27="FCERT",'full menu'!AN27="FCMT",'full menu'!AN27="LCMT",'full menu'!AN27="LMT",'full menu'!AN27="LCIT",'full menu'!AN27="FCIT",'full menu'!AN27="LIT",'full menu'!AN27="MwERT",'full menu'!AN27="ERwMT",'full menu'!AN27="M&amp;ERT",'full menu'!AN27="MwIT",'full menu'!AN27="IwMT",'full menu'!AN27="M&amp;IT",'full menu'!AN27="IwERT",'full menu'!AN27="ERwIT",'full menu'!AN27="I&amp;ERT",'full menu'!AN27="ER&amp;M&amp;IT",'full menu'!AN27="LSD"),"subst",IF(OR('full menu'!AN27="FERT",'full menu'!AN27="FMT",'full menu'!AN27="FIT",'full menu'!AN27="WSD"),"intens",IF('full menu'!AN27="UASC","UASC","")))))</f>
        <v>subst</v>
      </c>
      <c r="AO27" s="2" t="str">
        <f>IF(OR('full menu'!AO27="MDC",'full menu'!AO27="PERF"),"rude",IF(OR('full menu'!AO27="PCB",'full menu'!AO27="AERF",'full menu'!AO27="UD"),"inter",IF(OR('full menu'!AO27="ACB",'full menu'!AO27="LCERT",'full menu'!AO27="LERT",'full menu'!AO27="FCERT",'full menu'!AO27="FCMT",'full menu'!AO27="LCMT",'full menu'!AO27="LMT",'full menu'!AO27="LCIT",'full menu'!AO27="FCIT",'full menu'!AO27="LIT",'full menu'!AO27="MwERT",'full menu'!AO27="ERwMT",'full menu'!AO27="M&amp;ERT",'full menu'!AO27="MwIT",'full menu'!AO27="IwMT",'full menu'!AO27="M&amp;IT",'full menu'!AO27="IwERT",'full menu'!AO27="ERwIT",'full menu'!AO27="I&amp;ERT",'full menu'!AO27="ER&amp;M&amp;IT",'full menu'!AO27="LSD"),"subst",IF(OR('full menu'!AO27="FERT",'full menu'!AO27="FMT",'full menu'!AO27="FIT",'full menu'!AO27="WSD"),"intens",IF('full menu'!AO27="UASC","UASC","")))))</f>
        <v>subst</v>
      </c>
      <c r="AP27" s="2" t="str">
        <f>IF(OR('full menu'!AP27="MDC",'full menu'!AP27="PERF"),"rude",IF(OR('full menu'!AP27="PCB",'full menu'!AP27="AERF",'full menu'!AP27="UD"),"inter",IF(OR('full menu'!AP27="ACB",'full menu'!AP27="LCERT",'full menu'!AP27="LERT",'full menu'!AP27="FCERT",'full menu'!AP27="FCMT",'full menu'!AP27="LCMT",'full menu'!AP27="LMT",'full menu'!AP27="LCIT",'full menu'!AP27="FCIT",'full menu'!AP27="LIT",'full menu'!AP27="MwERT",'full menu'!AP27="ERwMT",'full menu'!AP27="M&amp;ERT",'full menu'!AP27="MwIT",'full menu'!AP27="IwMT",'full menu'!AP27="M&amp;IT",'full menu'!AP27="IwERT",'full menu'!AP27="ERwIT",'full menu'!AP27="I&amp;ERT",'full menu'!AP27="ER&amp;M&amp;IT",'full menu'!AP27="LSD"),"subst",IF(OR('full menu'!AP27="FERT",'full menu'!AP27="FMT",'full menu'!AP27="FIT",'full menu'!AP27="WSD"),"intens",IF('full menu'!AP27="UASC","UASC","")))))</f>
        <v>subst</v>
      </c>
      <c r="AQ27" s="2" t="str">
        <f>IF(OR('full menu'!AQ27="MDC",'full menu'!AQ27="PERF"),"rude",IF(OR('full menu'!AQ27="PCB",'full menu'!AQ27="AERF",'full menu'!AQ27="UD"),"inter",IF(OR('full menu'!AQ27="ACB",'full menu'!AQ27="LCERT",'full menu'!AQ27="LERT",'full menu'!AQ27="FCERT",'full menu'!AQ27="FCMT",'full menu'!AQ27="LCMT",'full menu'!AQ27="LMT",'full menu'!AQ27="LCIT",'full menu'!AQ27="FCIT",'full menu'!AQ27="LIT",'full menu'!AQ27="MwERT",'full menu'!AQ27="ERwMT",'full menu'!AQ27="M&amp;ERT",'full menu'!AQ27="MwIT",'full menu'!AQ27="IwMT",'full menu'!AQ27="M&amp;IT",'full menu'!AQ27="IwERT",'full menu'!AQ27="ERwIT",'full menu'!AQ27="I&amp;ERT",'full menu'!AQ27="ER&amp;M&amp;IT",'full menu'!AQ27="LSD"),"subst",IF(OR('full menu'!AQ27="FERT",'full menu'!AQ27="FMT",'full menu'!AQ27="FIT",'full menu'!AQ27="WSD"),"intens",IF('full menu'!AQ27="UASC","UASC","")))))</f>
        <v>subst</v>
      </c>
      <c r="AR27" s="2" t="str">
        <f>IF(OR('full menu'!AR27="MDC",'full menu'!AR27="PERF"),"rude",IF(OR('full menu'!AR27="PCB",'full menu'!AR27="AERF",'full menu'!AR27="UD"),"inter",IF(OR('full menu'!AR27="ACB",'full menu'!AR27="LCERT",'full menu'!AR27="LERT",'full menu'!AR27="FCERT",'full menu'!AR27="FCMT",'full menu'!AR27="LCMT",'full menu'!AR27="LMT",'full menu'!AR27="LCIT",'full menu'!AR27="FCIT",'full menu'!AR27="LIT",'full menu'!AR27="MwERT",'full menu'!AR27="ERwMT",'full menu'!AR27="M&amp;ERT",'full menu'!AR27="MwIT",'full menu'!AR27="IwMT",'full menu'!AR27="M&amp;IT",'full menu'!AR27="IwERT",'full menu'!AR27="ERwIT",'full menu'!AR27="I&amp;ERT",'full menu'!AR27="ER&amp;M&amp;IT",'full menu'!AR27="LSD"),"subst",IF(OR('full menu'!AR27="FERT",'full menu'!AR27="FMT",'full menu'!AR27="FIT",'full menu'!AR27="WSD"),"intens",IF('full menu'!AR27="UASC","UASC","")))))</f>
        <v>subst</v>
      </c>
      <c r="AS27" s="2" t="str">
        <f>IF(OR('full menu'!AS27="MDC",'full menu'!AS27="PERF"),"rude",IF(OR('full menu'!AS27="PCB",'full menu'!AS27="AERF",'full menu'!AS27="UD"),"inter",IF(OR('full menu'!AS27="ACB",'full menu'!AS27="LCERT",'full menu'!AS27="LERT",'full menu'!AS27="FCERT",'full menu'!AS27="FCMT",'full menu'!AS27="LCMT",'full menu'!AS27="LMT",'full menu'!AS27="LCIT",'full menu'!AS27="FCIT",'full menu'!AS27="LIT",'full menu'!AS27="MwERT",'full menu'!AS27="ERwMT",'full menu'!AS27="M&amp;ERT",'full menu'!AS27="MwIT",'full menu'!AS27="IwMT",'full menu'!AS27="M&amp;IT",'full menu'!AS27="IwERT",'full menu'!AS27="ERwIT",'full menu'!AS27="I&amp;ERT",'full menu'!AS27="ER&amp;M&amp;IT",'full menu'!AS27="LSD"),"subst",IF(OR('full menu'!AS27="FERT",'full menu'!AS27="FMT",'full menu'!AS27="FIT",'full menu'!AS27="WSD"),"intens",IF('full menu'!AS27="UASC","UASC","")))))</f>
        <v>subst</v>
      </c>
    </row>
    <row r="28" spans="1:45" ht="15.5" x14ac:dyDescent="0.35">
      <c r="A28" t="s">
        <v>55</v>
      </c>
      <c r="B28" s="2" t="str">
        <f>IF(OR('full menu'!B28="MDC",'full menu'!B28="PERF"),"rude",IF(OR('full menu'!B28="PCB",'full menu'!B28="AERF",'full menu'!B28="UD"),"inter",IF(OR('full menu'!B28="ACB",'full menu'!B28="LCERT",'full menu'!B28="LERT",'full menu'!B28="FCERT",'full menu'!B28="FCMT",'full menu'!B28="LCMT",'full menu'!B28="LMT",'full menu'!B28="LCIT",'full menu'!B28="FCIT",'full menu'!B28="LIT",'full menu'!B28="MwERT",'full menu'!B28="ERwMT",'full menu'!B28="M&amp;ERT",'full menu'!B28="MwIT",'full menu'!B28="IwMT",'full menu'!B28="M&amp;IT",'full menu'!B28="IwERT",'full menu'!B28="ERwIT",'full menu'!B28="I&amp;ERT",'full menu'!B28="ER&amp;M&amp;IT",'full menu'!B28="LSD"),"subst",IF(OR('full menu'!B28="FERT",'full menu'!B28="FMT",'full menu'!B28="FIT",'full menu'!B28="WSD"),"intens",IF('full menu'!B28="UASC","UASC","")))))</f>
        <v/>
      </c>
      <c r="C28" s="2" t="str">
        <f>IF(OR('full menu'!C28="MDC",'full menu'!C28="PERF"),"rude",IF(OR('full menu'!C28="PCB",'full menu'!C28="AERF",'full menu'!C28="UD"),"inter",IF(OR('full menu'!C28="ACB",'full menu'!C28="LCERT",'full menu'!C28="LERT",'full menu'!C28="FCERT",'full menu'!C28="FCMT",'full menu'!C28="LCMT",'full menu'!C28="LMT",'full menu'!C28="LCIT",'full menu'!C28="FCIT",'full menu'!C28="LIT",'full menu'!C28="MwERT",'full menu'!C28="ERwMT",'full menu'!C28="M&amp;ERT",'full menu'!C28="MwIT",'full menu'!C28="IwMT",'full menu'!C28="M&amp;IT",'full menu'!C28="IwERT",'full menu'!C28="ERwIT",'full menu'!C28="I&amp;ERT",'full menu'!C28="ER&amp;M&amp;IT",'full menu'!C28="LSD"),"subst",IF(OR('full menu'!C28="FERT",'full menu'!C28="FMT",'full menu'!C28="FIT",'full menu'!C28="WSD"),"intens",IF('full menu'!C28="UASC","UASC","")))))</f>
        <v/>
      </c>
      <c r="D28" s="2" t="str">
        <f>IF(OR('full menu'!D28="MDC",'full menu'!D28="PERF"),"rude",IF(OR('full menu'!D28="PCB",'full menu'!D28="AERF",'full menu'!D28="UD"),"inter",IF(OR('full menu'!D28="ACB",'full menu'!D28="LCERT",'full menu'!D28="LERT",'full menu'!D28="FCERT",'full menu'!D28="FCMT",'full menu'!D28="LCMT",'full menu'!D28="LMT",'full menu'!D28="LCIT",'full menu'!D28="FCIT",'full menu'!D28="LIT",'full menu'!D28="MwERT",'full menu'!D28="ERwMT",'full menu'!D28="M&amp;ERT",'full menu'!D28="MwIT",'full menu'!D28="IwMT",'full menu'!D28="M&amp;IT",'full menu'!D28="IwERT",'full menu'!D28="ERwIT",'full menu'!D28="I&amp;ERT",'full menu'!D28="ER&amp;M&amp;IT",'full menu'!D28="LSD"),"subst",IF(OR('full menu'!D28="FERT",'full menu'!D28="FMT",'full menu'!D28="FIT",'full menu'!D28="WSD"),"intens",IF('full menu'!D28="UASC","UASC","")))))</f>
        <v/>
      </c>
      <c r="E28" s="2" t="str">
        <f>IF(OR('full menu'!E28="MDC",'full menu'!E28="PERF"),"rude",IF(OR('full menu'!E28="PCB",'full menu'!E28="AERF",'full menu'!E28="UD"),"inter",IF(OR('full menu'!E28="ACB",'full menu'!E28="LCERT",'full menu'!E28="LERT",'full menu'!E28="FCERT",'full menu'!E28="FCMT",'full menu'!E28="LCMT",'full menu'!E28="LMT",'full menu'!E28="LCIT",'full menu'!E28="FCIT",'full menu'!E28="LIT",'full menu'!E28="MwERT",'full menu'!E28="ERwMT",'full menu'!E28="M&amp;ERT",'full menu'!E28="MwIT",'full menu'!E28="IwMT",'full menu'!E28="M&amp;IT",'full menu'!E28="IwERT",'full menu'!E28="ERwIT",'full menu'!E28="I&amp;ERT",'full menu'!E28="ER&amp;M&amp;IT",'full menu'!E28="LSD"),"subst",IF(OR('full menu'!E28="FERT",'full menu'!E28="FMT",'full menu'!E28="FIT",'full menu'!E28="WSD"),"intens",IF('full menu'!E28="UASC","UASC","")))))</f>
        <v/>
      </c>
      <c r="F28" s="2" t="str">
        <f>IF(OR('full menu'!F28="MDC",'full menu'!F28="PERF"),"rude",IF(OR('full menu'!F28="PCB",'full menu'!F28="AERF",'full menu'!F28="UD"),"inter",IF(OR('full menu'!F28="ACB",'full menu'!F28="LCERT",'full menu'!F28="LERT",'full menu'!F28="FCERT",'full menu'!F28="FCMT",'full menu'!F28="LCMT",'full menu'!F28="LMT",'full menu'!F28="LCIT",'full menu'!F28="FCIT",'full menu'!F28="LIT",'full menu'!F28="MwERT",'full menu'!F28="ERwMT",'full menu'!F28="M&amp;ERT",'full menu'!F28="MwIT",'full menu'!F28="IwMT",'full menu'!F28="M&amp;IT",'full menu'!F28="IwERT",'full menu'!F28="ERwIT",'full menu'!F28="I&amp;ERT",'full menu'!F28="ER&amp;M&amp;IT",'full menu'!F28="LSD"),"subst",IF(OR('full menu'!F28="FERT",'full menu'!F28="FMT",'full menu'!F28="FIT",'full menu'!F28="WSD"),"intens",IF('full menu'!F28="UASC","UASC","")))))</f>
        <v/>
      </c>
      <c r="G28" s="2" t="str">
        <f>IF(OR('full menu'!G28="MDC",'full menu'!G28="PERF"),"rude",IF(OR('full menu'!G28="PCB",'full menu'!G28="AERF",'full menu'!G28="UD"),"inter",IF(OR('full menu'!G28="ACB",'full menu'!G28="LCERT",'full menu'!G28="LERT",'full menu'!G28="FCERT",'full menu'!G28="FCMT",'full menu'!G28="LCMT",'full menu'!G28="LMT",'full menu'!G28="LCIT",'full menu'!G28="FCIT",'full menu'!G28="LIT",'full menu'!G28="MwERT",'full menu'!G28="ERwMT",'full menu'!G28="M&amp;ERT",'full menu'!G28="MwIT",'full menu'!G28="IwMT",'full menu'!G28="M&amp;IT",'full menu'!G28="IwERT",'full menu'!G28="ERwIT",'full menu'!G28="I&amp;ERT",'full menu'!G28="ER&amp;M&amp;IT",'full menu'!G28="LSD"),"subst",IF(OR('full menu'!G28="FERT",'full menu'!G28="FMT",'full menu'!G28="FIT",'full menu'!G28="WSD"),"intens",IF('full menu'!G28="UASC","UASC","")))))</f>
        <v/>
      </c>
      <c r="H28" s="2" t="str">
        <f>IF(OR('full menu'!H28="MDC",'full menu'!H28="PERF"),"rude",IF(OR('full menu'!H28="PCB",'full menu'!H28="AERF",'full menu'!H28="UD"),"inter",IF(OR('full menu'!H28="ACB",'full menu'!H28="LCERT",'full menu'!H28="LERT",'full menu'!H28="FCERT",'full menu'!H28="FCMT",'full menu'!H28="LCMT",'full menu'!H28="LMT",'full menu'!H28="LCIT",'full menu'!H28="FCIT",'full menu'!H28="LIT",'full menu'!H28="MwERT",'full menu'!H28="ERwMT",'full menu'!H28="M&amp;ERT",'full menu'!H28="MwIT",'full menu'!H28="IwMT",'full menu'!H28="M&amp;IT",'full menu'!H28="IwERT",'full menu'!H28="ERwIT",'full menu'!H28="I&amp;ERT",'full menu'!H28="ER&amp;M&amp;IT",'full menu'!H28="LSD"),"subst",IF(OR('full menu'!H28="FERT",'full menu'!H28="FMT",'full menu'!H28="FIT",'full menu'!H28="WSD"),"intens",IF('full menu'!H28="UASC","UASC","")))))</f>
        <v/>
      </c>
      <c r="I28" s="2" t="str">
        <f>IF(OR('full menu'!I28="MDC",'full menu'!I28="PERF"),"rude",IF(OR('full menu'!I28="PCB",'full menu'!I28="AERF",'full menu'!I28="UD"),"inter",IF(OR('full menu'!I28="ACB",'full menu'!I28="LCERT",'full menu'!I28="LERT",'full menu'!I28="FCERT",'full menu'!I28="FCMT",'full menu'!I28="LCMT",'full menu'!I28="LMT",'full menu'!I28="LCIT",'full menu'!I28="FCIT",'full menu'!I28="LIT",'full menu'!I28="MwERT",'full menu'!I28="ERwMT",'full menu'!I28="M&amp;ERT",'full menu'!I28="MwIT",'full menu'!I28="IwMT",'full menu'!I28="M&amp;IT",'full menu'!I28="IwERT",'full menu'!I28="ERwIT",'full menu'!I28="I&amp;ERT",'full menu'!I28="ER&amp;M&amp;IT",'full menu'!I28="LSD"),"subst",IF(OR('full menu'!I28="FERT",'full menu'!I28="FMT",'full menu'!I28="FIT",'full menu'!I28="WSD"),"intens",IF('full menu'!I28="UASC","UASC","")))))</f>
        <v/>
      </c>
      <c r="J28" s="2" t="str">
        <f>IF(OR('full menu'!J28="MDC",'full menu'!J28="PERF"),"rude",IF(OR('full menu'!J28="PCB",'full menu'!J28="AERF",'full menu'!J28="UD"),"inter",IF(OR('full menu'!J28="ACB",'full menu'!J28="LCERT",'full menu'!J28="LERT",'full menu'!J28="FCERT",'full menu'!J28="FCMT",'full menu'!J28="LCMT",'full menu'!J28="LMT",'full menu'!J28="LCIT",'full menu'!J28="FCIT",'full menu'!J28="LIT",'full menu'!J28="MwERT",'full menu'!J28="ERwMT",'full menu'!J28="M&amp;ERT",'full menu'!J28="MwIT",'full menu'!J28="IwMT",'full menu'!J28="M&amp;IT",'full menu'!J28="IwERT",'full menu'!J28="ERwIT",'full menu'!J28="I&amp;ERT",'full menu'!J28="ER&amp;M&amp;IT",'full menu'!J28="LSD"),"subst",IF(OR('full menu'!J28="FERT",'full menu'!J28="FMT",'full menu'!J28="FIT",'full menu'!J28="WSD"),"intens",IF('full menu'!J28="UASC","UASC","")))))</f>
        <v/>
      </c>
      <c r="K28" s="2" t="str">
        <f>IF(OR('full menu'!K28="MDC",'full menu'!K28="PERF"),"rude",IF(OR('full menu'!K28="PCB",'full menu'!K28="AERF",'full menu'!K28="UD"),"inter",IF(OR('full menu'!K28="ACB",'full menu'!K28="LCERT",'full menu'!K28="LERT",'full menu'!K28="FCERT",'full menu'!K28="FCMT",'full menu'!K28="LCMT",'full menu'!K28="LMT",'full menu'!K28="LCIT",'full menu'!K28="FCIT",'full menu'!K28="LIT",'full menu'!K28="MwERT",'full menu'!K28="ERwMT",'full menu'!K28="M&amp;ERT",'full menu'!K28="MwIT",'full menu'!K28="IwMT",'full menu'!K28="M&amp;IT",'full menu'!K28="IwERT",'full menu'!K28="ERwIT",'full menu'!K28="I&amp;ERT",'full menu'!K28="ER&amp;M&amp;IT",'full menu'!K28="LSD"),"subst",IF(OR('full menu'!K28="FERT",'full menu'!K28="FMT",'full menu'!K28="FIT",'full menu'!K28="WSD"),"intens",IF('full menu'!K28="UASC","UASC","")))))</f>
        <v/>
      </c>
      <c r="L28" s="2" t="str">
        <f>IF(OR('full menu'!L28="MDC",'full menu'!L28="PERF"),"rude",IF(OR('full menu'!L28="PCB",'full menu'!L28="AERF",'full menu'!L28="UD"),"inter",IF(OR('full menu'!L28="ACB",'full menu'!L28="LCERT",'full menu'!L28="LERT",'full menu'!L28="FCERT",'full menu'!L28="FCMT",'full menu'!L28="LCMT",'full menu'!L28="LMT",'full menu'!L28="LCIT",'full menu'!L28="FCIT",'full menu'!L28="LIT",'full menu'!L28="MwERT",'full menu'!L28="ERwMT",'full menu'!L28="M&amp;ERT",'full menu'!L28="MwIT",'full menu'!L28="IwMT",'full menu'!L28="M&amp;IT",'full menu'!L28="IwERT",'full menu'!L28="ERwIT",'full menu'!L28="I&amp;ERT",'full menu'!L28="ER&amp;M&amp;IT",'full menu'!L28="LSD"),"subst",IF(OR('full menu'!L28="FERT",'full menu'!L28="FMT",'full menu'!L28="FIT",'full menu'!L28="WSD"),"intens",IF('full menu'!L28="UASC","UASC","")))))</f>
        <v/>
      </c>
      <c r="M28" s="2" t="str">
        <f>IF(OR('full menu'!M28="MDC",'full menu'!M28="PERF"),"rude",IF(OR('full menu'!M28="PCB",'full menu'!M28="AERF",'full menu'!M28="UD"),"inter",IF(OR('full menu'!M28="ACB",'full menu'!M28="LCERT",'full menu'!M28="LERT",'full menu'!M28="FCERT",'full menu'!M28="FCMT",'full menu'!M28="LCMT",'full menu'!M28="LMT",'full menu'!M28="LCIT",'full menu'!M28="FCIT",'full menu'!M28="LIT",'full menu'!M28="MwERT",'full menu'!M28="ERwMT",'full menu'!M28="M&amp;ERT",'full menu'!M28="MwIT",'full menu'!M28="IwMT",'full menu'!M28="M&amp;IT",'full menu'!M28="IwERT",'full menu'!M28="ERwIT",'full menu'!M28="I&amp;ERT",'full menu'!M28="ER&amp;M&amp;IT",'full menu'!M28="LSD"),"subst",IF(OR('full menu'!M28="FERT",'full menu'!M28="FMT",'full menu'!M28="FIT",'full menu'!M28="WSD"),"intens",IF('full menu'!M28="UASC","UASC","")))))</f>
        <v/>
      </c>
      <c r="N28" s="2" t="str">
        <f>IF(OR('full menu'!N28="MDC",'full menu'!N28="PERF"),"rude",IF(OR('full menu'!N28="PCB",'full menu'!N28="AERF",'full menu'!N28="UD"),"inter",IF(OR('full menu'!N28="ACB",'full menu'!N28="LCERT",'full menu'!N28="LERT",'full menu'!N28="FCERT",'full menu'!N28="FCMT",'full menu'!N28="LCMT",'full menu'!N28="LMT",'full menu'!N28="LCIT",'full menu'!N28="FCIT",'full menu'!N28="LIT",'full menu'!N28="MwERT",'full menu'!N28="ERwMT",'full menu'!N28="M&amp;ERT",'full menu'!N28="MwIT",'full menu'!N28="IwMT",'full menu'!N28="M&amp;IT",'full menu'!N28="IwERT",'full menu'!N28="ERwIT",'full menu'!N28="I&amp;ERT",'full menu'!N28="ER&amp;M&amp;IT",'full menu'!N28="LSD"),"subst",IF(OR('full menu'!N28="FERT",'full menu'!N28="FMT",'full menu'!N28="FIT",'full menu'!N28="WSD"),"intens",IF('full menu'!N28="UASC","UASC","")))))</f>
        <v/>
      </c>
      <c r="O28" s="2" t="str">
        <f>IF(OR('full menu'!O28="MDC",'full menu'!O28="PERF"),"rude",IF(OR('full menu'!O28="PCB",'full menu'!O28="AERF",'full menu'!O28="UD"),"inter",IF(OR('full menu'!O28="ACB",'full menu'!O28="LCERT",'full menu'!O28="LERT",'full menu'!O28="FCERT",'full menu'!O28="FCMT",'full menu'!O28="LCMT",'full menu'!O28="LMT",'full menu'!O28="LCIT",'full menu'!O28="FCIT",'full menu'!O28="LIT",'full menu'!O28="MwERT",'full menu'!O28="ERwMT",'full menu'!O28="M&amp;ERT",'full menu'!O28="MwIT",'full menu'!O28="IwMT",'full menu'!O28="M&amp;IT",'full menu'!O28="IwERT",'full menu'!O28="ERwIT",'full menu'!O28="I&amp;ERT",'full menu'!O28="ER&amp;M&amp;IT",'full menu'!O28="LSD"),"subst",IF(OR('full menu'!O28="FERT",'full menu'!O28="FMT",'full menu'!O28="FIT",'full menu'!O28="WSD"),"intens",IF('full menu'!O28="UASC","UASC","")))))</f>
        <v/>
      </c>
      <c r="P28" s="2" t="str">
        <f>IF(OR('full menu'!P28="MDC",'full menu'!P28="PERF"),"rude",IF(OR('full menu'!P28="PCB",'full menu'!P28="AERF",'full menu'!P28="UD"),"inter",IF(OR('full menu'!P28="ACB",'full menu'!P28="LCERT",'full menu'!P28="LERT",'full menu'!P28="FCERT",'full menu'!P28="FCMT",'full menu'!P28="LCMT",'full menu'!P28="LMT",'full menu'!P28="LCIT",'full menu'!P28="FCIT",'full menu'!P28="LIT",'full menu'!P28="MwERT",'full menu'!P28="ERwMT",'full menu'!P28="M&amp;ERT",'full menu'!P28="MwIT",'full menu'!P28="IwMT",'full menu'!P28="M&amp;IT",'full menu'!P28="IwERT",'full menu'!P28="ERwIT",'full menu'!P28="I&amp;ERT",'full menu'!P28="ER&amp;M&amp;IT",'full menu'!P28="LSD"),"subst",IF(OR('full menu'!P28="FERT",'full menu'!P28="FMT",'full menu'!P28="FIT",'full menu'!P28="WSD"),"intens",IF('full menu'!P28="UASC","UASC","")))))</f>
        <v/>
      </c>
      <c r="Q28" s="2" t="str">
        <f>IF(OR('full menu'!Q28="MDC",'full menu'!Q28="PERF"),"rude",IF(OR('full menu'!Q28="PCB",'full menu'!Q28="AERF",'full menu'!Q28="UD"),"inter",IF(OR('full menu'!Q28="ACB",'full menu'!Q28="LCERT",'full menu'!Q28="LERT",'full menu'!Q28="FCERT",'full menu'!Q28="FCMT",'full menu'!Q28="LCMT",'full menu'!Q28="LMT",'full menu'!Q28="LCIT",'full menu'!Q28="FCIT",'full menu'!Q28="LIT",'full menu'!Q28="MwERT",'full menu'!Q28="ERwMT",'full menu'!Q28="M&amp;ERT",'full menu'!Q28="MwIT",'full menu'!Q28="IwMT",'full menu'!Q28="M&amp;IT",'full menu'!Q28="IwERT",'full menu'!Q28="ERwIT",'full menu'!Q28="I&amp;ERT",'full menu'!Q28="ER&amp;M&amp;IT",'full menu'!Q28="LSD"),"subst",IF(OR('full menu'!Q28="FERT",'full menu'!Q28="FMT",'full menu'!Q28="FIT",'full menu'!Q28="WSD"),"intens",IF('full menu'!Q28="UASC","UASC","")))))</f>
        <v/>
      </c>
      <c r="R28" s="2" t="str">
        <f>IF(OR('full menu'!R28="MDC",'full menu'!R28="PERF"),"rude",IF(OR('full menu'!R28="PCB",'full menu'!R28="AERF",'full menu'!R28="UD"),"inter",IF(OR('full menu'!R28="ACB",'full menu'!R28="LCERT",'full menu'!R28="LERT",'full menu'!R28="FCERT",'full menu'!R28="FCMT",'full menu'!R28="LCMT",'full menu'!R28="LMT",'full menu'!R28="LCIT",'full menu'!R28="FCIT",'full menu'!R28="LIT",'full menu'!R28="MwERT",'full menu'!R28="ERwMT",'full menu'!R28="M&amp;ERT",'full menu'!R28="MwIT",'full menu'!R28="IwMT",'full menu'!R28="M&amp;IT",'full menu'!R28="IwERT",'full menu'!R28="ERwIT",'full menu'!R28="I&amp;ERT",'full menu'!R28="ER&amp;M&amp;IT",'full menu'!R28="LSD"),"subst",IF(OR('full menu'!R28="FERT",'full menu'!R28="FMT",'full menu'!R28="FIT",'full menu'!R28="WSD"),"intens",IF('full menu'!R28="UASC","UASC","")))))</f>
        <v/>
      </c>
      <c r="S28" s="2" t="str">
        <f>IF(OR('full menu'!S28="MDC",'full menu'!S28="PERF"),"rude",IF(OR('full menu'!S28="PCB",'full menu'!S28="AERF",'full menu'!S28="UD"),"inter",IF(OR('full menu'!S28="ACB",'full menu'!S28="LCERT",'full menu'!S28="LERT",'full menu'!S28="FCERT",'full menu'!S28="FCMT",'full menu'!S28="LCMT",'full menu'!S28="LMT",'full menu'!S28="LCIT",'full menu'!S28="FCIT",'full menu'!S28="LIT",'full menu'!S28="MwERT",'full menu'!S28="ERwMT",'full menu'!S28="M&amp;ERT",'full menu'!S28="MwIT",'full menu'!S28="IwMT",'full menu'!S28="M&amp;IT",'full menu'!S28="IwERT",'full menu'!S28="ERwIT",'full menu'!S28="I&amp;ERT",'full menu'!S28="ER&amp;M&amp;IT",'full menu'!S28="LSD"),"subst",IF(OR('full menu'!S28="FERT",'full menu'!S28="FMT",'full menu'!S28="FIT",'full menu'!S28="WSD"),"intens",IF('full menu'!S28="UASC","UASC","")))))</f>
        <v/>
      </c>
      <c r="T28" s="2" t="str">
        <f>IF(OR('full menu'!T28="MDC",'full menu'!T28="PERF"),"rude",IF(OR('full menu'!T28="PCB",'full menu'!T28="AERF",'full menu'!T28="UD"),"inter",IF(OR('full menu'!T28="ACB",'full menu'!T28="LCERT",'full menu'!T28="LERT",'full menu'!T28="FCERT",'full menu'!T28="FCMT",'full menu'!T28="LCMT",'full menu'!T28="LMT",'full menu'!T28="LCIT",'full menu'!T28="FCIT",'full menu'!T28="LIT",'full menu'!T28="MwERT",'full menu'!T28="ERwMT",'full menu'!T28="M&amp;ERT",'full menu'!T28="MwIT",'full menu'!T28="IwMT",'full menu'!T28="M&amp;IT",'full menu'!T28="IwERT",'full menu'!T28="ERwIT",'full menu'!T28="I&amp;ERT",'full menu'!T28="ER&amp;M&amp;IT",'full menu'!T28="LSD"),"subst",IF(OR('full menu'!T28="FERT",'full menu'!T28="FMT",'full menu'!T28="FIT",'full menu'!T28="WSD"),"intens",IF('full menu'!T28="UASC","UASC","")))))</f>
        <v/>
      </c>
      <c r="U28" s="2" t="str">
        <f>IF(OR('full menu'!U28="MDC",'full menu'!U28="PERF"),"rude",IF(OR('full menu'!U28="PCB",'full menu'!U28="AERF",'full menu'!U28="UD"),"inter",IF(OR('full menu'!U28="ACB",'full menu'!U28="LCERT",'full menu'!U28="LERT",'full menu'!U28="FCERT",'full menu'!U28="FCMT",'full menu'!U28="LCMT",'full menu'!U28="LMT",'full menu'!U28="LCIT",'full menu'!U28="FCIT",'full menu'!U28="LIT",'full menu'!U28="MwERT",'full menu'!U28="ERwMT",'full menu'!U28="M&amp;ERT",'full menu'!U28="MwIT",'full menu'!U28="IwMT",'full menu'!U28="M&amp;IT",'full menu'!U28="IwERT",'full menu'!U28="ERwIT",'full menu'!U28="I&amp;ERT",'full menu'!U28="ER&amp;M&amp;IT",'full menu'!U28="LSD"),"subst",IF(OR('full menu'!U28="FERT",'full menu'!U28="FMT",'full menu'!U28="FIT",'full menu'!U28="WSD"),"intens",IF('full menu'!U28="UASC","UASC","")))))</f>
        <v>inter</v>
      </c>
      <c r="V28" s="2" t="str">
        <f>IF(OR('full menu'!V28="MDC",'full menu'!V28="PERF"),"rude",IF(OR('full menu'!V28="PCB",'full menu'!V28="AERF",'full menu'!V28="UD"),"inter",IF(OR('full menu'!V28="ACB",'full menu'!V28="LCERT",'full menu'!V28="LERT",'full menu'!V28="FCERT",'full menu'!V28="FCMT",'full menu'!V28="LCMT",'full menu'!V28="LMT",'full menu'!V28="LCIT",'full menu'!V28="FCIT",'full menu'!V28="LIT",'full menu'!V28="MwERT",'full menu'!V28="ERwMT",'full menu'!V28="M&amp;ERT",'full menu'!V28="MwIT",'full menu'!V28="IwMT",'full menu'!V28="M&amp;IT",'full menu'!V28="IwERT",'full menu'!V28="ERwIT",'full menu'!V28="I&amp;ERT",'full menu'!V28="ER&amp;M&amp;IT",'full menu'!V28="LSD"),"subst",IF(OR('full menu'!V28="FERT",'full menu'!V28="FMT",'full menu'!V28="FIT",'full menu'!V28="WSD"),"intens",IF('full menu'!V28="UASC","UASC","")))))</f>
        <v>inter</v>
      </c>
      <c r="W28" s="2" t="str">
        <f>IF(OR('full menu'!W28="MDC",'full menu'!W28="PERF"),"rude",IF(OR('full menu'!W28="PCB",'full menu'!W28="AERF",'full menu'!W28="UD"),"inter",IF(OR('full menu'!W28="ACB",'full menu'!W28="LCERT",'full menu'!W28="LERT",'full menu'!W28="FCERT",'full menu'!W28="FCMT",'full menu'!W28="LCMT",'full menu'!W28="LMT",'full menu'!W28="LCIT",'full menu'!W28="FCIT",'full menu'!W28="LIT",'full menu'!W28="MwERT",'full menu'!W28="ERwMT",'full menu'!W28="M&amp;ERT",'full menu'!W28="MwIT",'full menu'!W28="IwMT",'full menu'!W28="M&amp;IT",'full menu'!W28="IwERT",'full menu'!W28="ERwIT",'full menu'!W28="I&amp;ERT",'full menu'!W28="ER&amp;M&amp;IT",'full menu'!W28="LSD"),"subst",IF(OR('full menu'!W28="FERT",'full menu'!W28="FMT",'full menu'!W28="FIT",'full menu'!W28="WSD"),"intens",IF('full menu'!W28="UASC","UASC","")))))</f>
        <v>inter</v>
      </c>
      <c r="X28" s="2" t="str">
        <f>IF(OR('full menu'!X28="MDC",'full menu'!X28="PERF"),"rude",IF(OR('full menu'!X28="PCB",'full menu'!X28="AERF",'full menu'!X28="UD"),"inter",IF(OR('full menu'!X28="ACB",'full menu'!X28="LCERT",'full menu'!X28="LERT",'full menu'!X28="FCERT",'full menu'!X28="FCMT",'full menu'!X28="LCMT",'full menu'!X28="LMT",'full menu'!X28="LCIT",'full menu'!X28="FCIT",'full menu'!X28="LIT",'full menu'!X28="MwERT",'full menu'!X28="ERwMT",'full menu'!X28="M&amp;ERT",'full menu'!X28="MwIT",'full menu'!X28="IwMT",'full menu'!X28="M&amp;IT",'full menu'!X28="IwERT",'full menu'!X28="ERwIT",'full menu'!X28="I&amp;ERT",'full menu'!X28="ER&amp;M&amp;IT",'full menu'!X28="LSD"),"subst",IF(OR('full menu'!X28="FERT",'full menu'!X28="FMT",'full menu'!X28="FIT",'full menu'!X28="WSD"),"intens",IF('full menu'!X28="UASC","UASC","")))))</f>
        <v>subst</v>
      </c>
      <c r="Y28" s="2" t="str">
        <f>IF(OR('full menu'!Y28="MDC",'full menu'!Y28="PERF"),"rude",IF(OR('full menu'!Y28="PCB",'full menu'!Y28="AERF",'full menu'!Y28="UD"),"inter",IF(OR('full menu'!Y28="ACB",'full menu'!Y28="LCERT",'full menu'!Y28="LERT",'full menu'!Y28="FCERT",'full menu'!Y28="FCMT",'full menu'!Y28="LCMT",'full menu'!Y28="LMT",'full menu'!Y28="LCIT",'full menu'!Y28="FCIT",'full menu'!Y28="LIT",'full menu'!Y28="MwERT",'full menu'!Y28="ERwMT",'full menu'!Y28="M&amp;ERT",'full menu'!Y28="MwIT",'full menu'!Y28="IwMT",'full menu'!Y28="M&amp;IT",'full menu'!Y28="IwERT",'full menu'!Y28="ERwIT",'full menu'!Y28="I&amp;ERT",'full menu'!Y28="ER&amp;M&amp;IT",'full menu'!Y28="LSD"),"subst",IF(OR('full menu'!Y28="FERT",'full menu'!Y28="FMT",'full menu'!Y28="FIT",'full menu'!Y28="WSD"),"intens",IF('full menu'!Y28="UASC","UASC","")))))</f>
        <v>subst</v>
      </c>
      <c r="Z28" s="2" t="str">
        <f>IF(OR('full menu'!Z28="MDC",'full menu'!Z28="PERF"),"rude",IF(OR('full menu'!Z28="PCB",'full menu'!Z28="AERF",'full menu'!Z28="UD"),"inter",IF(OR('full menu'!Z28="ACB",'full menu'!Z28="LCERT",'full menu'!Z28="LERT",'full menu'!Z28="FCERT",'full menu'!Z28="FCMT",'full menu'!Z28="LCMT",'full menu'!Z28="LMT",'full menu'!Z28="LCIT",'full menu'!Z28="FCIT",'full menu'!Z28="LIT",'full menu'!Z28="MwERT",'full menu'!Z28="ERwMT",'full menu'!Z28="M&amp;ERT",'full menu'!Z28="MwIT",'full menu'!Z28="IwMT",'full menu'!Z28="M&amp;IT",'full menu'!Z28="IwERT",'full menu'!Z28="ERwIT",'full menu'!Z28="I&amp;ERT",'full menu'!Z28="ER&amp;M&amp;IT",'full menu'!Z28="LSD"),"subst",IF(OR('full menu'!Z28="FERT",'full menu'!Z28="FMT",'full menu'!Z28="FIT",'full menu'!Z28="WSD"),"intens",IF('full menu'!Z28="UASC","UASC","")))))</f>
        <v>subst</v>
      </c>
      <c r="AA28" s="2" t="str">
        <f>IF(OR('full menu'!AA28="MDC",'full menu'!AA28="PERF"),"rude",IF(OR('full menu'!AA28="PCB",'full menu'!AA28="AERF",'full menu'!AA28="UD"),"inter",IF(OR('full menu'!AA28="ACB",'full menu'!AA28="LCERT",'full menu'!AA28="LERT",'full menu'!AA28="FCERT",'full menu'!AA28="FCMT",'full menu'!AA28="LCMT",'full menu'!AA28="LMT",'full menu'!AA28="LCIT",'full menu'!AA28="FCIT",'full menu'!AA28="LIT",'full menu'!AA28="MwERT",'full menu'!AA28="ERwMT",'full menu'!AA28="M&amp;ERT",'full menu'!AA28="MwIT",'full menu'!AA28="IwMT",'full menu'!AA28="M&amp;IT",'full menu'!AA28="IwERT",'full menu'!AA28="ERwIT",'full menu'!AA28="I&amp;ERT",'full menu'!AA28="ER&amp;M&amp;IT",'full menu'!AA28="LSD"),"subst",IF(OR('full menu'!AA28="FERT",'full menu'!AA28="FMT",'full menu'!AA28="FIT",'full menu'!AA28="WSD"),"intens",IF('full menu'!AA28="UASC","UASC","")))))</f>
        <v>subst</v>
      </c>
      <c r="AB28" s="2" t="str">
        <f>IF(OR('full menu'!AB28="MDC",'full menu'!AB28="PERF"),"rude",IF(OR('full menu'!AB28="PCB",'full menu'!AB28="AERF",'full menu'!AB28="UD"),"inter",IF(OR('full menu'!AB28="ACB",'full menu'!AB28="LCERT",'full menu'!AB28="LERT",'full menu'!AB28="FCERT",'full menu'!AB28="FCMT",'full menu'!AB28="LCMT",'full menu'!AB28="LMT",'full menu'!AB28="LCIT",'full menu'!AB28="FCIT",'full menu'!AB28="LIT",'full menu'!AB28="MwERT",'full menu'!AB28="ERwMT",'full menu'!AB28="M&amp;ERT",'full menu'!AB28="MwIT",'full menu'!AB28="IwMT",'full menu'!AB28="M&amp;IT",'full menu'!AB28="IwERT",'full menu'!AB28="ERwIT",'full menu'!AB28="I&amp;ERT",'full menu'!AB28="ER&amp;M&amp;IT",'full menu'!AB28="LSD"),"subst",IF(OR('full menu'!AB28="FERT",'full menu'!AB28="FMT",'full menu'!AB28="FIT",'full menu'!AB28="WSD"),"intens",IF('full menu'!AB28="UASC","UASC","")))))</f>
        <v>subst</v>
      </c>
      <c r="AC28" s="2" t="str">
        <f>IF(OR('full menu'!AC28="MDC",'full menu'!AC28="PERF"),"rude",IF(OR('full menu'!AC28="PCB",'full menu'!AC28="AERF",'full menu'!AC28="UD"),"inter",IF(OR('full menu'!AC28="ACB",'full menu'!AC28="LCERT",'full menu'!AC28="LERT",'full menu'!AC28="FCERT",'full menu'!AC28="FCMT",'full menu'!AC28="LCMT",'full menu'!AC28="LMT",'full menu'!AC28="LCIT",'full menu'!AC28="FCIT",'full menu'!AC28="LIT",'full menu'!AC28="MwERT",'full menu'!AC28="ERwMT",'full menu'!AC28="M&amp;ERT",'full menu'!AC28="MwIT",'full menu'!AC28="IwMT",'full menu'!AC28="M&amp;IT",'full menu'!AC28="IwERT",'full menu'!AC28="ERwIT",'full menu'!AC28="I&amp;ERT",'full menu'!AC28="ER&amp;M&amp;IT",'full menu'!AC28="LSD"),"subst",IF(OR('full menu'!AC28="FERT",'full menu'!AC28="FMT",'full menu'!AC28="FIT",'full menu'!AC28="WSD"),"intens",IF('full menu'!AC28="UASC","UASC","")))))</f>
        <v>subst</v>
      </c>
      <c r="AD28" s="2" t="str">
        <f>IF(OR('full menu'!AD28="MDC",'full menu'!AD28="PERF"),"rude",IF(OR('full menu'!AD28="PCB",'full menu'!AD28="AERF",'full menu'!AD28="UD"),"inter",IF(OR('full menu'!AD28="ACB",'full menu'!AD28="LCERT",'full menu'!AD28="LERT",'full menu'!AD28="FCERT",'full menu'!AD28="FCMT",'full menu'!AD28="LCMT",'full menu'!AD28="LMT",'full menu'!AD28="LCIT",'full menu'!AD28="FCIT",'full menu'!AD28="LIT",'full menu'!AD28="MwERT",'full menu'!AD28="ERwMT",'full menu'!AD28="M&amp;ERT",'full menu'!AD28="MwIT",'full menu'!AD28="IwMT",'full menu'!AD28="M&amp;IT",'full menu'!AD28="IwERT",'full menu'!AD28="ERwIT",'full menu'!AD28="I&amp;ERT",'full menu'!AD28="ER&amp;M&amp;IT",'full menu'!AD28="LSD"),"subst",IF(OR('full menu'!AD28="FERT",'full menu'!AD28="FMT",'full menu'!AD28="FIT",'full menu'!AD28="WSD"),"intens",IF('full menu'!AD28="UASC","UASC","")))))</f>
        <v>subst</v>
      </c>
      <c r="AE28" s="2" t="str">
        <f>IF(OR('full menu'!AE28="MDC",'full menu'!AE28="PERF"),"rude",IF(OR('full menu'!AE28="PCB",'full menu'!AE28="AERF",'full menu'!AE28="UD"),"inter",IF(OR('full menu'!AE28="ACB",'full menu'!AE28="LCERT",'full menu'!AE28="LERT",'full menu'!AE28="FCERT",'full menu'!AE28="FCMT",'full menu'!AE28="LCMT",'full menu'!AE28="LMT",'full menu'!AE28="LCIT",'full menu'!AE28="FCIT",'full menu'!AE28="LIT",'full menu'!AE28="MwERT",'full menu'!AE28="ERwMT",'full menu'!AE28="M&amp;ERT",'full menu'!AE28="MwIT",'full menu'!AE28="IwMT",'full menu'!AE28="M&amp;IT",'full menu'!AE28="IwERT",'full menu'!AE28="ERwIT",'full menu'!AE28="I&amp;ERT",'full menu'!AE28="ER&amp;M&amp;IT",'full menu'!AE28="LSD"),"subst",IF(OR('full menu'!AE28="FERT",'full menu'!AE28="FMT",'full menu'!AE28="FIT",'full menu'!AE28="WSD"),"intens",IF('full menu'!AE28="UASC","UASC","")))))</f>
        <v>subst</v>
      </c>
      <c r="AF28" s="2" t="str">
        <f>IF(OR('full menu'!AF28="MDC",'full menu'!AF28="PERF"),"rude",IF(OR('full menu'!AF28="PCB",'full menu'!AF28="AERF",'full menu'!AF28="UD"),"inter",IF(OR('full menu'!AF28="ACB",'full menu'!AF28="LCERT",'full menu'!AF28="LERT",'full menu'!AF28="FCERT",'full menu'!AF28="FCMT",'full menu'!AF28="LCMT",'full menu'!AF28="LMT",'full menu'!AF28="LCIT",'full menu'!AF28="FCIT",'full menu'!AF28="LIT",'full menu'!AF28="MwERT",'full menu'!AF28="ERwMT",'full menu'!AF28="M&amp;ERT",'full menu'!AF28="MwIT",'full menu'!AF28="IwMT",'full menu'!AF28="M&amp;IT",'full menu'!AF28="IwERT",'full menu'!AF28="ERwIT",'full menu'!AF28="I&amp;ERT",'full menu'!AF28="ER&amp;M&amp;IT",'full menu'!AF28="LSD"),"subst",IF(OR('full menu'!AF28="FERT",'full menu'!AF28="FMT",'full menu'!AF28="FIT",'full menu'!AF28="WSD"),"intens",IF('full menu'!AF28="UASC","UASC","")))))</f>
        <v>subst</v>
      </c>
      <c r="AG28" s="2" t="str">
        <f>IF(OR('full menu'!AG28="MDC",'full menu'!AG28="PERF"),"rude",IF(OR('full menu'!AG28="PCB",'full menu'!AG28="AERF",'full menu'!AG28="UD"),"inter",IF(OR('full menu'!AG28="ACB",'full menu'!AG28="LCERT",'full menu'!AG28="LERT",'full menu'!AG28="FCERT",'full menu'!AG28="FCMT",'full menu'!AG28="LCMT",'full menu'!AG28="LMT",'full menu'!AG28="LCIT",'full menu'!AG28="FCIT",'full menu'!AG28="LIT",'full menu'!AG28="MwERT",'full menu'!AG28="ERwMT",'full menu'!AG28="M&amp;ERT",'full menu'!AG28="MwIT",'full menu'!AG28="IwMT",'full menu'!AG28="M&amp;IT",'full menu'!AG28="IwERT",'full menu'!AG28="ERwIT",'full menu'!AG28="I&amp;ERT",'full menu'!AG28="ER&amp;M&amp;IT",'full menu'!AG28="LSD"),"subst",IF(OR('full menu'!AG28="FERT",'full menu'!AG28="FMT",'full menu'!AG28="FIT",'full menu'!AG28="WSD"),"intens",IF('full menu'!AG28="UASC","UASC","")))))</f>
        <v>subst</v>
      </c>
      <c r="AH28" s="2" t="str">
        <f>IF(OR('full menu'!AH28="MDC",'full menu'!AH28="PERF"),"rude",IF(OR('full menu'!AH28="PCB",'full menu'!AH28="AERF",'full menu'!AH28="UD"),"inter",IF(OR('full menu'!AH28="ACB",'full menu'!AH28="LCERT",'full menu'!AH28="LERT",'full menu'!AH28="FCERT",'full menu'!AH28="FCMT",'full menu'!AH28="LCMT",'full menu'!AH28="LMT",'full menu'!AH28="LCIT",'full menu'!AH28="FCIT",'full menu'!AH28="LIT",'full menu'!AH28="MwERT",'full menu'!AH28="ERwMT",'full menu'!AH28="M&amp;ERT",'full menu'!AH28="MwIT",'full menu'!AH28="IwMT",'full menu'!AH28="M&amp;IT",'full menu'!AH28="IwERT",'full menu'!AH28="ERwIT",'full menu'!AH28="I&amp;ERT",'full menu'!AH28="ER&amp;M&amp;IT",'full menu'!AH28="LSD"),"subst",IF(OR('full menu'!AH28="FERT",'full menu'!AH28="FMT",'full menu'!AH28="FIT",'full menu'!AH28="WSD"),"intens",IF('full menu'!AH28="UASC","UASC","")))))</f>
        <v>subst</v>
      </c>
      <c r="AI28" s="2" t="str">
        <f>IF(OR('full menu'!AI28="MDC",'full menu'!AI28="PERF"),"rude",IF(OR('full menu'!AI28="PCB",'full menu'!AI28="AERF",'full menu'!AI28="UD"),"inter",IF(OR('full menu'!AI28="ACB",'full menu'!AI28="LCERT",'full menu'!AI28="LERT",'full menu'!AI28="FCERT",'full menu'!AI28="FCMT",'full menu'!AI28="LCMT",'full menu'!AI28="LMT",'full menu'!AI28="LCIT",'full menu'!AI28="FCIT",'full menu'!AI28="LIT",'full menu'!AI28="MwERT",'full menu'!AI28="ERwMT",'full menu'!AI28="M&amp;ERT",'full menu'!AI28="MwIT",'full menu'!AI28="IwMT",'full menu'!AI28="M&amp;IT",'full menu'!AI28="IwERT",'full menu'!AI28="ERwIT",'full menu'!AI28="I&amp;ERT",'full menu'!AI28="ER&amp;M&amp;IT",'full menu'!AI28="LSD"),"subst",IF(OR('full menu'!AI28="FERT",'full menu'!AI28="FMT",'full menu'!AI28="FIT",'full menu'!AI28="WSD"),"intens",IF('full menu'!AI28="UASC","UASC","")))))</f>
        <v>subst</v>
      </c>
      <c r="AJ28" s="2" t="str">
        <f>IF(OR('full menu'!AJ28="MDC",'full menu'!AJ28="PERF"),"rude",IF(OR('full menu'!AJ28="PCB",'full menu'!AJ28="AERF",'full menu'!AJ28="UD"),"inter",IF(OR('full menu'!AJ28="ACB",'full menu'!AJ28="LCERT",'full menu'!AJ28="LERT",'full menu'!AJ28="FCERT",'full menu'!AJ28="FCMT",'full menu'!AJ28="LCMT",'full menu'!AJ28="LMT",'full menu'!AJ28="LCIT",'full menu'!AJ28="FCIT",'full menu'!AJ28="LIT",'full menu'!AJ28="MwERT",'full menu'!AJ28="ERwMT",'full menu'!AJ28="M&amp;ERT",'full menu'!AJ28="MwIT",'full menu'!AJ28="IwMT",'full menu'!AJ28="M&amp;IT",'full menu'!AJ28="IwERT",'full menu'!AJ28="ERwIT",'full menu'!AJ28="I&amp;ERT",'full menu'!AJ28="ER&amp;M&amp;IT",'full menu'!AJ28="LSD"),"subst",IF(OR('full menu'!AJ28="FERT",'full menu'!AJ28="FMT",'full menu'!AJ28="FIT",'full menu'!AJ28="WSD"),"intens",IF('full menu'!AJ28="UASC","UASC","")))))</f>
        <v>subst</v>
      </c>
      <c r="AK28" s="2" t="str">
        <f>IF(OR('full menu'!AK28="MDC",'full menu'!AK28="PERF"),"rude",IF(OR('full menu'!AK28="PCB",'full menu'!AK28="AERF",'full menu'!AK28="UD"),"inter",IF(OR('full menu'!AK28="ACB",'full menu'!AK28="LCERT",'full menu'!AK28="LERT",'full menu'!AK28="FCERT",'full menu'!AK28="FCMT",'full menu'!AK28="LCMT",'full menu'!AK28="LMT",'full menu'!AK28="LCIT",'full menu'!AK28="FCIT",'full menu'!AK28="LIT",'full menu'!AK28="MwERT",'full menu'!AK28="ERwMT",'full menu'!AK28="M&amp;ERT",'full menu'!AK28="MwIT",'full menu'!AK28="IwMT",'full menu'!AK28="M&amp;IT",'full menu'!AK28="IwERT",'full menu'!AK28="ERwIT",'full menu'!AK28="I&amp;ERT",'full menu'!AK28="ER&amp;M&amp;IT",'full menu'!AK28="LSD"),"subst",IF(OR('full menu'!AK28="FERT",'full menu'!AK28="FMT",'full menu'!AK28="FIT",'full menu'!AK28="WSD"),"intens",IF('full menu'!AK28="UASC","UASC","")))))</f>
        <v/>
      </c>
      <c r="AL28" s="2" t="str">
        <f>IF(OR('full menu'!AL28="MDC",'full menu'!AL28="PERF"),"rude",IF(OR('full menu'!AL28="PCB",'full menu'!AL28="AERF",'full menu'!AL28="UD"),"inter",IF(OR('full menu'!AL28="ACB",'full menu'!AL28="LCERT",'full menu'!AL28="LERT",'full menu'!AL28="FCERT",'full menu'!AL28="FCMT",'full menu'!AL28="LCMT",'full menu'!AL28="LMT",'full menu'!AL28="LCIT",'full menu'!AL28="FCIT",'full menu'!AL28="LIT",'full menu'!AL28="MwERT",'full menu'!AL28="ERwMT",'full menu'!AL28="M&amp;ERT",'full menu'!AL28="MwIT",'full menu'!AL28="IwMT",'full menu'!AL28="M&amp;IT",'full menu'!AL28="IwERT",'full menu'!AL28="ERwIT",'full menu'!AL28="I&amp;ERT",'full menu'!AL28="ER&amp;M&amp;IT",'full menu'!AL28="LSD"),"subst",IF(OR('full menu'!AL28="FERT",'full menu'!AL28="FMT",'full menu'!AL28="FIT",'full menu'!AL28="WSD"),"intens",IF('full menu'!AL28="UASC","UASC","")))))</f>
        <v/>
      </c>
      <c r="AM28" s="2" t="str">
        <f>IF(OR('full menu'!AM28="MDC",'full menu'!AM28="PERF"),"rude",IF(OR('full menu'!AM28="PCB",'full menu'!AM28="AERF",'full menu'!AM28="UD"),"inter",IF(OR('full menu'!AM28="ACB",'full menu'!AM28="LCERT",'full menu'!AM28="LERT",'full menu'!AM28="FCERT",'full menu'!AM28="FCMT",'full menu'!AM28="LCMT",'full menu'!AM28="LMT",'full menu'!AM28="LCIT",'full menu'!AM28="FCIT",'full menu'!AM28="LIT",'full menu'!AM28="MwERT",'full menu'!AM28="ERwMT",'full menu'!AM28="M&amp;ERT",'full menu'!AM28="MwIT",'full menu'!AM28="IwMT",'full menu'!AM28="M&amp;IT",'full menu'!AM28="IwERT",'full menu'!AM28="ERwIT",'full menu'!AM28="I&amp;ERT",'full menu'!AM28="ER&amp;M&amp;IT",'full menu'!AM28="LSD"),"subst",IF(OR('full menu'!AM28="FERT",'full menu'!AM28="FMT",'full menu'!AM28="FIT",'full menu'!AM28="WSD"),"intens",IF('full menu'!AM28="UASC","UASC","")))))</f>
        <v/>
      </c>
      <c r="AN28" s="2" t="str">
        <f>IF(OR('full menu'!AN28="MDC",'full menu'!AN28="PERF"),"rude",IF(OR('full menu'!AN28="PCB",'full menu'!AN28="AERF",'full menu'!AN28="UD"),"inter",IF(OR('full menu'!AN28="ACB",'full menu'!AN28="LCERT",'full menu'!AN28="LERT",'full menu'!AN28="FCERT",'full menu'!AN28="FCMT",'full menu'!AN28="LCMT",'full menu'!AN28="LMT",'full menu'!AN28="LCIT",'full menu'!AN28="FCIT",'full menu'!AN28="LIT",'full menu'!AN28="MwERT",'full menu'!AN28="ERwMT",'full menu'!AN28="M&amp;ERT",'full menu'!AN28="MwIT",'full menu'!AN28="IwMT",'full menu'!AN28="M&amp;IT",'full menu'!AN28="IwERT",'full menu'!AN28="ERwIT",'full menu'!AN28="I&amp;ERT",'full menu'!AN28="ER&amp;M&amp;IT",'full menu'!AN28="LSD"),"subst",IF(OR('full menu'!AN28="FERT",'full menu'!AN28="FMT",'full menu'!AN28="FIT",'full menu'!AN28="WSD"),"intens",IF('full menu'!AN28="UASC","UASC","")))))</f>
        <v/>
      </c>
      <c r="AO28" s="2" t="str">
        <f>IF(OR('full menu'!AO28="MDC",'full menu'!AO28="PERF"),"rude",IF(OR('full menu'!AO28="PCB",'full menu'!AO28="AERF",'full menu'!AO28="UD"),"inter",IF(OR('full menu'!AO28="ACB",'full menu'!AO28="LCERT",'full menu'!AO28="LERT",'full menu'!AO28="FCERT",'full menu'!AO28="FCMT",'full menu'!AO28="LCMT",'full menu'!AO28="LMT",'full menu'!AO28="LCIT",'full menu'!AO28="FCIT",'full menu'!AO28="LIT",'full menu'!AO28="MwERT",'full menu'!AO28="ERwMT",'full menu'!AO28="M&amp;ERT",'full menu'!AO28="MwIT",'full menu'!AO28="IwMT",'full menu'!AO28="M&amp;IT",'full menu'!AO28="IwERT",'full menu'!AO28="ERwIT",'full menu'!AO28="I&amp;ERT",'full menu'!AO28="ER&amp;M&amp;IT",'full menu'!AO28="LSD"),"subst",IF(OR('full menu'!AO28="FERT",'full menu'!AO28="FMT",'full menu'!AO28="FIT",'full menu'!AO28="WSD"),"intens",IF('full menu'!AO28="UASC","UASC","")))))</f>
        <v/>
      </c>
      <c r="AP28" s="2" t="str">
        <f>IF(OR('full menu'!AP28="MDC",'full menu'!AP28="PERF"),"rude",IF(OR('full menu'!AP28="PCB",'full menu'!AP28="AERF",'full menu'!AP28="UD"),"inter",IF(OR('full menu'!AP28="ACB",'full menu'!AP28="LCERT",'full menu'!AP28="LERT",'full menu'!AP28="FCERT",'full menu'!AP28="FCMT",'full menu'!AP28="LCMT",'full menu'!AP28="LMT",'full menu'!AP28="LCIT",'full menu'!AP28="FCIT",'full menu'!AP28="LIT",'full menu'!AP28="MwERT",'full menu'!AP28="ERwMT",'full menu'!AP28="M&amp;ERT",'full menu'!AP28="MwIT",'full menu'!AP28="IwMT",'full menu'!AP28="M&amp;IT",'full menu'!AP28="IwERT",'full menu'!AP28="ERwIT",'full menu'!AP28="I&amp;ERT",'full menu'!AP28="ER&amp;M&amp;IT",'full menu'!AP28="LSD"),"subst",IF(OR('full menu'!AP28="FERT",'full menu'!AP28="FMT",'full menu'!AP28="FIT",'full menu'!AP28="WSD"),"intens",IF('full menu'!AP28="UASC","UASC","")))))</f>
        <v/>
      </c>
      <c r="AQ28" s="2" t="str">
        <f>IF(OR('full menu'!AQ28="MDC",'full menu'!AQ28="PERF"),"rude",IF(OR('full menu'!AQ28="PCB",'full menu'!AQ28="AERF",'full menu'!AQ28="UD"),"inter",IF(OR('full menu'!AQ28="ACB",'full menu'!AQ28="LCERT",'full menu'!AQ28="LERT",'full menu'!AQ28="FCERT",'full menu'!AQ28="FCMT",'full menu'!AQ28="LCMT",'full menu'!AQ28="LMT",'full menu'!AQ28="LCIT",'full menu'!AQ28="FCIT",'full menu'!AQ28="LIT",'full menu'!AQ28="MwERT",'full menu'!AQ28="ERwMT",'full menu'!AQ28="M&amp;ERT",'full menu'!AQ28="MwIT",'full menu'!AQ28="IwMT",'full menu'!AQ28="M&amp;IT",'full menu'!AQ28="IwERT",'full menu'!AQ28="ERwIT",'full menu'!AQ28="I&amp;ERT",'full menu'!AQ28="ER&amp;M&amp;IT",'full menu'!AQ28="LSD"),"subst",IF(OR('full menu'!AQ28="FERT",'full menu'!AQ28="FMT",'full menu'!AQ28="FIT",'full menu'!AQ28="WSD"),"intens",IF('full menu'!AQ28="UASC","UASC","")))))</f>
        <v/>
      </c>
      <c r="AR28" s="2" t="str">
        <f>IF(OR('full menu'!AR28="MDC",'full menu'!AR28="PERF"),"rude",IF(OR('full menu'!AR28="PCB",'full menu'!AR28="AERF",'full menu'!AR28="UD"),"inter",IF(OR('full menu'!AR28="ACB",'full menu'!AR28="LCERT",'full menu'!AR28="LERT",'full menu'!AR28="FCERT",'full menu'!AR28="FCMT",'full menu'!AR28="LCMT",'full menu'!AR28="LMT",'full menu'!AR28="LCIT",'full menu'!AR28="FCIT",'full menu'!AR28="LIT",'full menu'!AR28="MwERT",'full menu'!AR28="ERwMT",'full menu'!AR28="M&amp;ERT",'full menu'!AR28="MwIT",'full menu'!AR28="IwMT",'full menu'!AR28="M&amp;IT",'full menu'!AR28="IwERT",'full menu'!AR28="ERwIT",'full menu'!AR28="I&amp;ERT",'full menu'!AR28="ER&amp;M&amp;IT",'full menu'!AR28="LSD"),"subst",IF(OR('full menu'!AR28="FERT",'full menu'!AR28="FMT",'full menu'!AR28="FIT",'full menu'!AR28="WSD"),"intens",IF('full menu'!AR28="UASC","UASC","")))))</f>
        <v/>
      </c>
      <c r="AS28" s="2" t="str">
        <f>IF(OR('full menu'!AS28="MDC",'full menu'!AS28="PERF"),"rude",IF(OR('full menu'!AS28="PCB",'full menu'!AS28="AERF",'full menu'!AS28="UD"),"inter",IF(OR('full menu'!AS28="ACB",'full menu'!AS28="LCERT",'full menu'!AS28="LERT",'full menu'!AS28="FCERT",'full menu'!AS28="FCMT",'full menu'!AS28="LCMT",'full menu'!AS28="LMT",'full menu'!AS28="LCIT",'full menu'!AS28="FCIT",'full menu'!AS28="LIT",'full menu'!AS28="MwERT",'full menu'!AS28="ERwMT",'full menu'!AS28="M&amp;ERT",'full menu'!AS28="MwIT",'full menu'!AS28="IwMT",'full menu'!AS28="M&amp;IT",'full menu'!AS28="IwERT",'full menu'!AS28="ERwIT",'full menu'!AS28="I&amp;ERT",'full menu'!AS28="ER&amp;M&amp;IT",'full menu'!AS28="LSD"),"subst",IF(OR('full menu'!AS28="FERT",'full menu'!AS28="FMT",'full menu'!AS28="FIT",'full menu'!AS28="WSD"),"intens",IF('full menu'!AS28="UASC","UASC","")))))</f>
        <v/>
      </c>
    </row>
    <row r="29" spans="1:45" ht="15.5" x14ac:dyDescent="0.35">
      <c r="A29" t="s">
        <v>57</v>
      </c>
      <c r="B29" s="2" t="str">
        <f>IF(OR('full menu'!B29="MDC",'full menu'!B29="PERF"),"rude",IF(OR('full menu'!B29="PCB",'full menu'!B29="AERF",'full menu'!B29="UD"),"inter",IF(OR('full menu'!B29="ACB",'full menu'!B29="LCERT",'full menu'!B29="LERT",'full menu'!B29="FCERT",'full menu'!B29="FCMT",'full menu'!B29="LCMT",'full menu'!B29="LMT",'full menu'!B29="LCIT",'full menu'!B29="FCIT",'full menu'!B29="LIT",'full menu'!B29="MwERT",'full menu'!B29="ERwMT",'full menu'!B29="M&amp;ERT",'full menu'!B29="MwIT",'full menu'!B29="IwMT",'full menu'!B29="M&amp;IT",'full menu'!B29="IwERT",'full menu'!B29="ERwIT",'full menu'!B29="I&amp;ERT",'full menu'!B29="ER&amp;M&amp;IT",'full menu'!B29="LSD"),"subst",IF(OR('full menu'!B29="FERT",'full menu'!B29="FMT",'full menu'!B29="FIT",'full menu'!B29="WSD"),"intens",IF('full menu'!B29="UASC","UASC","")))))</f>
        <v>inter</v>
      </c>
      <c r="C29" s="2" t="str">
        <f>IF(OR('full menu'!C29="MDC",'full menu'!C29="PERF"),"rude",IF(OR('full menu'!C29="PCB",'full menu'!C29="AERF",'full menu'!C29="UD"),"inter",IF(OR('full menu'!C29="ACB",'full menu'!C29="LCERT",'full menu'!C29="LERT",'full menu'!C29="FCERT",'full menu'!C29="FCMT",'full menu'!C29="LCMT",'full menu'!C29="LMT",'full menu'!C29="LCIT",'full menu'!C29="FCIT",'full menu'!C29="LIT",'full menu'!C29="MwERT",'full menu'!C29="ERwMT",'full menu'!C29="M&amp;ERT",'full menu'!C29="MwIT",'full menu'!C29="IwMT",'full menu'!C29="M&amp;IT",'full menu'!C29="IwERT",'full menu'!C29="ERwIT",'full menu'!C29="I&amp;ERT",'full menu'!C29="ER&amp;M&amp;IT",'full menu'!C29="LSD"),"subst",IF(OR('full menu'!C29="FERT",'full menu'!C29="FMT",'full menu'!C29="FIT",'full menu'!C29="WSD"),"intens",IF('full menu'!C29="UASC","UASC","")))))</f>
        <v>inter</v>
      </c>
      <c r="D29" s="2" t="str">
        <f>IF(OR('full menu'!D29="MDC",'full menu'!D29="PERF"),"rude",IF(OR('full menu'!D29="PCB",'full menu'!D29="AERF",'full menu'!D29="UD"),"inter",IF(OR('full menu'!D29="ACB",'full menu'!D29="LCERT",'full menu'!D29="LERT",'full menu'!D29="FCERT",'full menu'!D29="FCMT",'full menu'!D29="LCMT",'full menu'!D29="LMT",'full menu'!D29="LCIT",'full menu'!D29="FCIT",'full menu'!D29="LIT",'full menu'!D29="MwERT",'full menu'!D29="ERwMT",'full menu'!D29="M&amp;ERT",'full menu'!D29="MwIT",'full menu'!D29="IwMT",'full menu'!D29="M&amp;IT",'full menu'!D29="IwERT",'full menu'!D29="ERwIT",'full menu'!D29="I&amp;ERT",'full menu'!D29="ER&amp;M&amp;IT",'full menu'!D29="LSD"),"subst",IF(OR('full menu'!D29="FERT",'full menu'!D29="FMT",'full menu'!D29="FIT",'full menu'!D29="WSD"),"intens",IF('full menu'!D29="UASC","UASC","")))))</f>
        <v>inter</v>
      </c>
      <c r="E29" s="2" t="str">
        <f>IF(OR('full menu'!E29="MDC",'full menu'!E29="PERF"),"rude",IF(OR('full menu'!E29="PCB",'full menu'!E29="AERF",'full menu'!E29="UD"),"inter",IF(OR('full menu'!E29="ACB",'full menu'!E29="LCERT",'full menu'!E29="LERT",'full menu'!E29="FCERT",'full menu'!E29="FCMT",'full menu'!E29="LCMT",'full menu'!E29="LMT",'full menu'!E29="LCIT",'full menu'!E29="FCIT",'full menu'!E29="LIT",'full menu'!E29="MwERT",'full menu'!E29="ERwMT",'full menu'!E29="M&amp;ERT",'full menu'!E29="MwIT",'full menu'!E29="IwMT",'full menu'!E29="M&amp;IT",'full menu'!E29="IwERT",'full menu'!E29="ERwIT",'full menu'!E29="I&amp;ERT",'full menu'!E29="ER&amp;M&amp;IT",'full menu'!E29="LSD"),"subst",IF(OR('full menu'!E29="FERT",'full menu'!E29="FMT",'full menu'!E29="FIT",'full menu'!E29="WSD"),"intens",IF('full menu'!E29="UASC","UASC","")))))</f>
        <v>inter</v>
      </c>
      <c r="F29" s="2" t="str">
        <f>IF(OR('full menu'!F29="MDC",'full menu'!F29="PERF"),"rude",IF(OR('full menu'!F29="PCB",'full menu'!F29="AERF",'full menu'!F29="UD"),"inter",IF(OR('full menu'!F29="ACB",'full menu'!F29="LCERT",'full menu'!F29="LERT",'full menu'!F29="FCERT",'full menu'!F29="FCMT",'full menu'!F29="LCMT",'full menu'!F29="LMT",'full menu'!F29="LCIT",'full menu'!F29="FCIT",'full menu'!F29="LIT",'full menu'!F29="MwERT",'full menu'!F29="ERwMT",'full menu'!F29="M&amp;ERT",'full menu'!F29="MwIT",'full menu'!F29="IwMT",'full menu'!F29="M&amp;IT",'full menu'!F29="IwERT",'full menu'!F29="ERwIT",'full menu'!F29="I&amp;ERT",'full menu'!F29="ER&amp;M&amp;IT",'full menu'!F29="LSD"),"subst",IF(OR('full menu'!F29="FERT",'full menu'!F29="FMT",'full menu'!F29="FIT",'full menu'!F29="WSD"),"intens",IF('full menu'!F29="UASC","UASC","")))))</f>
        <v>inter</v>
      </c>
      <c r="G29" s="2" t="str">
        <f>IF(OR('full menu'!G29="MDC",'full menu'!G29="PERF"),"rude",IF(OR('full menu'!G29="PCB",'full menu'!G29="AERF",'full menu'!G29="UD"),"inter",IF(OR('full menu'!G29="ACB",'full menu'!G29="LCERT",'full menu'!G29="LERT",'full menu'!G29="FCERT",'full menu'!G29="FCMT",'full menu'!G29="LCMT",'full menu'!G29="LMT",'full menu'!G29="LCIT",'full menu'!G29="FCIT",'full menu'!G29="LIT",'full menu'!G29="MwERT",'full menu'!G29="ERwMT",'full menu'!G29="M&amp;ERT",'full menu'!G29="MwIT",'full menu'!G29="IwMT",'full menu'!G29="M&amp;IT",'full menu'!G29="IwERT",'full menu'!G29="ERwIT",'full menu'!G29="I&amp;ERT",'full menu'!G29="ER&amp;M&amp;IT",'full menu'!G29="LSD"),"subst",IF(OR('full menu'!G29="FERT",'full menu'!G29="FMT",'full menu'!G29="FIT",'full menu'!G29="WSD"),"intens",IF('full menu'!G29="UASC","UASC","")))))</f>
        <v>subst</v>
      </c>
      <c r="H29" s="2" t="str">
        <f>IF(OR('full menu'!H29="MDC",'full menu'!H29="PERF"),"rude",IF(OR('full menu'!H29="PCB",'full menu'!H29="AERF",'full menu'!H29="UD"),"inter",IF(OR('full menu'!H29="ACB",'full menu'!H29="LCERT",'full menu'!H29="LERT",'full menu'!H29="FCERT",'full menu'!H29="FCMT",'full menu'!H29="LCMT",'full menu'!H29="LMT",'full menu'!H29="LCIT",'full menu'!H29="FCIT",'full menu'!H29="LIT",'full menu'!H29="MwERT",'full menu'!H29="ERwMT",'full menu'!H29="M&amp;ERT",'full menu'!H29="MwIT",'full menu'!H29="IwMT",'full menu'!H29="M&amp;IT",'full menu'!H29="IwERT",'full menu'!H29="ERwIT",'full menu'!H29="I&amp;ERT",'full menu'!H29="ER&amp;M&amp;IT",'full menu'!H29="LSD"),"subst",IF(OR('full menu'!H29="FERT",'full menu'!H29="FMT",'full menu'!H29="FIT",'full menu'!H29="WSD"),"intens",IF('full menu'!H29="UASC","UASC","")))))</f>
        <v>subst</v>
      </c>
      <c r="I29" s="2" t="str">
        <f>IF(OR('full menu'!I29="MDC",'full menu'!I29="PERF"),"rude",IF(OR('full menu'!I29="PCB",'full menu'!I29="AERF",'full menu'!I29="UD"),"inter",IF(OR('full menu'!I29="ACB",'full menu'!I29="LCERT",'full menu'!I29="LERT",'full menu'!I29="FCERT",'full menu'!I29="FCMT",'full menu'!I29="LCMT",'full menu'!I29="LMT",'full menu'!I29="LCIT",'full menu'!I29="FCIT",'full menu'!I29="LIT",'full menu'!I29="MwERT",'full menu'!I29="ERwMT",'full menu'!I29="M&amp;ERT",'full menu'!I29="MwIT",'full menu'!I29="IwMT",'full menu'!I29="M&amp;IT",'full menu'!I29="IwERT",'full menu'!I29="ERwIT",'full menu'!I29="I&amp;ERT",'full menu'!I29="ER&amp;M&amp;IT",'full menu'!I29="LSD"),"subst",IF(OR('full menu'!I29="FERT",'full menu'!I29="FMT",'full menu'!I29="FIT",'full menu'!I29="WSD"),"intens",IF('full menu'!I29="UASC","UASC","")))))</f>
        <v>subst</v>
      </c>
      <c r="J29" s="2" t="str">
        <f>IF(OR('full menu'!J29="MDC",'full menu'!J29="PERF"),"rude",IF(OR('full menu'!J29="PCB",'full menu'!J29="AERF",'full menu'!J29="UD"),"inter",IF(OR('full menu'!J29="ACB",'full menu'!J29="LCERT",'full menu'!J29="LERT",'full menu'!J29="FCERT",'full menu'!J29="FCMT",'full menu'!J29="LCMT",'full menu'!J29="LMT",'full menu'!J29="LCIT",'full menu'!J29="FCIT",'full menu'!J29="LIT",'full menu'!J29="MwERT",'full menu'!J29="ERwMT",'full menu'!J29="M&amp;ERT",'full menu'!J29="MwIT",'full menu'!J29="IwMT",'full menu'!J29="M&amp;IT",'full menu'!J29="IwERT",'full menu'!J29="ERwIT",'full menu'!J29="I&amp;ERT",'full menu'!J29="ER&amp;M&amp;IT",'full menu'!J29="LSD"),"subst",IF(OR('full menu'!J29="FERT",'full menu'!J29="FMT",'full menu'!J29="FIT",'full menu'!J29="WSD"),"intens",IF('full menu'!J29="UASC","UASC","")))))</f>
        <v>subst</v>
      </c>
      <c r="K29" s="2" t="str">
        <f>IF(OR('full menu'!K29="MDC",'full menu'!K29="PERF"),"rude",IF(OR('full menu'!K29="PCB",'full menu'!K29="AERF",'full menu'!K29="UD"),"inter",IF(OR('full menu'!K29="ACB",'full menu'!K29="LCERT",'full menu'!K29="LERT",'full menu'!K29="FCERT",'full menu'!K29="FCMT",'full menu'!K29="LCMT",'full menu'!K29="LMT",'full menu'!K29="LCIT",'full menu'!K29="FCIT",'full menu'!K29="LIT",'full menu'!K29="MwERT",'full menu'!K29="ERwMT",'full menu'!K29="M&amp;ERT",'full menu'!K29="MwIT",'full menu'!K29="IwMT",'full menu'!K29="M&amp;IT",'full menu'!K29="IwERT",'full menu'!K29="ERwIT",'full menu'!K29="I&amp;ERT",'full menu'!K29="ER&amp;M&amp;IT",'full menu'!K29="LSD"),"subst",IF(OR('full menu'!K29="FERT",'full menu'!K29="FMT",'full menu'!K29="FIT",'full menu'!K29="WSD"),"intens",IF('full menu'!K29="UASC","UASC","")))))</f>
        <v>subst</v>
      </c>
      <c r="L29" s="2" t="str">
        <f>IF(OR('full menu'!L29="MDC",'full menu'!L29="PERF"),"rude",IF(OR('full menu'!L29="PCB",'full menu'!L29="AERF",'full menu'!L29="UD"),"inter",IF(OR('full menu'!L29="ACB",'full menu'!L29="LCERT",'full menu'!L29="LERT",'full menu'!L29="FCERT",'full menu'!L29="FCMT",'full menu'!L29="LCMT",'full menu'!L29="LMT",'full menu'!L29="LCIT",'full menu'!L29="FCIT",'full menu'!L29="LIT",'full menu'!L29="MwERT",'full menu'!L29="ERwMT",'full menu'!L29="M&amp;ERT",'full menu'!L29="MwIT",'full menu'!L29="IwMT",'full menu'!L29="M&amp;IT",'full menu'!L29="IwERT",'full menu'!L29="ERwIT",'full menu'!L29="I&amp;ERT",'full menu'!L29="ER&amp;M&amp;IT",'full menu'!L29="LSD"),"subst",IF(OR('full menu'!L29="FERT",'full menu'!L29="FMT",'full menu'!L29="FIT",'full menu'!L29="WSD"),"intens",IF('full menu'!L29="UASC","UASC","")))))</f>
        <v>subst</v>
      </c>
      <c r="M29" s="2" t="str">
        <f>IF(OR('full menu'!M29="MDC",'full menu'!M29="PERF"),"rude",IF(OR('full menu'!M29="PCB",'full menu'!M29="AERF",'full menu'!M29="UD"),"inter",IF(OR('full menu'!M29="ACB",'full menu'!M29="LCERT",'full menu'!M29="LERT",'full menu'!M29="FCERT",'full menu'!M29="FCMT",'full menu'!M29="LCMT",'full menu'!M29="LMT",'full menu'!M29="LCIT",'full menu'!M29="FCIT",'full menu'!M29="LIT",'full menu'!M29="MwERT",'full menu'!M29="ERwMT",'full menu'!M29="M&amp;ERT",'full menu'!M29="MwIT",'full menu'!M29="IwMT",'full menu'!M29="M&amp;IT",'full menu'!M29="IwERT",'full menu'!M29="ERwIT",'full menu'!M29="I&amp;ERT",'full menu'!M29="ER&amp;M&amp;IT",'full menu'!M29="LSD"),"subst",IF(OR('full menu'!M29="FERT",'full menu'!M29="FMT",'full menu'!M29="FIT",'full menu'!M29="WSD"),"intens",IF('full menu'!M29="UASC","UASC","")))))</f>
        <v>subst</v>
      </c>
      <c r="N29" s="2" t="str">
        <f>IF(OR('full menu'!N29="MDC",'full menu'!N29="PERF"),"rude",IF(OR('full menu'!N29="PCB",'full menu'!N29="AERF",'full menu'!N29="UD"),"inter",IF(OR('full menu'!N29="ACB",'full menu'!N29="LCERT",'full menu'!N29="LERT",'full menu'!N29="FCERT",'full menu'!N29="FCMT",'full menu'!N29="LCMT",'full menu'!N29="LMT",'full menu'!N29="LCIT",'full menu'!N29="FCIT",'full menu'!N29="LIT",'full menu'!N29="MwERT",'full menu'!N29="ERwMT",'full menu'!N29="M&amp;ERT",'full menu'!N29="MwIT",'full menu'!N29="IwMT",'full menu'!N29="M&amp;IT",'full menu'!N29="IwERT",'full menu'!N29="ERwIT",'full menu'!N29="I&amp;ERT",'full menu'!N29="ER&amp;M&amp;IT",'full menu'!N29="LSD"),"subst",IF(OR('full menu'!N29="FERT",'full menu'!N29="FMT",'full menu'!N29="FIT",'full menu'!N29="WSD"),"intens",IF('full menu'!N29="UASC","UASC","")))))</f>
        <v>subst</v>
      </c>
      <c r="O29" s="2" t="str">
        <f>IF(OR('full menu'!O29="MDC",'full menu'!O29="PERF"),"rude",IF(OR('full menu'!O29="PCB",'full menu'!O29="AERF",'full menu'!O29="UD"),"inter",IF(OR('full menu'!O29="ACB",'full menu'!O29="LCERT",'full menu'!O29="LERT",'full menu'!O29="FCERT",'full menu'!O29="FCMT",'full menu'!O29="LCMT",'full menu'!O29="LMT",'full menu'!O29="LCIT",'full menu'!O29="FCIT",'full menu'!O29="LIT",'full menu'!O29="MwERT",'full menu'!O29="ERwMT",'full menu'!O29="M&amp;ERT",'full menu'!O29="MwIT",'full menu'!O29="IwMT",'full menu'!O29="M&amp;IT",'full menu'!O29="IwERT",'full menu'!O29="ERwIT",'full menu'!O29="I&amp;ERT",'full menu'!O29="ER&amp;M&amp;IT",'full menu'!O29="LSD"),"subst",IF(OR('full menu'!O29="FERT",'full menu'!O29="FMT",'full menu'!O29="FIT",'full menu'!O29="WSD"),"intens",IF('full menu'!O29="UASC","UASC","")))))</f>
        <v>subst</v>
      </c>
      <c r="P29" s="2" t="str">
        <f>IF(OR('full menu'!P29="MDC",'full menu'!P29="PERF"),"rude",IF(OR('full menu'!P29="PCB",'full menu'!P29="AERF",'full menu'!P29="UD"),"inter",IF(OR('full menu'!P29="ACB",'full menu'!P29="LCERT",'full menu'!P29="LERT",'full menu'!P29="FCERT",'full menu'!P29="FCMT",'full menu'!P29="LCMT",'full menu'!P29="LMT",'full menu'!P29="LCIT",'full menu'!P29="FCIT",'full menu'!P29="LIT",'full menu'!P29="MwERT",'full menu'!P29="ERwMT",'full menu'!P29="M&amp;ERT",'full menu'!P29="MwIT",'full menu'!P29="IwMT",'full menu'!P29="M&amp;IT",'full menu'!P29="IwERT",'full menu'!P29="ERwIT",'full menu'!P29="I&amp;ERT",'full menu'!P29="ER&amp;M&amp;IT",'full menu'!P29="LSD"),"subst",IF(OR('full menu'!P29="FERT",'full menu'!P29="FMT",'full menu'!P29="FIT",'full menu'!P29="WSD"),"intens",IF('full menu'!P29="UASC","UASC","")))))</f>
        <v>subst</v>
      </c>
      <c r="Q29" s="2" t="str">
        <f>IF(OR('full menu'!Q29="MDC",'full menu'!Q29="PERF"),"rude",IF(OR('full menu'!Q29="PCB",'full menu'!Q29="AERF",'full menu'!Q29="UD"),"inter",IF(OR('full menu'!Q29="ACB",'full menu'!Q29="LCERT",'full menu'!Q29="LERT",'full menu'!Q29="FCERT",'full menu'!Q29="FCMT",'full menu'!Q29="LCMT",'full menu'!Q29="LMT",'full menu'!Q29="LCIT",'full menu'!Q29="FCIT",'full menu'!Q29="LIT",'full menu'!Q29="MwERT",'full menu'!Q29="ERwMT",'full menu'!Q29="M&amp;ERT",'full menu'!Q29="MwIT",'full menu'!Q29="IwMT",'full menu'!Q29="M&amp;IT",'full menu'!Q29="IwERT",'full menu'!Q29="ERwIT",'full menu'!Q29="I&amp;ERT",'full menu'!Q29="ER&amp;M&amp;IT",'full menu'!Q29="LSD"),"subst",IF(OR('full menu'!Q29="FERT",'full menu'!Q29="FMT",'full menu'!Q29="FIT",'full menu'!Q29="WSD"),"intens",IF('full menu'!Q29="UASC","UASC","")))))</f>
        <v>subst</v>
      </c>
      <c r="R29" s="2" t="str">
        <f>IF(OR('full menu'!R29="MDC",'full menu'!R29="PERF"),"rude",IF(OR('full menu'!R29="PCB",'full menu'!R29="AERF",'full menu'!R29="UD"),"inter",IF(OR('full menu'!R29="ACB",'full menu'!R29="LCERT",'full menu'!R29="LERT",'full menu'!R29="FCERT",'full menu'!R29="FCMT",'full menu'!R29="LCMT",'full menu'!R29="LMT",'full menu'!R29="LCIT",'full menu'!R29="FCIT",'full menu'!R29="LIT",'full menu'!R29="MwERT",'full menu'!R29="ERwMT",'full menu'!R29="M&amp;ERT",'full menu'!R29="MwIT",'full menu'!R29="IwMT",'full menu'!R29="M&amp;IT",'full menu'!R29="IwERT",'full menu'!R29="ERwIT",'full menu'!R29="I&amp;ERT",'full menu'!R29="ER&amp;M&amp;IT",'full menu'!R29="LSD"),"subst",IF(OR('full menu'!R29="FERT",'full menu'!R29="FMT",'full menu'!R29="FIT",'full menu'!R29="WSD"),"intens",IF('full menu'!R29="UASC","UASC","")))))</f>
        <v>subst</v>
      </c>
      <c r="S29" s="2" t="str">
        <f>IF(OR('full menu'!S29="MDC",'full menu'!S29="PERF"),"rude",IF(OR('full menu'!S29="PCB",'full menu'!S29="AERF",'full menu'!S29="UD"),"inter",IF(OR('full menu'!S29="ACB",'full menu'!S29="LCERT",'full menu'!S29="LERT",'full menu'!S29="FCERT",'full menu'!S29="FCMT",'full menu'!S29="LCMT",'full menu'!S29="LMT",'full menu'!S29="LCIT",'full menu'!S29="FCIT",'full menu'!S29="LIT",'full menu'!S29="MwERT",'full menu'!S29="ERwMT",'full menu'!S29="M&amp;ERT",'full menu'!S29="MwIT",'full menu'!S29="IwMT",'full menu'!S29="M&amp;IT",'full menu'!S29="IwERT",'full menu'!S29="ERwIT",'full menu'!S29="I&amp;ERT",'full menu'!S29="ER&amp;M&amp;IT",'full menu'!S29="LSD"),"subst",IF(OR('full menu'!S29="FERT",'full menu'!S29="FMT",'full menu'!S29="FIT",'full menu'!S29="WSD"),"intens",IF('full menu'!S29="UASC","UASC","")))))</f>
        <v>subst</v>
      </c>
      <c r="T29" s="2" t="str">
        <f>IF(OR('full menu'!T29="MDC",'full menu'!T29="PERF"),"rude",IF(OR('full menu'!T29="PCB",'full menu'!T29="AERF",'full menu'!T29="UD"),"inter",IF(OR('full menu'!T29="ACB",'full menu'!T29="LCERT",'full menu'!T29="LERT",'full menu'!T29="FCERT",'full menu'!T29="FCMT",'full menu'!T29="LCMT",'full menu'!T29="LMT",'full menu'!T29="LCIT",'full menu'!T29="FCIT",'full menu'!T29="LIT",'full menu'!T29="MwERT",'full menu'!T29="ERwMT",'full menu'!T29="M&amp;ERT",'full menu'!T29="MwIT",'full menu'!T29="IwMT",'full menu'!T29="M&amp;IT",'full menu'!T29="IwERT",'full menu'!T29="ERwIT",'full menu'!T29="I&amp;ERT",'full menu'!T29="ER&amp;M&amp;IT",'full menu'!T29="LSD"),"subst",IF(OR('full menu'!T29="FERT",'full menu'!T29="FMT",'full menu'!T29="FIT",'full menu'!T29="WSD"),"intens",IF('full menu'!T29="UASC","UASC","")))))</f>
        <v>subst</v>
      </c>
      <c r="U29" s="2" t="str">
        <f>IF(OR('full menu'!U29="MDC",'full menu'!U29="PERF"),"rude",IF(OR('full menu'!U29="PCB",'full menu'!U29="AERF",'full menu'!U29="UD"),"inter",IF(OR('full menu'!U29="ACB",'full menu'!U29="LCERT",'full menu'!U29="LERT",'full menu'!U29="FCERT",'full menu'!U29="FCMT",'full menu'!U29="LCMT",'full menu'!U29="LMT",'full menu'!U29="LCIT",'full menu'!U29="FCIT",'full menu'!U29="LIT",'full menu'!U29="MwERT",'full menu'!U29="ERwMT",'full menu'!U29="M&amp;ERT",'full menu'!U29="MwIT",'full menu'!U29="IwMT",'full menu'!U29="M&amp;IT",'full menu'!U29="IwERT",'full menu'!U29="ERwIT",'full menu'!U29="I&amp;ERT",'full menu'!U29="ER&amp;M&amp;IT",'full menu'!U29="LSD"),"subst",IF(OR('full menu'!U29="FERT",'full menu'!U29="FMT",'full menu'!U29="FIT",'full menu'!U29="WSD"),"intens",IF('full menu'!U29="UASC","UASC","")))))</f>
        <v>subst</v>
      </c>
      <c r="V29" s="2" t="str">
        <f>IF(OR('full menu'!V29="MDC",'full menu'!V29="PERF"),"rude",IF(OR('full menu'!V29="PCB",'full menu'!V29="AERF",'full menu'!V29="UD"),"inter",IF(OR('full menu'!V29="ACB",'full menu'!V29="LCERT",'full menu'!V29="LERT",'full menu'!V29="FCERT",'full menu'!V29="FCMT",'full menu'!V29="LCMT",'full menu'!V29="LMT",'full menu'!V29="LCIT",'full menu'!V29="FCIT",'full menu'!V29="LIT",'full menu'!V29="MwERT",'full menu'!V29="ERwMT",'full menu'!V29="M&amp;ERT",'full menu'!V29="MwIT",'full menu'!V29="IwMT",'full menu'!V29="M&amp;IT",'full menu'!V29="IwERT",'full menu'!V29="ERwIT",'full menu'!V29="I&amp;ERT",'full menu'!V29="ER&amp;M&amp;IT",'full menu'!V29="LSD"),"subst",IF(OR('full menu'!V29="FERT",'full menu'!V29="FMT",'full menu'!V29="FIT",'full menu'!V29="WSD"),"intens",IF('full menu'!V29="UASC","UASC","")))))</f>
        <v>subst</v>
      </c>
      <c r="W29" s="2" t="str">
        <f>IF(OR('full menu'!W29="MDC",'full menu'!W29="PERF"),"rude",IF(OR('full menu'!W29="PCB",'full menu'!W29="AERF",'full menu'!W29="UD"),"inter",IF(OR('full menu'!W29="ACB",'full menu'!W29="LCERT",'full menu'!W29="LERT",'full menu'!W29="FCERT",'full menu'!W29="FCMT",'full menu'!W29="LCMT",'full menu'!W29="LMT",'full menu'!W29="LCIT",'full menu'!W29="FCIT",'full menu'!W29="LIT",'full menu'!W29="MwERT",'full menu'!W29="ERwMT",'full menu'!W29="M&amp;ERT",'full menu'!W29="MwIT",'full menu'!W29="IwMT",'full menu'!W29="M&amp;IT",'full menu'!W29="IwERT",'full menu'!W29="ERwIT",'full menu'!W29="I&amp;ERT",'full menu'!W29="ER&amp;M&amp;IT",'full menu'!W29="LSD"),"subst",IF(OR('full menu'!W29="FERT",'full menu'!W29="FMT",'full menu'!W29="FIT",'full menu'!W29="WSD"),"intens",IF('full menu'!W29="UASC","UASC","")))))</f>
        <v>subst</v>
      </c>
      <c r="X29" s="2" t="str">
        <f>IF(OR('full menu'!X29="MDC",'full menu'!X29="PERF"),"rude",IF(OR('full menu'!X29="PCB",'full menu'!X29="AERF",'full menu'!X29="UD"),"inter",IF(OR('full menu'!X29="ACB",'full menu'!X29="LCERT",'full menu'!X29="LERT",'full menu'!X29="FCERT",'full menu'!X29="FCMT",'full menu'!X29="LCMT",'full menu'!X29="LMT",'full menu'!X29="LCIT",'full menu'!X29="FCIT",'full menu'!X29="LIT",'full menu'!X29="MwERT",'full menu'!X29="ERwMT",'full menu'!X29="M&amp;ERT",'full menu'!X29="MwIT",'full menu'!X29="IwMT",'full menu'!X29="M&amp;IT",'full menu'!X29="IwERT",'full menu'!X29="ERwIT",'full menu'!X29="I&amp;ERT",'full menu'!X29="ER&amp;M&amp;IT",'full menu'!X29="LSD"),"subst",IF(OR('full menu'!X29="FERT",'full menu'!X29="FMT",'full menu'!X29="FIT",'full menu'!X29="WSD"),"intens",IF('full menu'!X29="UASC","UASC","")))))</f>
        <v>subst</v>
      </c>
      <c r="Y29" s="2" t="str">
        <f>IF(OR('full menu'!Y29="MDC",'full menu'!Y29="PERF"),"rude",IF(OR('full menu'!Y29="PCB",'full menu'!Y29="AERF",'full menu'!Y29="UD"),"inter",IF(OR('full menu'!Y29="ACB",'full menu'!Y29="LCERT",'full menu'!Y29="LERT",'full menu'!Y29="FCERT",'full menu'!Y29="FCMT",'full menu'!Y29="LCMT",'full menu'!Y29="LMT",'full menu'!Y29="LCIT",'full menu'!Y29="FCIT",'full menu'!Y29="LIT",'full menu'!Y29="MwERT",'full menu'!Y29="ERwMT",'full menu'!Y29="M&amp;ERT",'full menu'!Y29="MwIT",'full menu'!Y29="IwMT",'full menu'!Y29="M&amp;IT",'full menu'!Y29="IwERT",'full menu'!Y29="ERwIT",'full menu'!Y29="I&amp;ERT",'full menu'!Y29="ER&amp;M&amp;IT",'full menu'!Y29="LSD"),"subst",IF(OR('full menu'!Y29="FERT",'full menu'!Y29="FMT",'full menu'!Y29="FIT",'full menu'!Y29="WSD"),"intens",IF('full menu'!Y29="UASC","UASC","")))))</f>
        <v>subst</v>
      </c>
      <c r="Z29" s="2" t="str">
        <f>IF(OR('full menu'!Z29="MDC",'full menu'!Z29="PERF"),"rude",IF(OR('full menu'!Z29="PCB",'full menu'!Z29="AERF",'full menu'!Z29="UD"),"inter",IF(OR('full menu'!Z29="ACB",'full menu'!Z29="LCERT",'full menu'!Z29="LERT",'full menu'!Z29="FCERT",'full menu'!Z29="FCMT",'full menu'!Z29="LCMT",'full menu'!Z29="LMT",'full menu'!Z29="LCIT",'full menu'!Z29="FCIT",'full menu'!Z29="LIT",'full menu'!Z29="MwERT",'full menu'!Z29="ERwMT",'full menu'!Z29="M&amp;ERT",'full menu'!Z29="MwIT",'full menu'!Z29="IwMT",'full menu'!Z29="M&amp;IT",'full menu'!Z29="IwERT",'full menu'!Z29="ERwIT",'full menu'!Z29="I&amp;ERT",'full menu'!Z29="ER&amp;M&amp;IT",'full menu'!Z29="LSD"),"subst",IF(OR('full menu'!Z29="FERT",'full menu'!Z29="FMT",'full menu'!Z29="FIT",'full menu'!Z29="WSD"),"intens",IF('full menu'!Z29="UASC","UASC","")))))</f>
        <v>subst</v>
      </c>
      <c r="AA29" s="2" t="str">
        <f>IF(OR('full menu'!AA29="MDC",'full menu'!AA29="PERF"),"rude",IF(OR('full menu'!AA29="PCB",'full menu'!AA29="AERF",'full menu'!AA29="UD"),"inter",IF(OR('full menu'!AA29="ACB",'full menu'!AA29="LCERT",'full menu'!AA29="LERT",'full menu'!AA29="FCERT",'full menu'!AA29="FCMT",'full menu'!AA29="LCMT",'full menu'!AA29="LMT",'full menu'!AA29="LCIT",'full menu'!AA29="FCIT",'full menu'!AA29="LIT",'full menu'!AA29="MwERT",'full menu'!AA29="ERwMT",'full menu'!AA29="M&amp;ERT",'full menu'!AA29="MwIT",'full menu'!AA29="IwMT",'full menu'!AA29="M&amp;IT",'full menu'!AA29="IwERT",'full menu'!AA29="ERwIT",'full menu'!AA29="I&amp;ERT",'full menu'!AA29="ER&amp;M&amp;IT",'full menu'!AA29="LSD"),"subst",IF(OR('full menu'!AA29="FERT",'full menu'!AA29="FMT",'full menu'!AA29="FIT",'full menu'!AA29="WSD"),"intens",IF('full menu'!AA29="UASC","UASC","")))))</f>
        <v>subst</v>
      </c>
      <c r="AB29" s="2" t="str">
        <f>IF(OR('full menu'!AB29="MDC",'full menu'!AB29="PERF"),"rude",IF(OR('full menu'!AB29="PCB",'full menu'!AB29="AERF",'full menu'!AB29="UD"),"inter",IF(OR('full menu'!AB29="ACB",'full menu'!AB29="LCERT",'full menu'!AB29="LERT",'full menu'!AB29="FCERT",'full menu'!AB29="FCMT",'full menu'!AB29="LCMT",'full menu'!AB29="LMT",'full menu'!AB29="LCIT",'full menu'!AB29="FCIT",'full menu'!AB29="LIT",'full menu'!AB29="MwERT",'full menu'!AB29="ERwMT",'full menu'!AB29="M&amp;ERT",'full menu'!AB29="MwIT",'full menu'!AB29="IwMT",'full menu'!AB29="M&amp;IT",'full menu'!AB29="IwERT",'full menu'!AB29="ERwIT",'full menu'!AB29="I&amp;ERT",'full menu'!AB29="ER&amp;M&amp;IT",'full menu'!AB29="LSD"),"subst",IF(OR('full menu'!AB29="FERT",'full menu'!AB29="FMT",'full menu'!AB29="FIT",'full menu'!AB29="WSD"),"intens",IF('full menu'!AB29="UASC","UASC","")))))</f>
        <v>subst</v>
      </c>
      <c r="AC29" s="2" t="str">
        <f>IF(OR('full menu'!AC29="MDC",'full menu'!AC29="PERF"),"rude",IF(OR('full menu'!AC29="PCB",'full menu'!AC29="AERF",'full menu'!AC29="UD"),"inter",IF(OR('full menu'!AC29="ACB",'full menu'!AC29="LCERT",'full menu'!AC29="LERT",'full menu'!AC29="FCERT",'full menu'!AC29="FCMT",'full menu'!AC29="LCMT",'full menu'!AC29="LMT",'full menu'!AC29="LCIT",'full menu'!AC29="FCIT",'full menu'!AC29="LIT",'full menu'!AC29="MwERT",'full menu'!AC29="ERwMT",'full menu'!AC29="M&amp;ERT",'full menu'!AC29="MwIT",'full menu'!AC29="IwMT",'full menu'!AC29="M&amp;IT",'full menu'!AC29="IwERT",'full menu'!AC29="ERwIT",'full menu'!AC29="I&amp;ERT",'full menu'!AC29="ER&amp;M&amp;IT",'full menu'!AC29="LSD"),"subst",IF(OR('full menu'!AC29="FERT",'full menu'!AC29="FMT",'full menu'!AC29="FIT",'full menu'!AC29="WSD"),"intens",IF('full menu'!AC29="UASC","UASC","")))))</f>
        <v>subst</v>
      </c>
      <c r="AD29" s="2" t="str">
        <f>IF(OR('full menu'!AD29="MDC",'full menu'!AD29="PERF"),"rude",IF(OR('full menu'!AD29="PCB",'full menu'!AD29="AERF",'full menu'!AD29="UD"),"inter",IF(OR('full menu'!AD29="ACB",'full menu'!AD29="LCERT",'full menu'!AD29="LERT",'full menu'!AD29="FCERT",'full menu'!AD29="FCMT",'full menu'!AD29="LCMT",'full menu'!AD29="LMT",'full menu'!AD29="LCIT",'full menu'!AD29="FCIT",'full menu'!AD29="LIT",'full menu'!AD29="MwERT",'full menu'!AD29="ERwMT",'full menu'!AD29="M&amp;ERT",'full menu'!AD29="MwIT",'full menu'!AD29="IwMT",'full menu'!AD29="M&amp;IT",'full menu'!AD29="IwERT",'full menu'!AD29="ERwIT",'full menu'!AD29="I&amp;ERT",'full menu'!AD29="ER&amp;M&amp;IT",'full menu'!AD29="LSD"),"subst",IF(OR('full menu'!AD29="FERT",'full menu'!AD29="FMT",'full menu'!AD29="FIT",'full menu'!AD29="WSD"),"intens",IF('full menu'!AD29="UASC","UASC","")))))</f>
        <v>subst</v>
      </c>
      <c r="AE29" s="2" t="str">
        <f>IF(OR('full menu'!AE29="MDC",'full menu'!AE29="PERF"),"rude",IF(OR('full menu'!AE29="PCB",'full menu'!AE29="AERF",'full menu'!AE29="UD"),"inter",IF(OR('full menu'!AE29="ACB",'full menu'!AE29="LCERT",'full menu'!AE29="LERT",'full menu'!AE29="FCERT",'full menu'!AE29="FCMT",'full menu'!AE29="LCMT",'full menu'!AE29="LMT",'full menu'!AE29="LCIT",'full menu'!AE29="FCIT",'full menu'!AE29="LIT",'full menu'!AE29="MwERT",'full menu'!AE29="ERwMT",'full menu'!AE29="M&amp;ERT",'full menu'!AE29="MwIT",'full menu'!AE29="IwMT",'full menu'!AE29="M&amp;IT",'full menu'!AE29="IwERT",'full menu'!AE29="ERwIT",'full menu'!AE29="I&amp;ERT",'full menu'!AE29="ER&amp;M&amp;IT",'full menu'!AE29="LSD"),"subst",IF(OR('full menu'!AE29="FERT",'full menu'!AE29="FMT",'full menu'!AE29="FIT",'full menu'!AE29="WSD"),"intens",IF('full menu'!AE29="UASC","UASC","")))))</f>
        <v>subst</v>
      </c>
      <c r="AF29" s="2" t="str">
        <f>IF(OR('full menu'!AF29="MDC",'full menu'!AF29="PERF"),"rude",IF(OR('full menu'!AF29="PCB",'full menu'!AF29="AERF",'full menu'!AF29="UD"),"inter",IF(OR('full menu'!AF29="ACB",'full menu'!AF29="LCERT",'full menu'!AF29="LERT",'full menu'!AF29="FCERT",'full menu'!AF29="FCMT",'full menu'!AF29="LCMT",'full menu'!AF29="LMT",'full menu'!AF29="LCIT",'full menu'!AF29="FCIT",'full menu'!AF29="LIT",'full menu'!AF29="MwERT",'full menu'!AF29="ERwMT",'full menu'!AF29="M&amp;ERT",'full menu'!AF29="MwIT",'full menu'!AF29="IwMT",'full menu'!AF29="M&amp;IT",'full menu'!AF29="IwERT",'full menu'!AF29="ERwIT",'full menu'!AF29="I&amp;ERT",'full menu'!AF29="ER&amp;M&amp;IT",'full menu'!AF29="LSD"),"subst",IF(OR('full menu'!AF29="FERT",'full menu'!AF29="FMT",'full menu'!AF29="FIT",'full menu'!AF29="WSD"),"intens",IF('full menu'!AF29="UASC","UASC","")))))</f>
        <v>subst</v>
      </c>
      <c r="AG29" s="2" t="str">
        <f>IF(OR('full menu'!AG29="MDC",'full menu'!AG29="PERF"),"rude",IF(OR('full menu'!AG29="PCB",'full menu'!AG29="AERF",'full menu'!AG29="UD"),"inter",IF(OR('full menu'!AG29="ACB",'full menu'!AG29="LCERT",'full menu'!AG29="LERT",'full menu'!AG29="FCERT",'full menu'!AG29="FCMT",'full menu'!AG29="LCMT",'full menu'!AG29="LMT",'full menu'!AG29="LCIT",'full menu'!AG29="FCIT",'full menu'!AG29="LIT",'full menu'!AG29="MwERT",'full menu'!AG29="ERwMT",'full menu'!AG29="M&amp;ERT",'full menu'!AG29="MwIT",'full menu'!AG29="IwMT",'full menu'!AG29="M&amp;IT",'full menu'!AG29="IwERT",'full menu'!AG29="ERwIT",'full menu'!AG29="I&amp;ERT",'full menu'!AG29="ER&amp;M&amp;IT",'full menu'!AG29="LSD"),"subst",IF(OR('full menu'!AG29="FERT",'full menu'!AG29="FMT",'full menu'!AG29="FIT",'full menu'!AG29="WSD"),"intens",IF('full menu'!AG29="UASC","UASC","")))))</f>
        <v>subst</v>
      </c>
      <c r="AH29" s="2" t="str">
        <f>IF(OR('full menu'!AH29="MDC",'full menu'!AH29="PERF"),"rude",IF(OR('full menu'!AH29="PCB",'full menu'!AH29="AERF",'full menu'!AH29="UD"),"inter",IF(OR('full menu'!AH29="ACB",'full menu'!AH29="LCERT",'full menu'!AH29="LERT",'full menu'!AH29="FCERT",'full menu'!AH29="FCMT",'full menu'!AH29="LCMT",'full menu'!AH29="LMT",'full menu'!AH29="LCIT",'full menu'!AH29="FCIT",'full menu'!AH29="LIT",'full menu'!AH29="MwERT",'full menu'!AH29="ERwMT",'full menu'!AH29="M&amp;ERT",'full menu'!AH29="MwIT",'full menu'!AH29="IwMT",'full menu'!AH29="M&amp;IT",'full menu'!AH29="IwERT",'full menu'!AH29="ERwIT",'full menu'!AH29="I&amp;ERT",'full menu'!AH29="ER&amp;M&amp;IT",'full menu'!AH29="LSD"),"subst",IF(OR('full menu'!AH29="FERT",'full menu'!AH29="FMT",'full menu'!AH29="FIT",'full menu'!AH29="WSD"),"intens",IF('full menu'!AH29="UASC","UASC","")))))</f>
        <v>subst</v>
      </c>
      <c r="AI29" s="2" t="str">
        <f>IF(OR('full menu'!AI29="MDC",'full menu'!AI29="PERF"),"rude",IF(OR('full menu'!AI29="PCB",'full menu'!AI29="AERF",'full menu'!AI29="UD"),"inter",IF(OR('full menu'!AI29="ACB",'full menu'!AI29="LCERT",'full menu'!AI29="LERT",'full menu'!AI29="FCERT",'full menu'!AI29="FCMT",'full menu'!AI29="LCMT",'full menu'!AI29="LMT",'full menu'!AI29="LCIT",'full menu'!AI29="FCIT",'full menu'!AI29="LIT",'full menu'!AI29="MwERT",'full menu'!AI29="ERwMT",'full menu'!AI29="M&amp;ERT",'full menu'!AI29="MwIT",'full menu'!AI29="IwMT",'full menu'!AI29="M&amp;IT",'full menu'!AI29="IwERT",'full menu'!AI29="ERwIT",'full menu'!AI29="I&amp;ERT",'full menu'!AI29="ER&amp;M&amp;IT",'full menu'!AI29="LSD"),"subst",IF(OR('full menu'!AI29="FERT",'full menu'!AI29="FMT",'full menu'!AI29="FIT",'full menu'!AI29="WSD"),"intens",IF('full menu'!AI29="UASC","UASC","")))))</f>
        <v>subst</v>
      </c>
      <c r="AJ29" s="2" t="str">
        <f>IF(OR('full menu'!AJ29="MDC",'full menu'!AJ29="PERF"),"rude",IF(OR('full menu'!AJ29="PCB",'full menu'!AJ29="AERF",'full menu'!AJ29="UD"),"inter",IF(OR('full menu'!AJ29="ACB",'full menu'!AJ29="LCERT",'full menu'!AJ29="LERT",'full menu'!AJ29="FCERT",'full menu'!AJ29="FCMT",'full menu'!AJ29="LCMT",'full menu'!AJ29="LMT",'full menu'!AJ29="LCIT",'full menu'!AJ29="FCIT",'full menu'!AJ29="LIT",'full menu'!AJ29="MwERT",'full menu'!AJ29="ERwMT",'full menu'!AJ29="M&amp;ERT",'full menu'!AJ29="MwIT",'full menu'!AJ29="IwMT",'full menu'!AJ29="M&amp;IT",'full menu'!AJ29="IwERT",'full menu'!AJ29="ERwIT",'full menu'!AJ29="I&amp;ERT",'full menu'!AJ29="ER&amp;M&amp;IT",'full menu'!AJ29="LSD"),"subst",IF(OR('full menu'!AJ29="FERT",'full menu'!AJ29="FMT",'full menu'!AJ29="FIT",'full menu'!AJ29="WSD"),"intens",IF('full menu'!AJ29="UASC","UASC","")))))</f>
        <v>subst</v>
      </c>
      <c r="AK29" s="2" t="str">
        <f>IF(OR('full menu'!AK29="MDC",'full menu'!AK29="PERF"),"rude",IF(OR('full menu'!AK29="PCB",'full menu'!AK29="AERF",'full menu'!AK29="UD"),"inter",IF(OR('full menu'!AK29="ACB",'full menu'!AK29="LCERT",'full menu'!AK29="LERT",'full menu'!AK29="FCERT",'full menu'!AK29="FCMT",'full menu'!AK29="LCMT",'full menu'!AK29="LMT",'full menu'!AK29="LCIT",'full menu'!AK29="FCIT",'full menu'!AK29="LIT",'full menu'!AK29="MwERT",'full menu'!AK29="ERwMT",'full menu'!AK29="M&amp;ERT",'full menu'!AK29="MwIT",'full menu'!AK29="IwMT",'full menu'!AK29="M&amp;IT",'full menu'!AK29="IwERT",'full menu'!AK29="ERwIT",'full menu'!AK29="I&amp;ERT",'full menu'!AK29="ER&amp;M&amp;IT",'full menu'!AK29="LSD"),"subst",IF(OR('full menu'!AK29="FERT",'full menu'!AK29="FMT",'full menu'!AK29="FIT",'full menu'!AK29="WSD"),"intens",IF('full menu'!AK29="UASC","UASC","")))))</f>
        <v>subst</v>
      </c>
      <c r="AL29" s="2" t="str">
        <f>IF(OR('full menu'!AL29="MDC",'full menu'!AL29="PERF"),"rude",IF(OR('full menu'!AL29="PCB",'full menu'!AL29="AERF",'full menu'!AL29="UD"),"inter",IF(OR('full menu'!AL29="ACB",'full menu'!AL29="LCERT",'full menu'!AL29="LERT",'full menu'!AL29="FCERT",'full menu'!AL29="FCMT",'full menu'!AL29="LCMT",'full menu'!AL29="LMT",'full menu'!AL29="LCIT",'full menu'!AL29="FCIT",'full menu'!AL29="LIT",'full menu'!AL29="MwERT",'full menu'!AL29="ERwMT",'full menu'!AL29="M&amp;ERT",'full menu'!AL29="MwIT",'full menu'!AL29="IwMT",'full menu'!AL29="M&amp;IT",'full menu'!AL29="IwERT",'full menu'!AL29="ERwIT",'full menu'!AL29="I&amp;ERT",'full menu'!AL29="ER&amp;M&amp;IT",'full menu'!AL29="LSD"),"subst",IF(OR('full menu'!AL29="FERT",'full menu'!AL29="FMT",'full menu'!AL29="FIT",'full menu'!AL29="WSD"),"intens",IF('full menu'!AL29="UASC","UASC","")))))</f>
        <v>subst</v>
      </c>
      <c r="AM29" s="2" t="str">
        <f>IF(OR('full menu'!AM29="MDC",'full menu'!AM29="PERF"),"rude",IF(OR('full menu'!AM29="PCB",'full menu'!AM29="AERF",'full menu'!AM29="UD"),"inter",IF(OR('full menu'!AM29="ACB",'full menu'!AM29="LCERT",'full menu'!AM29="LERT",'full menu'!AM29="FCERT",'full menu'!AM29="FCMT",'full menu'!AM29="LCMT",'full menu'!AM29="LMT",'full menu'!AM29="LCIT",'full menu'!AM29="FCIT",'full menu'!AM29="LIT",'full menu'!AM29="MwERT",'full menu'!AM29="ERwMT",'full menu'!AM29="M&amp;ERT",'full menu'!AM29="MwIT",'full menu'!AM29="IwMT",'full menu'!AM29="M&amp;IT",'full menu'!AM29="IwERT",'full menu'!AM29="ERwIT",'full menu'!AM29="I&amp;ERT",'full menu'!AM29="ER&amp;M&amp;IT",'full menu'!AM29="LSD"),"subst",IF(OR('full menu'!AM29="FERT",'full menu'!AM29="FMT",'full menu'!AM29="FIT",'full menu'!AM29="WSD"),"intens",IF('full menu'!AM29="UASC","UASC","")))))</f>
        <v>subst</v>
      </c>
      <c r="AN29" s="2" t="str">
        <f>IF(OR('full menu'!AN29="MDC",'full menu'!AN29="PERF"),"rude",IF(OR('full menu'!AN29="PCB",'full menu'!AN29="AERF",'full menu'!AN29="UD"),"inter",IF(OR('full menu'!AN29="ACB",'full menu'!AN29="LCERT",'full menu'!AN29="LERT",'full menu'!AN29="FCERT",'full menu'!AN29="FCMT",'full menu'!AN29="LCMT",'full menu'!AN29="LMT",'full menu'!AN29="LCIT",'full menu'!AN29="FCIT",'full menu'!AN29="LIT",'full menu'!AN29="MwERT",'full menu'!AN29="ERwMT",'full menu'!AN29="M&amp;ERT",'full menu'!AN29="MwIT",'full menu'!AN29="IwMT",'full menu'!AN29="M&amp;IT",'full menu'!AN29="IwERT",'full menu'!AN29="ERwIT",'full menu'!AN29="I&amp;ERT",'full menu'!AN29="ER&amp;M&amp;IT",'full menu'!AN29="LSD"),"subst",IF(OR('full menu'!AN29="FERT",'full menu'!AN29="FMT",'full menu'!AN29="FIT",'full menu'!AN29="WSD"),"intens",IF('full menu'!AN29="UASC","UASC","")))))</f>
        <v>subst</v>
      </c>
      <c r="AO29" s="2" t="str">
        <f>IF(OR('full menu'!AO29="MDC",'full menu'!AO29="PERF"),"rude",IF(OR('full menu'!AO29="PCB",'full menu'!AO29="AERF",'full menu'!AO29="UD"),"inter",IF(OR('full menu'!AO29="ACB",'full menu'!AO29="LCERT",'full menu'!AO29="LERT",'full menu'!AO29="FCERT",'full menu'!AO29="FCMT",'full menu'!AO29="LCMT",'full menu'!AO29="LMT",'full menu'!AO29="LCIT",'full menu'!AO29="FCIT",'full menu'!AO29="LIT",'full menu'!AO29="MwERT",'full menu'!AO29="ERwMT",'full menu'!AO29="M&amp;ERT",'full menu'!AO29="MwIT",'full menu'!AO29="IwMT",'full menu'!AO29="M&amp;IT",'full menu'!AO29="IwERT",'full menu'!AO29="ERwIT",'full menu'!AO29="I&amp;ERT",'full menu'!AO29="ER&amp;M&amp;IT",'full menu'!AO29="LSD"),"subst",IF(OR('full menu'!AO29="FERT",'full menu'!AO29="FMT",'full menu'!AO29="FIT",'full menu'!AO29="WSD"),"intens",IF('full menu'!AO29="UASC","UASC","")))))</f>
        <v>subst</v>
      </c>
      <c r="AP29" s="2" t="str">
        <f>IF(OR('full menu'!AP29="MDC",'full menu'!AP29="PERF"),"rude",IF(OR('full menu'!AP29="PCB",'full menu'!AP29="AERF",'full menu'!AP29="UD"),"inter",IF(OR('full menu'!AP29="ACB",'full menu'!AP29="LCERT",'full menu'!AP29="LERT",'full menu'!AP29="FCERT",'full menu'!AP29="FCMT",'full menu'!AP29="LCMT",'full menu'!AP29="LMT",'full menu'!AP29="LCIT",'full menu'!AP29="FCIT",'full menu'!AP29="LIT",'full menu'!AP29="MwERT",'full menu'!AP29="ERwMT",'full menu'!AP29="M&amp;ERT",'full menu'!AP29="MwIT",'full menu'!AP29="IwMT",'full menu'!AP29="M&amp;IT",'full menu'!AP29="IwERT",'full menu'!AP29="ERwIT",'full menu'!AP29="I&amp;ERT",'full menu'!AP29="ER&amp;M&amp;IT",'full menu'!AP29="LSD"),"subst",IF(OR('full menu'!AP29="FERT",'full menu'!AP29="FMT",'full menu'!AP29="FIT",'full menu'!AP29="WSD"),"intens",IF('full menu'!AP29="UASC","UASC","")))))</f>
        <v>subst</v>
      </c>
      <c r="AQ29" s="2" t="str">
        <f>IF(OR('full menu'!AQ29="MDC",'full menu'!AQ29="PERF"),"rude",IF(OR('full menu'!AQ29="PCB",'full menu'!AQ29="AERF",'full menu'!AQ29="UD"),"inter",IF(OR('full menu'!AQ29="ACB",'full menu'!AQ29="LCERT",'full menu'!AQ29="LERT",'full menu'!AQ29="FCERT",'full menu'!AQ29="FCMT",'full menu'!AQ29="LCMT",'full menu'!AQ29="LMT",'full menu'!AQ29="LCIT",'full menu'!AQ29="FCIT",'full menu'!AQ29="LIT",'full menu'!AQ29="MwERT",'full menu'!AQ29="ERwMT",'full menu'!AQ29="M&amp;ERT",'full menu'!AQ29="MwIT",'full menu'!AQ29="IwMT",'full menu'!AQ29="M&amp;IT",'full menu'!AQ29="IwERT",'full menu'!AQ29="ERwIT",'full menu'!AQ29="I&amp;ERT",'full menu'!AQ29="ER&amp;M&amp;IT",'full menu'!AQ29="LSD"),"subst",IF(OR('full menu'!AQ29="FERT",'full menu'!AQ29="FMT",'full menu'!AQ29="FIT",'full menu'!AQ29="WSD"),"intens",IF('full menu'!AQ29="UASC","UASC","")))))</f>
        <v>subst</v>
      </c>
      <c r="AR29" s="2" t="str">
        <f>IF(OR('full menu'!AR29="MDC",'full menu'!AR29="PERF"),"rude",IF(OR('full menu'!AR29="PCB",'full menu'!AR29="AERF",'full menu'!AR29="UD"),"inter",IF(OR('full menu'!AR29="ACB",'full menu'!AR29="LCERT",'full menu'!AR29="LERT",'full menu'!AR29="FCERT",'full menu'!AR29="FCMT",'full menu'!AR29="LCMT",'full menu'!AR29="LMT",'full menu'!AR29="LCIT",'full menu'!AR29="FCIT",'full menu'!AR29="LIT",'full menu'!AR29="MwERT",'full menu'!AR29="ERwMT",'full menu'!AR29="M&amp;ERT",'full menu'!AR29="MwIT",'full menu'!AR29="IwMT",'full menu'!AR29="M&amp;IT",'full menu'!AR29="IwERT",'full menu'!AR29="ERwIT",'full menu'!AR29="I&amp;ERT",'full menu'!AR29="ER&amp;M&amp;IT",'full menu'!AR29="LSD"),"subst",IF(OR('full menu'!AR29="FERT",'full menu'!AR29="FMT",'full menu'!AR29="FIT",'full menu'!AR29="WSD"),"intens",IF('full menu'!AR29="UASC","UASC","")))))</f>
        <v>subst</v>
      </c>
      <c r="AS29" s="2" t="str">
        <f>IF(OR('full menu'!AS29="MDC",'full menu'!AS29="PERF"),"rude",IF(OR('full menu'!AS29="PCB",'full menu'!AS29="AERF",'full menu'!AS29="UD"),"inter",IF(OR('full menu'!AS29="ACB",'full menu'!AS29="LCERT",'full menu'!AS29="LERT",'full menu'!AS29="FCERT",'full menu'!AS29="FCMT",'full menu'!AS29="LCMT",'full menu'!AS29="LMT",'full menu'!AS29="LCIT",'full menu'!AS29="FCIT",'full menu'!AS29="LIT",'full menu'!AS29="MwERT",'full menu'!AS29="ERwMT",'full menu'!AS29="M&amp;ERT",'full menu'!AS29="MwIT",'full menu'!AS29="IwMT",'full menu'!AS29="M&amp;IT",'full menu'!AS29="IwERT",'full menu'!AS29="ERwIT",'full menu'!AS29="I&amp;ERT",'full menu'!AS29="ER&amp;M&amp;IT",'full menu'!AS29="LSD"),"subst",IF(OR('full menu'!AS29="FERT",'full menu'!AS29="FMT",'full menu'!AS29="FIT",'full menu'!AS29="WSD"),"intens",IF('full menu'!AS29="UASC","UASC","")))))</f>
        <v>subst</v>
      </c>
    </row>
    <row r="30" spans="1:45" ht="15.5" x14ac:dyDescent="0.35">
      <c r="A30" t="s">
        <v>59</v>
      </c>
      <c r="B30" s="2" t="str">
        <f>IF(OR('full menu'!B30="MDC",'full menu'!B30="PERF"),"rude",IF(OR('full menu'!B30="PCB",'full menu'!B30="AERF",'full menu'!B30="UD"),"inter",IF(OR('full menu'!B30="ACB",'full menu'!B30="LCERT",'full menu'!B30="LERT",'full menu'!B30="FCERT",'full menu'!B30="FCMT",'full menu'!B30="LCMT",'full menu'!B30="LMT",'full menu'!B30="LCIT",'full menu'!B30="FCIT",'full menu'!B30="LIT",'full menu'!B30="MwERT",'full menu'!B30="ERwMT",'full menu'!B30="M&amp;ERT",'full menu'!B30="MwIT",'full menu'!B30="IwMT",'full menu'!B30="M&amp;IT",'full menu'!B30="IwERT",'full menu'!B30="ERwIT",'full menu'!B30="I&amp;ERT",'full menu'!B30="ER&amp;M&amp;IT",'full menu'!B30="LSD"),"subst",IF(OR('full menu'!B30="FERT",'full menu'!B30="FMT",'full menu'!B30="FIT",'full menu'!B30="WSD"),"intens",IF('full menu'!B30="UASC","UASC","")))))</f>
        <v>inter</v>
      </c>
      <c r="C30" s="2" t="str">
        <f>IF(OR('full menu'!C30="MDC",'full menu'!C30="PERF"),"rude",IF(OR('full menu'!C30="PCB",'full menu'!C30="AERF",'full menu'!C30="UD"),"inter",IF(OR('full menu'!C30="ACB",'full menu'!C30="LCERT",'full menu'!C30="LERT",'full menu'!C30="FCERT",'full menu'!C30="FCMT",'full menu'!C30="LCMT",'full menu'!C30="LMT",'full menu'!C30="LCIT",'full menu'!C30="FCIT",'full menu'!C30="LIT",'full menu'!C30="MwERT",'full menu'!C30="ERwMT",'full menu'!C30="M&amp;ERT",'full menu'!C30="MwIT",'full menu'!C30="IwMT",'full menu'!C30="M&amp;IT",'full menu'!C30="IwERT",'full menu'!C30="ERwIT",'full menu'!C30="I&amp;ERT",'full menu'!C30="ER&amp;M&amp;IT",'full menu'!C30="LSD"),"subst",IF(OR('full menu'!C30="FERT",'full menu'!C30="FMT",'full menu'!C30="FIT",'full menu'!C30="WSD"),"intens",IF('full menu'!C30="UASC","UASC","")))))</f>
        <v>inter</v>
      </c>
      <c r="D30" s="2" t="str">
        <f>IF(OR('full menu'!D30="MDC",'full menu'!D30="PERF"),"rude",IF(OR('full menu'!D30="PCB",'full menu'!D30="AERF",'full menu'!D30="UD"),"inter",IF(OR('full menu'!D30="ACB",'full menu'!D30="LCERT",'full menu'!D30="LERT",'full menu'!D30="FCERT",'full menu'!D30="FCMT",'full menu'!D30="LCMT",'full menu'!D30="LMT",'full menu'!D30="LCIT",'full menu'!D30="FCIT",'full menu'!D30="LIT",'full menu'!D30="MwERT",'full menu'!D30="ERwMT",'full menu'!D30="M&amp;ERT",'full menu'!D30="MwIT",'full menu'!D30="IwMT",'full menu'!D30="M&amp;IT",'full menu'!D30="IwERT",'full menu'!D30="ERwIT",'full menu'!D30="I&amp;ERT",'full menu'!D30="ER&amp;M&amp;IT",'full menu'!D30="LSD"),"subst",IF(OR('full menu'!D30="FERT",'full menu'!D30="FMT",'full menu'!D30="FIT",'full menu'!D30="WSD"),"intens",IF('full menu'!D30="UASC","UASC","")))))</f>
        <v>inter</v>
      </c>
      <c r="E30" s="2" t="str">
        <f>IF(OR('full menu'!E30="MDC",'full menu'!E30="PERF"),"rude",IF(OR('full menu'!E30="PCB",'full menu'!E30="AERF",'full menu'!E30="UD"),"inter",IF(OR('full menu'!E30="ACB",'full menu'!E30="LCERT",'full menu'!E30="LERT",'full menu'!E30="FCERT",'full menu'!E30="FCMT",'full menu'!E30="LCMT",'full menu'!E30="LMT",'full menu'!E30="LCIT",'full menu'!E30="FCIT",'full menu'!E30="LIT",'full menu'!E30="MwERT",'full menu'!E30="ERwMT",'full menu'!E30="M&amp;ERT",'full menu'!E30="MwIT",'full menu'!E30="IwMT",'full menu'!E30="M&amp;IT",'full menu'!E30="IwERT",'full menu'!E30="ERwIT",'full menu'!E30="I&amp;ERT",'full menu'!E30="ER&amp;M&amp;IT",'full menu'!E30="LSD"),"subst",IF(OR('full menu'!E30="FERT",'full menu'!E30="FMT",'full menu'!E30="FIT",'full menu'!E30="WSD"),"intens",IF('full menu'!E30="UASC","UASC","")))))</f>
        <v>inter</v>
      </c>
      <c r="F30" s="2" t="str">
        <f>IF(OR('full menu'!F30="MDC",'full menu'!F30="PERF"),"rude",IF(OR('full menu'!F30="PCB",'full menu'!F30="AERF",'full menu'!F30="UD"),"inter",IF(OR('full menu'!F30="ACB",'full menu'!F30="LCERT",'full menu'!F30="LERT",'full menu'!F30="FCERT",'full menu'!F30="FCMT",'full menu'!F30="LCMT",'full menu'!F30="LMT",'full menu'!F30="LCIT",'full menu'!F30="FCIT",'full menu'!F30="LIT",'full menu'!F30="MwERT",'full menu'!F30="ERwMT",'full menu'!F30="M&amp;ERT",'full menu'!F30="MwIT",'full menu'!F30="IwMT",'full menu'!F30="M&amp;IT",'full menu'!F30="IwERT",'full menu'!F30="ERwIT",'full menu'!F30="I&amp;ERT",'full menu'!F30="ER&amp;M&amp;IT",'full menu'!F30="LSD"),"subst",IF(OR('full menu'!F30="FERT",'full menu'!F30="FMT",'full menu'!F30="FIT",'full menu'!F30="WSD"),"intens",IF('full menu'!F30="UASC","UASC","")))))</f>
        <v>inter</v>
      </c>
      <c r="G30" s="2" t="str">
        <f>IF(OR('full menu'!G30="MDC",'full menu'!G30="PERF"),"rude",IF(OR('full menu'!G30="PCB",'full menu'!G30="AERF",'full menu'!G30="UD"),"inter",IF(OR('full menu'!G30="ACB",'full menu'!G30="LCERT",'full menu'!G30="LERT",'full menu'!G30="FCERT",'full menu'!G30="FCMT",'full menu'!G30="LCMT",'full menu'!G30="LMT",'full menu'!G30="LCIT",'full menu'!G30="FCIT",'full menu'!G30="LIT",'full menu'!G30="MwERT",'full menu'!G30="ERwMT",'full menu'!G30="M&amp;ERT",'full menu'!G30="MwIT",'full menu'!G30="IwMT",'full menu'!G30="M&amp;IT",'full menu'!G30="IwERT",'full menu'!G30="ERwIT",'full menu'!G30="I&amp;ERT",'full menu'!G30="ER&amp;M&amp;IT",'full menu'!G30="LSD"),"subst",IF(OR('full menu'!G30="FERT",'full menu'!G30="FMT",'full menu'!G30="FIT",'full menu'!G30="WSD"),"intens",IF('full menu'!G30="UASC","UASC","")))))</f>
        <v>inter</v>
      </c>
      <c r="H30" s="2" t="str">
        <f>IF(OR('full menu'!H30="MDC",'full menu'!H30="PERF"),"rude",IF(OR('full menu'!H30="PCB",'full menu'!H30="AERF",'full menu'!H30="UD"),"inter",IF(OR('full menu'!H30="ACB",'full menu'!H30="LCERT",'full menu'!H30="LERT",'full menu'!H30="FCERT",'full menu'!H30="FCMT",'full menu'!H30="LCMT",'full menu'!H30="LMT",'full menu'!H30="LCIT",'full menu'!H30="FCIT",'full menu'!H30="LIT",'full menu'!H30="MwERT",'full menu'!H30="ERwMT",'full menu'!H30="M&amp;ERT",'full menu'!H30="MwIT",'full menu'!H30="IwMT",'full menu'!H30="M&amp;IT",'full menu'!H30="IwERT",'full menu'!H30="ERwIT",'full menu'!H30="I&amp;ERT",'full menu'!H30="ER&amp;M&amp;IT",'full menu'!H30="LSD"),"subst",IF(OR('full menu'!H30="FERT",'full menu'!H30="FMT",'full menu'!H30="FIT",'full menu'!H30="WSD"),"intens",IF('full menu'!H30="UASC","UASC","")))))</f>
        <v>inter</v>
      </c>
      <c r="I30" s="2" t="str">
        <f>IF(OR('full menu'!I30="MDC",'full menu'!I30="PERF"),"rude",IF(OR('full menu'!I30="PCB",'full menu'!I30="AERF",'full menu'!I30="UD"),"inter",IF(OR('full menu'!I30="ACB",'full menu'!I30="LCERT",'full menu'!I30="LERT",'full menu'!I30="FCERT",'full menu'!I30="FCMT",'full menu'!I30="LCMT",'full menu'!I30="LMT",'full menu'!I30="LCIT",'full menu'!I30="FCIT",'full menu'!I30="LIT",'full menu'!I30="MwERT",'full menu'!I30="ERwMT",'full menu'!I30="M&amp;ERT",'full menu'!I30="MwIT",'full menu'!I30="IwMT",'full menu'!I30="M&amp;IT",'full menu'!I30="IwERT",'full menu'!I30="ERwIT",'full menu'!I30="I&amp;ERT",'full menu'!I30="ER&amp;M&amp;IT",'full menu'!I30="LSD"),"subst",IF(OR('full menu'!I30="FERT",'full menu'!I30="FMT",'full menu'!I30="FIT",'full menu'!I30="WSD"),"intens",IF('full menu'!I30="UASC","UASC","")))))</f>
        <v>inter</v>
      </c>
      <c r="J30" s="2" t="str">
        <f>IF(OR('full menu'!J30="MDC",'full menu'!J30="PERF"),"rude",IF(OR('full menu'!J30="PCB",'full menu'!J30="AERF",'full menu'!J30="UD"),"inter",IF(OR('full menu'!J30="ACB",'full menu'!J30="LCERT",'full menu'!J30="LERT",'full menu'!J30="FCERT",'full menu'!J30="FCMT",'full menu'!J30="LCMT",'full menu'!J30="LMT",'full menu'!J30="LCIT",'full menu'!J30="FCIT",'full menu'!J30="LIT",'full menu'!J30="MwERT",'full menu'!J30="ERwMT",'full menu'!J30="M&amp;ERT",'full menu'!J30="MwIT",'full menu'!J30="IwMT",'full menu'!J30="M&amp;IT",'full menu'!J30="IwERT",'full menu'!J30="ERwIT",'full menu'!J30="I&amp;ERT",'full menu'!J30="ER&amp;M&amp;IT",'full menu'!J30="LSD"),"subst",IF(OR('full menu'!J30="FERT",'full menu'!J30="FMT",'full menu'!J30="FIT",'full menu'!J30="WSD"),"intens",IF('full menu'!J30="UASC","UASC","")))))</f>
        <v>inter</v>
      </c>
      <c r="K30" s="2" t="str">
        <f>IF(OR('full menu'!K30="MDC",'full menu'!K30="PERF"),"rude",IF(OR('full menu'!K30="PCB",'full menu'!K30="AERF",'full menu'!K30="UD"),"inter",IF(OR('full menu'!K30="ACB",'full menu'!K30="LCERT",'full menu'!K30="LERT",'full menu'!K30="FCERT",'full menu'!K30="FCMT",'full menu'!K30="LCMT",'full menu'!K30="LMT",'full menu'!K30="LCIT",'full menu'!K30="FCIT",'full menu'!K30="LIT",'full menu'!K30="MwERT",'full menu'!K30="ERwMT",'full menu'!K30="M&amp;ERT",'full menu'!K30="MwIT",'full menu'!K30="IwMT",'full menu'!K30="M&amp;IT",'full menu'!K30="IwERT",'full menu'!K30="ERwIT",'full menu'!K30="I&amp;ERT",'full menu'!K30="ER&amp;M&amp;IT",'full menu'!K30="LSD"),"subst",IF(OR('full menu'!K30="FERT",'full menu'!K30="FMT",'full menu'!K30="FIT",'full menu'!K30="WSD"),"intens",IF('full menu'!K30="UASC","UASC","")))))</f>
        <v>inter</v>
      </c>
      <c r="L30" s="2" t="str">
        <f>IF(OR('full menu'!L30="MDC",'full menu'!L30="PERF"),"rude",IF(OR('full menu'!L30="PCB",'full menu'!L30="AERF",'full menu'!L30="UD"),"inter",IF(OR('full menu'!L30="ACB",'full menu'!L30="LCERT",'full menu'!L30="LERT",'full menu'!L30="FCERT",'full menu'!L30="FCMT",'full menu'!L30="LCMT",'full menu'!L30="LMT",'full menu'!L30="LCIT",'full menu'!L30="FCIT",'full menu'!L30="LIT",'full menu'!L30="MwERT",'full menu'!L30="ERwMT",'full menu'!L30="M&amp;ERT",'full menu'!L30="MwIT",'full menu'!L30="IwMT",'full menu'!L30="M&amp;IT",'full menu'!L30="IwERT",'full menu'!L30="ERwIT",'full menu'!L30="I&amp;ERT",'full menu'!L30="ER&amp;M&amp;IT",'full menu'!L30="LSD"),"subst",IF(OR('full menu'!L30="FERT",'full menu'!L30="FMT",'full menu'!L30="FIT",'full menu'!L30="WSD"),"intens",IF('full menu'!L30="UASC","UASC","")))))</f>
        <v>inter</v>
      </c>
      <c r="M30" s="2" t="str">
        <f>IF(OR('full menu'!M30="MDC",'full menu'!M30="PERF"),"rude",IF(OR('full menu'!M30="PCB",'full menu'!M30="AERF",'full menu'!M30="UD"),"inter",IF(OR('full menu'!M30="ACB",'full menu'!M30="LCERT",'full menu'!M30="LERT",'full menu'!M30="FCERT",'full menu'!M30="FCMT",'full menu'!M30="LCMT",'full menu'!M30="LMT",'full menu'!M30="LCIT",'full menu'!M30="FCIT",'full menu'!M30="LIT",'full menu'!M30="MwERT",'full menu'!M30="ERwMT",'full menu'!M30="M&amp;ERT",'full menu'!M30="MwIT",'full menu'!M30="IwMT",'full menu'!M30="M&amp;IT",'full menu'!M30="IwERT",'full menu'!M30="ERwIT",'full menu'!M30="I&amp;ERT",'full menu'!M30="ER&amp;M&amp;IT",'full menu'!M30="LSD"),"subst",IF(OR('full menu'!M30="FERT",'full menu'!M30="FMT",'full menu'!M30="FIT",'full menu'!M30="WSD"),"intens",IF('full menu'!M30="UASC","UASC","")))))</f>
        <v>inter</v>
      </c>
      <c r="N30" s="2" t="str">
        <f>IF(OR('full menu'!N30="MDC",'full menu'!N30="PERF"),"rude",IF(OR('full menu'!N30="PCB",'full menu'!N30="AERF",'full menu'!N30="UD"),"inter",IF(OR('full menu'!N30="ACB",'full menu'!N30="LCERT",'full menu'!N30="LERT",'full menu'!N30="FCERT",'full menu'!N30="FCMT",'full menu'!N30="LCMT",'full menu'!N30="LMT",'full menu'!N30="LCIT",'full menu'!N30="FCIT",'full menu'!N30="LIT",'full menu'!N30="MwERT",'full menu'!N30="ERwMT",'full menu'!N30="M&amp;ERT",'full menu'!N30="MwIT",'full menu'!N30="IwMT",'full menu'!N30="M&amp;IT",'full menu'!N30="IwERT",'full menu'!N30="ERwIT",'full menu'!N30="I&amp;ERT",'full menu'!N30="ER&amp;M&amp;IT",'full menu'!N30="LSD"),"subst",IF(OR('full menu'!N30="FERT",'full menu'!N30="FMT",'full menu'!N30="FIT",'full menu'!N30="WSD"),"intens",IF('full menu'!N30="UASC","UASC","")))))</f>
        <v>inter</v>
      </c>
      <c r="O30" s="2" t="str">
        <f>IF(OR('full menu'!O30="MDC",'full menu'!O30="PERF"),"rude",IF(OR('full menu'!O30="PCB",'full menu'!O30="AERF",'full menu'!O30="UD"),"inter",IF(OR('full menu'!O30="ACB",'full menu'!O30="LCERT",'full menu'!O30="LERT",'full menu'!O30="FCERT",'full menu'!O30="FCMT",'full menu'!O30="LCMT",'full menu'!O30="LMT",'full menu'!O30="LCIT",'full menu'!O30="FCIT",'full menu'!O30="LIT",'full menu'!O30="MwERT",'full menu'!O30="ERwMT",'full menu'!O30="M&amp;ERT",'full menu'!O30="MwIT",'full menu'!O30="IwMT",'full menu'!O30="M&amp;IT",'full menu'!O30="IwERT",'full menu'!O30="ERwIT",'full menu'!O30="I&amp;ERT",'full menu'!O30="ER&amp;M&amp;IT",'full menu'!O30="LSD"),"subst",IF(OR('full menu'!O30="FERT",'full menu'!O30="FMT",'full menu'!O30="FIT",'full menu'!O30="WSD"),"intens",IF('full menu'!O30="UASC","UASC","")))))</f>
        <v>inter</v>
      </c>
      <c r="P30" s="2" t="str">
        <f>IF(OR('full menu'!P30="MDC",'full menu'!P30="PERF"),"rude",IF(OR('full menu'!P30="PCB",'full menu'!P30="AERF",'full menu'!P30="UD"),"inter",IF(OR('full menu'!P30="ACB",'full menu'!P30="LCERT",'full menu'!P30="LERT",'full menu'!P30="FCERT",'full menu'!P30="FCMT",'full menu'!P30="LCMT",'full menu'!P30="LMT",'full menu'!P30="LCIT",'full menu'!P30="FCIT",'full menu'!P30="LIT",'full menu'!P30="MwERT",'full menu'!P30="ERwMT",'full menu'!P30="M&amp;ERT",'full menu'!P30="MwIT",'full menu'!P30="IwMT",'full menu'!P30="M&amp;IT",'full menu'!P30="IwERT",'full menu'!P30="ERwIT",'full menu'!P30="I&amp;ERT",'full menu'!P30="ER&amp;M&amp;IT",'full menu'!P30="LSD"),"subst",IF(OR('full menu'!P30="FERT",'full menu'!P30="FMT",'full menu'!P30="FIT",'full menu'!P30="WSD"),"intens",IF('full menu'!P30="UASC","UASC","")))))</f>
        <v>inter</v>
      </c>
      <c r="Q30" s="2" t="str">
        <f>IF(OR('full menu'!Q30="MDC",'full menu'!Q30="PERF"),"rude",IF(OR('full menu'!Q30="PCB",'full menu'!Q30="AERF",'full menu'!Q30="UD"),"inter",IF(OR('full menu'!Q30="ACB",'full menu'!Q30="LCERT",'full menu'!Q30="LERT",'full menu'!Q30="FCERT",'full menu'!Q30="FCMT",'full menu'!Q30="LCMT",'full menu'!Q30="LMT",'full menu'!Q30="LCIT",'full menu'!Q30="FCIT",'full menu'!Q30="LIT",'full menu'!Q30="MwERT",'full menu'!Q30="ERwMT",'full menu'!Q30="M&amp;ERT",'full menu'!Q30="MwIT",'full menu'!Q30="IwMT",'full menu'!Q30="M&amp;IT",'full menu'!Q30="IwERT",'full menu'!Q30="ERwIT",'full menu'!Q30="I&amp;ERT",'full menu'!Q30="ER&amp;M&amp;IT",'full menu'!Q30="LSD"),"subst",IF(OR('full menu'!Q30="FERT",'full menu'!Q30="FMT",'full menu'!Q30="FIT",'full menu'!Q30="WSD"),"intens",IF('full menu'!Q30="UASC","UASC","")))))</f>
        <v>inter</v>
      </c>
      <c r="R30" s="2" t="str">
        <f>IF(OR('full menu'!R30="MDC",'full menu'!R30="PERF"),"rude",IF(OR('full menu'!R30="PCB",'full menu'!R30="AERF",'full menu'!R30="UD"),"inter",IF(OR('full menu'!R30="ACB",'full menu'!R30="LCERT",'full menu'!R30="LERT",'full menu'!R30="FCERT",'full menu'!R30="FCMT",'full menu'!R30="LCMT",'full menu'!R30="LMT",'full menu'!R30="LCIT",'full menu'!R30="FCIT",'full menu'!R30="LIT",'full menu'!R30="MwERT",'full menu'!R30="ERwMT",'full menu'!R30="M&amp;ERT",'full menu'!R30="MwIT",'full menu'!R30="IwMT",'full menu'!R30="M&amp;IT",'full menu'!R30="IwERT",'full menu'!R30="ERwIT",'full menu'!R30="I&amp;ERT",'full menu'!R30="ER&amp;M&amp;IT",'full menu'!R30="LSD"),"subst",IF(OR('full menu'!R30="FERT",'full menu'!R30="FMT",'full menu'!R30="FIT",'full menu'!R30="WSD"),"intens",IF('full menu'!R30="UASC","UASC","")))))</f>
        <v>inter</v>
      </c>
      <c r="S30" s="2" t="str">
        <f>IF(OR('full menu'!S30="MDC",'full menu'!S30="PERF"),"rude",IF(OR('full menu'!S30="PCB",'full menu'!S30="AERF",'full menu'!S30="UD"),"inter",IF(OR('full menu'!S30="ACB",'full menu'!S30="LCERT",'full menu'!S30="LERT",'full menu'!S30="FCERT",'full menu'!S30="FCMT",'full menu'!S30="LCMT",'full menu'!S30="LMT",'full menu'!S30="LCIT",'full menu'!S30="FCIT",'full menu'!S30="LIT",'full menu'!S30="MwERT",'full menu'!S30="ERwMT",'full menu'!S30="M&amp;ERT",'full menu'!S30="MwIT",'full menu'!S30="IwMT",'full menu'!S30="M&amp;IT",'full menu'!S30="IwERT",'full menu'!S30="ERwIT",'full menu'!S30="I&amp;ERT",'full menu'!S30="ER&amp;M&amp;IT",'full menu'!S30="LSD"),"subst",IF(OR('full menu'!S30="FERT",'full menu'!S30="FMT",'full menu'!S30="FIT",'full menu'!S30="WSD"),"intens",IF('full menu'!S30="UASC","UASC","")))))</f>
        <v>inter</v>
      </c>
      <c r="T30" s="2" t="str">
        <f>IF(OR('full menu'!T30="MDC",'full menu'!T30="PERF"),"rude",IF(OR('full menu'!T30="PCB",'full menu'!T30="AERF",'full menu'!T30="UD"),"inter",IF(OR('full menu'!T30="ACB",'full menu'!T30="LCERT",'full menu'!T30="LERT",'full menu'!T30="FCERT",'full menu'!T30="FCMT",'full menu'!T30="LCMT",'full menu'!T30="LMT",'full menu'!T30="LCIT",'full menu'!T30="FCIT",'full menu'!T30="LIT",'full menu'!T30="MwERT",'full menu'!T30="ERwMT",'full menu'!T30="M&amp;ERT",'full menu'!T30="MwIT",'full menu'!T30="IwMT",'full menu'!T30="M&amp;IT",'full menu'!T30="IwERT",'full menu'!T30="ERwIT",'full menu'!T30="I&amp;ERT",'full menu'!T30="ER&amp;M&amp;IT",'full menu'!T30="LSD"),"subst",IF(OR('full menu'!T30="FERT",'full menu'!T30="FMT",'full menu'!T30="FIT",'full menu'!T30="WSD"),"intens",IF('full menu'!T30="UASC","UASC","")))))</f>
        <v>inter</v>
      </c>
      <c r="U30" s="2" t="str">
        <f>IF(OR('full menu'!U30="MDC",'full menu'!U30="PERF"),"rude",IF(OR('full menu'!U30="PCB",'full menu'!U30="AERF",'full menu'!U30="UD"),"inter",IF(OR('full menu'!U30="ACB",'full menu'!U30="LCERT",'full menu'!U30="LERT",'full menu'!U30="FCERT",'full menu'!U30="FCMT",'full menu'!U30="LCMT",'full menu'!U30="LMT",'full menu'!U30="LCIT",'full menu'!U30="FCIT",'full menu'!U30="LIT",'full menu'!U30="MwERT",'full menu'!U30="ERwMT",'full menu'!U30="M&amp;ERT",'full menu'!U30="MwIT",'full menu'!U30="IwMT",'full menu'!U30="M&amp;IT",'full menu'!U30="IwERT",'full menu'!U30="ERwIT",'full menu'!U30="I&amp;ERT",'full menu'!U30="ER&amp;M&amp;IT",'full menu'!U30="LSD"),"subst",IF(OR('full menu'!U30="FERT",'full menu'!U30="FMT",'full menu'!U30="FIT",'full menu'!U30="WSD"),"intens",IF('full menu'!U30="UASC","UASC","")))))</f>
        <v>subst</v>
      </c>
      <c r="V30" s="2" t="str">
        <f>IF(OR('full menu'!V30="MDC",'full menu'!V30="PERF"),"rude",IF(OR('full menu'!V30="PCB",'full menu'!V30="AERF",'full menu'!V30="UD"),"inter",IF(OR('full menu'!V30="ACB",'full menu'!V30="LCERT",'full menu'!V30="LERT",'full menu'!V30="FCERT",'full menu'!V30="FCMT",'full menu'!V30="LCMT",'full menu'!V30="LMT",'full menu'!V30="LCIT",'full menu'!V30="FCIT",'full menu'!V30="LIT",'full menu'!V30="MwERT",'full menu'!V30="ERwMT",'full menu'!V30="M&amp;ERT",'full menu'!V30="MwIT",'full menu'!V30="IwMT",'full menu'!V30="M&amp;IT",'full menu'!V30="IwERT",'full menu'!V30="ERwIT",'full menu'!V30="I&amp;ERT",'full menu'!V30="ER&amp;M&amp;IT",'full menu'!V30="LSD"),"subst",IF(OR('full menu'!V30="FERT",'full menu'!V30="FMT",'full menu'!V30="FIT",'full menu'!V30="WSD"),"intens",IF('full menu'!V30="UASC","UASC","")))))</f>
        <v>subst</v>
      </c>
      <c r="W30" s="2" t="str">
        <f>IF(OR('full menu'!W30="MDC",'full menu'!W30="PERF"),"rude",IF(OR('full menu'!W30="PCB",'full menu'!W30="AERF",'full menu'!W30="UD"),"inter",IF(OR('full menu'!W30="ACB",'full menu'!W30="LCERT",'full menu'!W30="LERT",'full menu'!W30="FCERT",'full menu'!W30="FCMT",'full menu'!W30="LCMT",'full menu'!W30="LMT",'full menu'!W30="LCIT",'full menu'!W30="FCIT",'full menu'!W30="LIT",'full menu'!W30="MwERT",'full menu'!W30="ERwMT",'full menu'!W30="M&amp;ERT",'full menu'!W30="MwIT",'full menu'!W30="IwMT",'full menu'!W30="M&amp;IT",'full menu'!W30="IwERT",'full menu'!W30="ERwIT",'full menu'!W30="I&amp;ERT",'full menu'!W30="ER&amp;M&amp;IT",'full menu'!W30="LSD"),"subst",IF(OR('full menu'!W30="FERT",'full menu'!W30="FMT",'full menu'!W30="FIT",'full menu'!W30="WSD"),"intens",IF('full menu'!W30="UASC","UASC","")))))</f>
        <v>subst</v>
      </c>
      <c r="X30" s="2" t="str">
        <f>IF(OR('full menu'!X30="MDC",'full menu'!X30="PERF"),"rude",IF(OR('full menu'!X30="PCB",'full menu'!X30="AERF",'full menu'!X30="UD"),"inter",IF(OR('full menu'!X30="ACB",'full menu'!X30="LCERT",'full menu'!X30="LERT",'full menu'!X30="FCERT",'full menu'!X30="FCMT",'full menu'!X30="LCMT",'full menu'!X30="LMT",'full menu'!X30="LCIT",'full menu'!X30="FCIT",'full menu'!X30="LIT",'full menu'!X30="MwERT",'full menu'!X30="ERwMT",'full menu'!X30="M&amp;ERT",'full menu'!X30="MwIT",'full menu'!X30="IwMT",'full menu'!X30="M&amp;IT",'full menu'!X30="IwERT",'full menu'!X30="ERwIT",'full menu'!X30="I&amp;ERT",'full menu'!X30="ER&amp;M&amp;IT",'full menu'!X30="LSD"),"subst",IF(OR('full menu'!X30="FERT",'full menu'!X30="FMT",'full menu'!X30="FIT",'full menu'!X30="WSD"),"intens",IF('full menu'!X30="UASC","UASC","")))))</f>
        <v>subst</v>
      </c>
      <c r="Y30" s="2" t="str">
        <f>IF(OR('full menu'!Y30="MDC",'full menu'!Y30="PERF"),"rude",IF(OR('full menu'!Y30="PCB",'full menu'!Y30="AERF",'full menu'!Y30="UD"),"inter",IF(OR('full menu'!Y30="ACB",'full menu'!Y30="LCERT",'full menu'!Y30="LERT",'full menu'!Y30="FCERT",'full menu'!Y30="FCMT",'full menu'!Y30="LCMT",'full menu'!Y30="LMT",'full menu'!Y30="LCIT",'full menu'!Y30="FCIT",'full menu'!Y30="LIT",'full menu'!Y30="MwERT",'full menu'!Y30="ERwMT",'full menu'!Y30="M&amp;ERT",'full menu'!Y30="MwIT",'full menu'!Y30="IwMT",'full menu'!Y30="M&amp;IT",'full menu'!Y30="IwERT",'full menu'!Y30="ERwIT",'full menu'!Y30="I&amp;ERT",'full menu'!Y30="ER&amp;M&amp;IT",'full menu'!Y30="LSD"),"subst",IF(OR('full menu'!Y30="FERT",'full menu'!Y30="FMT",'full menu'!Y30="FIT",'full menu'!Y30="WSD"),"intens",IF('full menu'!Y30="UASC","UASC","")))))</f>
        <v>subst</v>
      </c>
      <c r="Z30" s="2" t="str">
        <f>IF(OR('full menu'!Z30="MDC",'full menu'!Z30="PERF"),"rude",IF(OR('full menu'!Z30="PCB",'full menu'!Z30="AERF",'full menu'!Z30="UD"),"inter",IF(OR('full menu'!Z30="ACB",'full menu'!Z30="LCERT",'full menu'!Z30="LERT",'full menu'!Z30="FCERT",'full menu'!Z30="FCMT",'full menu'!Z30="LCMT",'full menu'!Z30="LMT",'full menu'!Z30="LCIT",'full menu'!Z30="FCIT",'full menu'!Z30="LIT",'full menu'!Z30="MwERT",'full menu'!Z30="ERwMT",'full menu'!Z30="M&amp;ERT",'full menu'!Z30="MwIT",'full menu'!Z30="IwMT",'full menu'!Z30="M&amp;IT",'full menu'!Z30="IwERT",'full menu'!Z30="ERwIT",'full menu'!Z30="I&amp;ERT",'full menu'!Z30="ER&amp;M&amp;IT",'full menu'!Z30="LSD"),"subst",IF(OR('full menu'!Z30="FERT",'full menu'!Z30="FMT",'full menu'!Z30="FIT",'full menu'!Z30="WSD"),"intens",IF('full menu'!Z30="UASC","UASC","")))))</f>
        <v>subst</v>
      </c>
      <c r="AA30" s="2" t="str">
        <f>IF(OR('full menu'!AA30="MDC",'full menu'!AA30="PERF"),"rude",IF(OR('full menu'!AA30="PCB",'full menu'!AA30="AERF",'full menu'!AA30="UD"),"inter",IF(OR('full menu'!AA30="ACB",'full menu'!AA30="LCERT",'full menu'!AA30="LERT",'full menu'!AA30="FCERT",'full menu'!AA30="FCMT",'full menu'!AA30="LCMT",'full menu'!AA30="LMT",'full menu'!AA30="LCIT",'full menu'!AA30="FCIT",'full menu'!AA30="LIT",'full menu'!AA30="MwERT",'full menu'!AA30="ERwMT",'full menu'!AA30="M&amp;ERT",'full menu'!AA30="MwIT",'full menu'!AA30="IwMT",'full menu'!AA30="M&amp;IT",'full menu'!AA30="IwERT",'full menu'!AA30="ERwIT",'full menu'!AA30="I&amp;ERT",'full menu'!AA30="ER&amp;M&amp;IT",'full menu'!AA30="LSD"),"subst",IF(OR('full menu'!AA30="FERT",'full menu'!AA30="FMT",'full menu'!AA30="FIT",'full menu'!AA30="WSD"),"intens",IF('full menu'!AA30="UASC","UASC","")))))</f>
        <v>subst</v>
      </c>
      <c r="AB30" s="2" t="str">
        <f>IF(OR('full menu'!AB30="MDC",'full menu'!AB30="PERF"),"rude",IF(OR('full menu'!AB30="PCB",'full menu'!AB30="AERF",'full menu'!AB30="UD"),"inter",IF(OR('full menu'!AB30="ACB",'full menu'!AB30="LCERT",'full menu'!AB30="LERT",'full menu'!AB30="FCERT",'full menu'!AB30="FCMT",'full menu'!AB30="LCMT",'full menu'!AB30="LMT",'full menu'!AB30="LCIT",'full menu'!AB30="FCIT",'full menu'!AB30="LIT",'full menu'!AB30="MwERT",'full menu'!AB30="ERwMT",'full menu'!AB30="M&amp;ERT",'full menu'!AB30="MwIT",'full menu'!AB30="IwMT",'full menu'!AB30="M&amp;IT",'full menu'!AB30="IwERT",'full menu'!AB30="ERwIT",'full menu'!AB30="I&amp;ERT",'full menu'!AB30="ER&amp;M&amp;IT",'full menu'!AB30="LSD"),"subst",IF(OR('full menu'!AB30="FERT",'full menu'!AB30="FMT",'full menu'!AB30="FIT",'full menu'!AB30="WSD"),"intens",IF('full menu'!AB30="UASC","UASC","")))))</f>
        <v>subst</v>
      </c>
      <c r="AC30" s="2" t="str">
        <f>IF(OR('full menu'!AC30="MDC",'full menu'!AC30="PERF"),"rude",IF(OR('full menu'!AC30="PCB",'full menu'!AC30="AERF",'full menu'!AC30="UD"),"inter",IF(OR('full menu'!AC30="ACB",'full menu'!AC30="LCERT",'full menu'!AC30="LERT",'full menu'!AC30="FCERT",'full menu'!AC30="FCMT",'full menu'!AC30="LCMT",'full menu'!AC30="LMT",'full menu'!AC30="LCIT",'full menu'!AC30="FCIT",'full menu'!AC30="LIT",'full menu'!AC30="MwERT",'full menu'!AC30="ERwMT",'full menu'!AC30="M&amp;ERT",'full menu'!AC30="MwIT",'full menu'!AC30="IwMT",'full menu'!AC30="M&amp;IT",'full menu'!AC30="IwERT",'full menu'!AC30="ERwIT",'full menu'!AC30="I&amp;ERT",'full menu'!AC30="ER&amp;M&amp;IT",'full menu'!AC30="LSD"),"subst",IF(OR('full menu'!AC30="FERT",'full menu'!AC30="FMT",'full menu'!AC30="FIT",'full menu'!AC30="WSD"),"intens",IF('full menu'!AC30="UASC","UASC","")))))</f>
        <v>subst</v>
      </c>
      <c r="AD30" s="2" t="str">
        <f>IF(OR('full menu'!AD30="MDC",'full menu'!AD30="PERF"),"rude",IF(OR('full menu'!AD30="PCB",'full menu'!AD30="AERF",'full menu'!AD30="UD"),"inter",IF(OR('full menu'!AD30="ACB",'full menu'!AD30="LCERT",'full menu'!AD30="LERT",'full menu'!AD30="FCERT",'full menu'!AD30="FCMT",'full menu'!AD30="LCMT",'full menu'!AD30="LMT",'full menu'!AD30="LCIT",'full menu'!AD30="FCIT",'full menu'!AD30="LIT",'full menu'!AD30="MwERT",'full menu'!AD30="ERwMT",'full menu'!AD30="M&amp;ERT",'full menu'!AD30="MwIT",'full menu'!AD30="IwMT",'full menu'!AD30="M&amp;IT",'full menu'!AD30="IwERT",'full menu'!AD30="ERwIT",'full menu'!AD30="I&amp;ERT",'full menu'!AD30="ER&amp;M&amp;IT",'full menu'!AD30="LSD"),"subst",IF(OR('full menu'!AD30="FERT",'full menu'!AD30="FMT",'full menu'!AD30="FIT",'full menu'!AD30="WSD"),"intens",IF('full menu'!AD30="UASC","UASC","")))))</f>
        <v>subst</v>
      </c>
      <c r="AE30" s="2" t="str">
        <f>IF(OR('full menu'!AE30="MDC",'full menu'!AE30="PERF"),"rude",IF(OR('full menu'!AE30="PCB",'full menu'!AE30="AERF",'full menu'!AE30="UD"),"inter",IF(OR('full menu'!AE30="ACB",'full menu'!AE30="LCERT",'full menu'!AE30="LERT",'full menu'!AE30="FCERT",'full menu'!AE30="FCMT",'full menu'!AE30="LCMT",'full menu'!AE30="LMT",'full menu'!AE30="LCIT",'full menu'!AE30="FCIT",'full menu'!AE30="LIT",'full menu'!AE30="MwERT",'full menu'!AE30="ERwMT",'full menu'!AE30="M&amp;ERT",'full menu'!AE30="MwIT",'full menu'!AE30="IwMT",'full menu'!AE30="M&amp;IT",'full menu'!AE30="IwERT",'full menu'!AE30="ERwIT",'full menu'!AE30="I&amp;ERT",'full menu'!AE30="ER&amp;M&amp;IT",'full menu'!AE30="LSD"),"subst",IF(OR('full menu'!AE30="FERT",'full menu'!AE30="FMT",'full menu'!AE30="FIT",'full menu'!AE30="WSD"),"intens",IF('full menu'!AE30="UASC","UASC","")))))</f>
        <v>subst</v>
      </c>
      <c r="AF30" s="2" t="str">
        <f>IF(OR('full menu'!AF30="MDC",'full menu'!AF30="PERF"),"rude",IF(OR('full menu'!AF30="PCB",'full menu'!AF30="AERF",'full menu'!AF30="UD"),"inter",IF(OR('full menu'!AF30="ACB",'full menu'!AF30="LCERT",'full menu'!AF30="LERT",'full menu'!AF30="FCERT",'full menu'!AF30="FCMT",'full menu'!AF30="LCMT",'full menu'!AF30="LMT",'full menu'!AF30="LCIT",'full menu'!AF30="FCIT",'full menu'!AF30="LIT",'full menu'!AF30="MwERT",'full menu'!AF30="ERwMT",'full menu'!AF30="M&amp;ERT",'full menu'!AF30="MwIT",'full menu'!AF30="IwMT",'full menu'!AF30="M&amp;IT",'full menu'!AF30="IwERT",'full menu'!AF30="ERwIT",'full menu'!AF30="I&amp;ERT",'full menu'!AF30="ER&amp;M&amp;IT",'full menu'!AF30="LSD"),"subst",IF(OR('full menu'!AF30="FERT",'full menu'!AF30="FMT",'full menu'!AF30="FIT",'full menu'!AF30="WSD"),"intens",IF('full menu'!AF30="UASC","UASC","")))))</f>
        <v>subst</v>
      </c>
      <c r="AG30" s="2" t="str">
        <f>IF(OR('full menu'!AG30="MDC",'full menu'!AG30="PERF"),"rude",IF(OR('full menu'!AG30="PCB",'full menu'!AG30="AERF",'full menu'!AG30="UD"),"inter",IF(OR('full menu'!AG30="ACB",'full menu'!AG30="LCERT",'full menu'!AG30="LERT",'full menu'!AG30="FCERT",'full menu'!AG30="FCMT",'full menu'!AG30="LCMT",'full menu'!AG30="LMT",'full menu'!AG30="LCIT",'full menu'!AG30="FCIT",'full menu'!AG30="LIT",'full menu'!AG30="MwERT",'full menu'!AG30="ERwMT",'full menu'!AG30="M&amp;ERT",'full menu'!AG30="MwIT",'full menu'!AG30="IwMT",'full menu'!AG30="M&amp;IT",'full menu'!AG30="IwERT",'full menu'!AG30="ERwIT",'full menu'!AG30="I&amp;ERT",'full menu'!AG30="ER&amp;M&amp;IT",'full menu'!AG30="LSD"),"subst",IF(OR('full menu'!AG30="FERT",'full menu'!AG30="FMT",'full menu'!AG30="FIT",'full menu'!AG30="WSD"),"intens",IF('full menu'!AG30="UASC","UASC","")))))</f>
        <v>subst</v>
      </c>
      <c r="AH30" s="2" t="str">
        <f>IF(OR('full menu'!AH30="MDC",'full menu'!AH30="PERF"),"rude",IF(OR('full menu'!AH30="PCB",'full menu'!AH30="AERF",'full menu'!AH30="UD"),"inter",IF(OR('full menu'!AH30="ACB",'full menu'!AH30="LCERT",'full menu'!AH30="LERT",'full menu'!AH30="FCERT",'full menu'!AH30="FCMT",'full menu'!AH30="LCMT",'full menu'!AH30="LMT",'full menu'!AH30="LCIT",'full menu'!AH30="FCIT",'full menu'!AH30="LIT",'full menu'!AH30="MwERT",'full menu'!AH30="ERwMT",'full menu'!AH30="M&amp;ERT",'full menu'!AH30="MwIT",'full menu'!AH30="IwMT",'full menu'!AH30="M&amp;IT",'full menu'!AH30="IwERT",'full menu'!AH30="ERwIT",'full menu'!AH30="I&amp;ERT",'full menu'!AH30="ER&amp;M&amp;IT",'full menu'!AH30="LSD"),"subst",IF(OR('full menu'!AH30="FERT",'full menu'!AH30="FMT",'full menu'!AH30="FIT",'full menu'!AH30="WSD"),"intens",IF('full menu'!AH30="UASC","UASC","")))))</f>
        <v>subst</v>
      </c>
      <c r="AI30" s="2" t="str">
        <f>IF(OR('full menu'!AI30="MDC",'full menu'!AI30="PERF"),"rude",IF(OR('full menu'!AI30="PCB",'full menu'!AI30="AERF",'full menu'!AI30="UD"),"inter",IF(OR('full menu'!AI30="ACB",'full menu'!AI30="LCERT",'full menu'!AI30="LERT",'full menu'!AI30="FCERT",'full menu'!AI30="FCMT",'full menu'!AI30="LCMT",'full menu'!AI30="LMT",'full menu'!AI30="LCIT",'full menu'!AI30="FCIT",'full menu'!AI30="LIT",'full menu'!AI30="MwERT",'full menu'!AI30="ERwMT",'full menu'!AI30="M&amp;ERT",'full menu'!AI30="MwIT",'full menu'!AI30="IwMT",'full menu'!AI30="M&amp;IT",'full menu'!AI30="IwERT",'full menu'!AI30="ERwIT",'full menu'!AI30="I&amp;ERT",'full menu'!AI30="ER&amp;M&amp;IT",'full menu'!AI30="LSD"),"subst",IF(OR('full menu'!AI30="FERT",'full menu'!AI30="FMT",'full menu'!AI30="FIT",'full menu'!AI30="WSD"),"intens",IF('full menu'!AI30="UASC","UASC","")))))</f>
        <v>subst</v>
      </c>
      <c r="AJ30" s="2" t="str">
        <f>IF(OR('full menu'!AJ30="MDC",'full menu'!AJ30="PERF"),"rude",IF(OR('full menu'!AJ30="PCB",'full menu'!AJ30="AERF",'full menu'!AJ30="UD"),"inter",IF(OR('full menu'!AJ30="ACB",'full menu'!AJ30="LCERT",'full menu'!AJ30="LERT",'full menu'!AJ30="FCERT",'full menu'!AJ30="FCMT",'full menu'!AJ30="LCMT",'full menu'!AJ30="LMT",'full menu'!AJ30="LCIT",'full menu'!AJ30="FCIT",'full menu'!AJ30="LIT",'full menu'!AJ30="MwERT",'full menu'!AJ30="ERwMT",'full menu'!AJ30="M&amp;ERT",'full menu'!AJ30="MwIT",'full menu'!AJ30="IwMT",'full menu'!AJ30="M&amp;IT",'full menu'!AJ30="IwERT",'full menu'!AJ30="ERwIT",'full menu'!AJ30="I&amp;ERT",'full menu'!AJ30="ER&amp;M&amp;IT",'full menu'!AJ30="LSD"),"subst",IF(OR('full menu'!AJ30="FERT",'full menu'!AJ30="FMT",'full menu'!AJ30="FIT",'full menu'!AJ30="WSD"),"intens",IF('full menu'!AJ30="UASC","UASC","")))))</f>
        <v>subst</v>
      </c>
      <c r="AK30" s="2" t="str">
        <f>IF(OR('full menu'!AK30="MDC",'full menu'!AK30="PERF"),"rude",IF(OR('full menu'!AK30="PCB",'full menu'!AK30="AERF",'full menu'!AK30="UD"),"inter",IF(OR('full menu'!AK30="ACB",'full menu'!AK30="LCERT",'full menu'!AK30="LERT",'full menu'!AK30="FCERT",'full menu'!AK30="FCMT",'full menu'!AK30="LCMT",'full menu'!AK30="LMT",'full menu'!AK30="LCIT",'full menu'!AK30="FCIT",'full menu'!AK30="LIT",'full menu'!AK30="MwERT",'full menu'!AK30="ERwMT",'full menu'!AK30="M&amp;ERT",'full menu'!AK30="MwIT",'full menu'!AK30="IwMT",'full menu'!AK30="M&amp;IT",'full menu'!AK30="IwERT",'full menu'!AK30="ERwIT",'full menu'!AK30="I&amp;ERT",'full menu'!AK30="ER&amp;M&amp;IT",'full menu'!AK30="LSD"),"subst",IF(OR('full menu'!AK30="FERT",'full menu'!AK30="FMT",'full menu'!AK30="FIT",'full menu'!AK30="WSD"),"intens",IF('full menu'!AK30="UASC","UASC","")))))</f>
        <v>subst</v>
      </c>
      <c r="AL30" s="2" t="str">
        <f>IF(OR('full menu'!AL30="MDC",'full menu'!AL30="PERF"),"rude",IF(OR('full menu'!AL30="PCB",'full menu'!AL30="AERF",'full menu'!AL30="UD"),"inter",IF(OR('full menu'!AL30="ACB",'full menu'!AL30="LCERT",'full menu'!AL30="LERT",'full menu'!AL30="FCERT",'full menu'!AL30="FCMT",'full menu'!AL30="LCMT",'full menu'!AL30="LMT",'full menu'!AL30="LCIT",'full menu'!AL30="FCIT",'full menu'!AL30="LIT",'full menu'!AL30="MwERT",'full menu'!AL30="ERwMT",'full menu'!AL30="M&amp;ERT",'full menu'!AL30="MwIT",'full menu'!AL30="IwMT",'full menu'!AL30="M&amp;IT",'full menu'!AL30="IwERT",'full menu'!AL30="ERwIT",'full menu'!AL30="I&amp;ERT",'full menu'!AL30="ER&amp;M&amp;IT",'full menu'!AL30="LSD"),"subst",IF(OR('full menu'!AL30="FERT",'full menu'!AL30="FMT",'full menu'!AL30="FIT",'full menu'!AL30="WSD"),"intens",IF('full menu'!AL30="UASC","UASC","")))))</f>
        <v>subst</v>
      </c>
      <c r="AM30" s="2" t="str">
        <f>IF(OR('full menu'!AM30="MDC",'full menu'!AM30="PERF"),"rude",IF(OR('full menu'!AM30="PCB",'full menu'!AM30="AERF",'full menu'!AM30="UD"),"inter",IF(OR('full menu'!AM30="ACB",'full menu'!AM30="LCERT",'full menu'!AM30="LERT",'full menu'!AM30="FCERT",'full menu'!AM30="FCMT",'full menu'!AM30="LCMT",'full menu'!AM30="LMT",'full menu'!AM30="LCIT",'full menu'!AM30="FCIT",'full menu'!AM30="LIT",'full menu'!AM30="MwERT",'full menu'!AM30="ERwMT",'full menu'!AM30="M&amp;ERT",'full menu'!AM30="MwIT",'full menu'!AM30="IwMT",'full menu'!AM30="M&amp;IT",'full menu'!AM30="IwERT",'full menu'!AM30="ERwIT",'full menu'!AM30="I&amp;ERT",'full menu'!AM30="ER&amp;M&amp;IT",'full menu'!AM30="LSD"),"subst",IF(OR('full menu'!AM30="FERT",'full menu'!AM30="FMT",'full menu'!AM30="FIT",'full menu'!AM30="WSD"),"intens",IF('full menu'!AM30="UASC","UASC","")))))</f>
        <v>subst</v>
      </c>
      <c r="AN30" s="2" t="str">
        <f>IF(OR('full menu'!AN30="MDC",'full menu'!AN30="PERF"),"rude",IF(OR('full menu'!AN30="PCB",'full menu'!AN30="AERF",'full menu'!AN30="UD"),"inter",IF(OR('full menu'!AN30="ACB",'full menu'!AN30="LCERT",'full menu'!AN30="LERT",'full menu'!AN30="FCERT",'full menu'!AN30="FCMT",'full menu'!AN30="LCMT",'full menu'!AN30="LMT",'full menu'!AN30="LCIT",'full menu'!AN30="FCIT",'full menu'!AN30="LIT",'full menu'!AN30="MwERT",'full menu'!AN30="ERwMT",'full menu'!AN30="M&amp;ERT",'full menu'!AN30="MwIT",'full menu'!AN30="IwMT",'full menu'!AN30="M&amp;IT",'full menu'!AN30="IwERT",'full menu'!AN30="ERwIT",'full menu'!AN30="I&amp;ERT",'full menu'!AN30="ER&amp;M&amp;IT",'full menu'!AN30="LSD"),"subst",IF(OR('full menu'!AN30="FERT",'full menu'!AN30="FMT",'full menu'!AN30="FIT",'full menu'!AN30="WSD"),"intens",IF('full menu'!AN30="UASC","UASC","")))))</f>
        <v>subst</v>
      </c>
      <c r="AO30" s="2" t="str">
        <f>IF(OR('full menu'!AO30="MDC",'full menu'!AO30="PERF"),"rude",IF(OR('full menu'!AO30="PCB",'full menu'!AO30="AERF",'full menu'!AO30="UD"),"inter",IF(OR('full menu'!AO30="ACB",'full menu'!AO30="LCERT",'full menu'!AO30="LERT",'full menu'!AO30="FCERT",'full menu'!AO30="FCMT",'full menu'!AO30="LCMT",'full menu'!AO30="LMT",'full menu'!AO30="LCIT",'full menu'!AO30="FCIT",'full menu'!AO30="LIT",'full menu'!AO30="MwERT",'full menu'!AO30="ERwMT",'full menu'!AO30="M&amp;ERT",'full menu'!AO30="MwIT",'full menu'!AO30="IwMT",'full menu'!AO30="M&amp;IT",'full menu'!AO30="IwERT",'full menu'!AO30="ERwIT",'full menu'!AO30="I&amp;ERT",'full menu'!AO30="ER&amp;M&amp;IT",'full menu'!AO30="LSD"),"subst",IF(OR('full menu'!AO30="FERT",'full menu'!AO30="FMT",'full menu'!AO30="FIT",'full menu'!AO30="WSD"),"intens",IF('full menu'!AO30="UASC","UASC","")))))</f>
        <v>subst</v>
      </c>
      <c r="AP30" s="2" t="str">
        <f>IF(OR('full menu'!AP30="MDC",'full menu'!AP30="PERF"),"rude",IF(OR('full menu'!AP30="PCB",'full menu'!AP30="AERF",'full menu'!AP30="UD"),"inter",IF(OR('full menu'!AP30="ACB",'full menu'!AP30="LCERT",'full menu'!AP30="LERT",'full menu'!AP30="FCERT",'full menu'!AP30="FCMT",'full menu'!AP30="LCMT",'full menu'!AP30="LMT",'full menu'!AP30="LCIT",'full menu'!AP30="FCIT",'full menu'!AP30="LIT",'full menu'!AP30="MwERT",'full menu'!AP30="ERwMT",'full menu'!AP30="M&amp;ERT",'full menu'!AP30="MwIT",'full menu'!AP30="IwMT",'full menu'!AP30="M&amp;IT",'full menu'!AP30="IwERT",'full menu'!AP30="ERwIT",'full menu'!AP30="I&amp;ERT",'full menu'!AP30="ER&amp;M&amp;IT",'full menu'!AP30="LSD"),"subst",IF(OR('full menu'!AP30="FERT",'full menu'!AP30="FMT",'full menu'!AP30="FIT",'full menu'!AP30="WSD"),"intens",IF('full menu'!AP30="UASC","UASC","")))))</f>
        <v>subst</v>
      </c>
      <c r="AQ30" s="2" t="str">
        <f>IF(OR('full menu'!AQ30="MDC",'full menu'!AQ30="PERF"),"rude",IF(OR('full menu'!AQ30="PCB",'full menu'!AQ30="AERF",'full menu'!AQ30="UD"),"inter",IF(OR('full menu'!AQ30="ACB",'full menu'!AQ30="LCERT",'full menu'!AQ30="LERT",'full menu'!AQ30="FCERT",'full menu'!AQ30="FCMT",'full menu'!AQ30="LCMT",'full menu'!AQ30="LMT",'full menu'!AQ30="LCIT",'full menu'!AQ30="FCIT",'full menu'!AQ30="LIT",'full menu'!AQ30="MwERT",'full menu'!AQ30="ERwMT",'full menu'!AQ30="M&amp;ERT",'full menu'!AQ30="MwIT",'full menu'!AQ30="IwMT",'full menu'!AQ30="M&amp;IT",'full menu'!AQ30="IwERT",'full menu'!AQ30="ERwIT",'full menu'!AQ30="I&amp;ERT",'full menu'!AQ30="ER&amp;M&amp;IT",'full menu'!AQ30="LSD"),"subst",IF(OR('full menu'!AQ30="FERT",'full menu'!AQ30="FMT",'full menu'!AQ30="FIT",'full menu'!AQ30="WSD"),"intens",IF('full menu'!AQ30="UASC","UASC","")))))</f>
        <v>subst</v>
      </c>
      <c r="AR30" s="2" t="str">
        <f>IF(OR('full menu'!AR30="MDC",'full menu'!AR30="PERF"),"rude",IF(OR('full menu'!AR30="PCB",'full menu'!AR30="AERF",'full menu'!AR30="UD"),"inter",IF(OR('full menu'!AR30="ACB",'full menu'!AR30="LCERT",'full menu'!AR30="LERT",'full menu'!AR30="FCERT",'full menu'!AR30="FCMT",'full menu'!AR30="LCMT",'full menu'!AR30="LMT",'full menu'!AR30="LCIT",'full menu'!AR30="FCIT",'full menu'!AR30="LIT",'full menu'!AR30="MwERT",'full menu'!AR30="ERwMT",'full menu'!AR30="M&amp;ERT",'full menu'!AR30="MwIT",'full menu'!AR30="IwMT",'full menu'!AR30="M&amp;IT",'full menu'!AR30="IwERT",'full menu'!AR30="ERwIT",'full menu'!AR30="I&amp;ERT",'full menu'!AR30="ER&amp;M&amp;IT",'full menu'!AR30="LSD"),"subst",IF(OR('full menu'!AR30="FERT",'full menu'!AR30="FMT",'full menu'!AR30="FIT",'full menu'!AR30="WSD"),"intens",IF('full menu'!AR30="UASC","UASC","")))))</f>
        <v>subst</v>
      </c>
      <c r="AS30" s="2" t="str">
        <f>IF(OR('full menu'!AS30="MDC",'full menu'!AS30="PERF"),"rude",IF(OR('full menu'!AS30="PCB",'full menu'!AS30="AERF",'full menu'!AS30="UD"),"inter",IF(OR('full menu'!AS30="ACB",'full menu'!AS30="LCERT",'full menu'!AS30="LERT",'full menu'!AS30="FCERT",'full menu'!AS30="FCMT",'full menu'!AS30="LCMT",'full menu'!AS30="LMT",'full menu'!AS30="LCIT",'full menu'!AS30="FCIT",'full menu'!AS30="LIT",'full menu'!AS30="MwERT",'full menu'!AS30="ERwMT",'full menu'!AS30="M&amp;ERT",'full menu'!AS30="MwIT",'full menu'!AS30="IwMT",'full menu'!AS30="M&amp;IT",'full menu'!AS30="IwERT",'full menu'!AS30="ERwIT",'full menu'!AS30="I&amp;ERT",'full menu'!AS30="ER&amp;M&amp;IT",'full menu'!AS30="LSD"),"subst",IF(OR('full menu'!AS30="FERT",'full menu'!AS30="FMT",'full menu'!AS30="FIT",'full menu'!AS30="WSD"),"intens",IF('full menu'!AS30="UASC","UASC","")))))</f>
        <v>subst</v>
      </c>
    </row>
    <row r="31" spans="1:45" ht="15.5" x14ac:dyDescent="0.35">
      <c r="A31" t="s">
        <v>60</v>
      </c>
      <c r="B31" s="2" t="str">
        <f>IF(OR('full menu'!B31="MDC",'full menu'!B31="PERF"),"rude",IF(OR('full menu'!B31="PCB",'full menu'!B31="AERF",'full menu'!B31="UD"),"inter",IF(OR('full menu'!B31="ACB",'full menu'!B31="LCERT",'full menu'!B31="LERT",'full menu'!B31="FCERT",'full menu'!B31="FCMT",'full menu'!B31="LCMT",'full menu'!B31="LMT",'full menu'!B31="LCIT",'full menu'!B31="FCIT",'full menu'!B31="LIT",'full menu'!B31="MwERT",'full menu'!B31="ERwMT",'full menu'!B31="M&amp;ERT",'full menu'!B31="MwIT",'full menu'!B31="IwMT",'full menu'!B31="M&amp;IT",'full menu'!B31="IwERT",'full menu'!B31="ERwIT",'full menu'!B31="I&amp;ERT",'full menu'!B31="ER&amp;M&amp;IT",'full menu'!B31="LSD"),"subst",IF(OR('full menu'!B31="FERT",'full menu'!B31="FMT",'full menu'!B31="FIT",'full menu'!B31="WSD"),"intens",IF('full menu'!B31="UASC","UASC","")))))</f>
        <v>inter</v>
      </c>
      <c r="C31" s="2" t="str">
        <f>IF(OR('full menu'!C31="MDC",'full menu'!C31="PERF"),"rude",IF(OR('full menu'!C31="PCB",'full menu'!C31="AERF",'full menu'!C31="UD"),"inter",IF(OR('full menu'!C31="ACB",'full menu'!C31="LCERT",'full menu'!C31="LERT",'full menu'!C31="FCERT",'full menu'!C31="FCMT",'full menu'!C31="LCMT",'full menu'!C31="LMT",'full menu'!C31="LCIT",'full menu'!C31="FCIT",'full menu'!C31="LIT",'full menu'!C31="MwERT",'full menu'!C31="ERwMT",'full menu'!C31="M&amp;ERT",'full menu'!C31="MwIT",'full menu'!C31="IwMT",'full menu'!C31="M&amp;IT",'full menu'!C31="IwERT",'full menu'!C31="ERwIT",'full menu'!C31="I&amp;ERT",'full menu'!C31="ER&amp;M&amp;IT",'full menu'!C31="LSD"),"subst",IF(OR('full menu'!C31="FERT",'full menu'!C31="FMT",'full menu'!C31="FIT",'full menu'!C31="WSD"),"intens",IF('full menu'!C31="UASC","UASC","")))))</f>
        <v>inter</v>
      </c>
      <c r="D31" s="2" t="str">
        <f>IF(OR('full menu'!D31="MDC",'full menu'!D31="PERF"),"rude",IF(OR('full menu'!D31="PCB",'full menu'!D31="AERF",'full menu'!D31="UD"),"inter",IF(OR('full menu'!D31="ACB",'full menu'!D31="LCERT",'full menu'!D31="LERT",'full menu'!D31="FCERT",'full menu'!D31="FCMT",'full menu'!D31="LCMT",'full menu'!D31="LMT",'full menu'!D31="LCIT",'full menu'!D31="FCIT",'full menu'!D31="LIT",'full menu'!D31="MwERT",'full menu'!D31="ERwMT",'full menu'!D31="M&amp;ERT",'full menu'!D31="MwIT",'full menu'!D31="IwMT",'full menu'!D31="M&amp;IT",'full menu'!D31="IwERT",'full menu'!D31="ERwIT",'full menu'!D31="I&amp;ERT",'full menu'!D31="ER&amp;M&amp;IT",'full menu'!D31="LSD"),"subst",IF(OR('full menu'!D31="FERT",'full menu'!D31="FMT",'full menu'!D31="FIT",'full menu'!D31="WSD"),"intens",IF('full menu'!D31="UASC","UASC","")))))</f>
        <v>inter</v>
      </c>
      <c r="E31" s="2" t="str">
        <f>IF(OR('full menu'!E31="MDC",'full menu'!E31="PERF"),"rude",IF(OR('full menu'!E31="PCB",'full menu'!E31="AERF",'full menu'!E31="UD"),"inter",IF(OR('full menu'!E31="ACB",'full menu'!E31="LCERT",'full menu'!E31="LERT",'full menu'!E31="FCERT",'full menu'!E31="FCMT",'full menu'!E31="LCMT",'full menu'!E31="LMT",'full menu'!E31="LCIT",'full menu'!E31="FCIT",'full menu'!E31="LIT",'full menu'!E31="MwERT",'full menu'!E31="ERwMT",'full menu'!E31="M&amp;ERT",'full menu'!E31="MwIT",'full menu'!E31="IwMT",'full menu'!E31="M&amp;IT",'full menu'!E31="IwERT",'full menu'!E31="ERwIT",'full menu'!E31="I&amp;ERT",'full menu'!E31="ER&amp;M&amp;IT",'full menu'!E31="LSD"),"subst",IF(OR('full menu'!E31="FERT",'full menu'!E31="FMT",'full menu'!E31="FIT",'full menu'!E31="WSD"),"intens",IF('full menu'!E31="UASC","UASC","")))))</f>
        <v>inter</v>
      </c>
      <c r="F31" s="2" t="str">
        <f>IF(OR('full menu'!F31="MDC",'full menu'!F31="PERF"),"rude",IF(OR('full menu'!F31="PCB",'full menu'!F31="AERF",'full menu'!F31="UD"),"inter",IF(OR('full menu'!F31="ACB",'full menu'!F31="LCERT",'full menu'!F31="LERT",'full menu'!F31="FCERT",'full menu'!F31="FCMT",'full menu'!F31="LCMT",'full menu'!F31="LMT",'full menu'!F31="LCIT",'full menu'!F31="FCIT",'full menu'!F31="LIT",'full menu'!F31="MwERT",'full menu'!F31="ERwMT",'full menu'!F31="M&amp;ERT",'full menu'!F31="MwIT",'full menu'!F31="IwMT",'full menu'!F31="M&amp;IT",'full menu'!F31="IwERT",'full menu'!F31="ERwIT",'full menu'!F31="I&amp;ERT",'full menu'!F31="ER&amp;M&amp;IT",'full menu'!F31="LSD"),"subst",IF(OR('full menu'!F31="FERT",'full menu'!F31="FMT",'full menu'!F31="FIT",'full menu'!F31="WSD"),"intens",IF('full menu'!F31="UASC","UASC","")))))</f>
        <v>inter</v>
      </c>
      <c r="G31" s="2" t="str">
        <f>IF(OR('full menu'!G31="MDC",'full menu'!G31="PERF"),"rude",IF(OR('full menu'!G31="PCB",'full menu'!G31="AERF",'full menu'!G31="UD"),"inter",IF(OR('full menu'!G31="ACB",'full menu'!G31="LCERT",'full menu'!G31="LERT",'full menu'!G31="FCERT",'full menu'!G31="FCMT",'full menu'!G31="LCMT",'full menu'!G31="LMT",'full menu'!G31="LCIT",'full menu'!G31="FCIT",'full menu'!G31="LIT",'full menu'!G31="MwERT",'full menu'!G31="ERwMT",'full menu'!G31="M&amp;ERT",'full menu'!G31="MwIT",'full menu'!G31="IwMT",'full menu'!G31="M&amp;IT",'full menu'!G31="IwERT",'full menu'!G31="ERwIT",'full menu'!G31="I&amp;ERT",'full menu'!G31="ER&amp;M&amp;IT",'full menu'!G31="LSD"),"subst",IF(OR('full menu'!G31="FERT",'full menu'!G31="FMT",'full menu'!G31="FIT",'full menu'!G31="WSD"),"intens",IF('full menu'!G31="UASC","UASC","")))))</f>
        <v>inter</v>
      </c>
      <c r="H31" s="2" t="str">
        <f>IF(OR('full menu'!H31="MDC",'full menu'!H31="PERF"),"rude",IF(OR('full menu'!H31="PCB",'full menu'!H31="AERF",'full menu'!H31="UD"),"inter",IF(OR('full menu'!H31="ACB",'full menu'!H31="LCERT",'full menu'!H31="LERT",'full menu'!H31="FCERT",'full menu'!H31="FCMT",'full menu'!H31="LCMT",'full menu'!H31="LMT",'full menu'!H31="LCIT",'full menu'!H31="FCIT",'full menu'!H31="LIT",'full menu'!H31="MwERT",'full menu'!H31="ERwMT",'full menu'!H31="M&amp;ERT",'full menu'!H31="MwIT",'full menu'!H31="IwMT",'full menu'!H31="M&amp;IT",'full menu'!H31="IwERT",'full menu'!H31="ERwIT",'full menu'!H31="I&amp;ERT",'full menu'!H31="ER&amp;M&amp;IT",'full menu'!H31="LSD"),"subst",IF(OR('full menu'!H31="FERT",'full menu'!H31="FMT",'full menu'!H31="FIT",'full menu'!H31="WSD"),"intens",IF('full menu'!H31="UASC","UASC","")))))</f>
        <v>inter</v>
      </c>
      <c r="I31" s="2" t="str">
        <f>IF(OR('full menu'!I31="MDC",'full menu'!I31="PERF"),"rude",IF(OR('full menu'!I31="PCB",'full menu'!I31="AERF",'full menu'!I31="UD"),"inter",IF(OR('full menu'!I31="ACB",'full menu'!I31="LCERT",'full menu'!I31="LERT",'full menu'!I31="FCERT",'full menu'!I31="FCMT",'full menu'!I31="LCMT",'full menu'!I31="LMT",'full menu'!I31="LCIT",'full menu'!I31="FCIT",'full menu'!I31="LIT",'full menu'!I31="MwERT",'full menu'!I31="ERwMT",'full menu'!I31="M&amp;ERT",'full menu'!I31="MwIT",'full menu'!I31="IwMT",'full menu'!I31="M&amp;IT",'full menu'!I31="IwERT",'full menu'!I31="ERwIT",'full menu'!I31="I&amp;ERT",'full menu'!I31="ER&amp;M&amp;IT",'full menu'!I31="LSD"),"subst",IF(OR('full menu'!I31="FERT",'full menu'!I31="FMT",'full menu'!I31="FIT",'full menu'!I31="WSD"),"intens",IF('full menu'!I31="UASC","UASC","")))))</f>
        <v>inter</v>
      </c>
      <c r="J31" s="2" t="str">
        <f>IF(OR('full menu'!J31="MDC",'full menu'!J31="PERF"),"rude",IF(OR('full menu'!J31="PCB",'full menu'!J31="AERF",'full menu'!J31="UD"),"inter",IF(OR('full menu'!J31="ACB",'full menu'!J31="LCERT",'full menu'!J31="LERT",'full menu'!J31="FCERT",'full menu'!J31="FCMT",'full menu'!J31="LCMT",'full menu'!J31="LMT",'full menu'!J31="LCIT",'full menu'!J31="FCIT",'full menu'!J31="LIT",'full menu'!J31="MwERT",'full menu'!J31="ERwMT",'full menu'!J31="M&amp;ERT",'full menu'!J31="MwIT",'full menu'!J31="IwMT",'full menu'!J31="M&amp;IT",'full menu'!J31="IwERT",'full menu'!J31="ERwIT",'full menu'!J31="I&amp;ERT",'full menu'!J31="ER&amp;M&amp;IT",'full menu'!J31="LSD"),"subst",IF(OR('full menu'!J31="FERT",'full menu'!J31="FMT",'full menu'!J31="FIT",'full menu'!J31="WSD"),"intens",IF('full menu'!J31="UASC","UASC","")))))</f>
        <v>inter</v>
      </c>
      <c r="K31" s="2" t="str">
        <f>IF(OR('full menu'!K31="MDC",'full menu'!K31="PERF"),"rude",IF(OR('full menu'!K31="PCB",'full menu'!K31="AERF",'full menu'!K31="UD"),"inter",IF(OR('full menu'!K31="ACB",'full menu'!K31="LCERT",'full menu'!K31="LERT",'full menu'!K31="FCERT",'full menu'!K31="FCMT",'full menu'!K31="LCMT",'full menu'!K31="LMT",'full menu'!K31="LCIT",'full menu'!K31="FCIT",'full menu'!K31="LIT",'full menu'!K31="MwERT",'full menu'!K31="ERwMT",'full menu'!K31="M&amp;ERT",'full menu'!K31="MwIT",'full menu'!K31="IwMT",'full menu'!K31="M&amp;IT",'full menu'!K31="IwERT",'full menu'!K31="ERwIT",'full menu'!K31="I&amp;ERT",'full menu'!K31="ER&amp;M&amp;IT",'full menu'!K31="LSD"),"subst",IF(OR('full menu'!K31="FERT",'full menu'!K31="FMT",'full menu'!K31="FIT",'full menu'!K31="WSD"),"intens",IF('full menu'!K31="UASC","UASC","")))))</f>
        <v>inter</v>
      </c>
      <c r="L31" s="2" t="str">
        <f>IF(OR('full menu'!L31="MDC",'full menu'!L31="PERF"),"rude",IF(OR('full menu'!L31="PCB",'full menu'!L31="AERF",'full menu'!L31="UD"),"inter",IF(OR('full menu'!L31="ACB",'full menu'!L31="LCERT",'full menu'!L31="LERT",'full menu'!L31="FCERT",'full menu'!L31="FCMT",'full menu'!L31="LCMT",'full menu'!L31="LMT",'full menu'!L31="LCIT",'full menu'!L31="FCIT",'full menu'!L31="LIT",'full menu'!L31="MwERT",'full menu'!L31="ERwMT",'full menu'!L31="M&amp;ERT",'full menu'!L31="MwIT",'full menu'!L31="IwMT",'full menu'!L31="M&amp;IT",'full menu'!L31="IwERT",'full menu'!L31="ERwIT",'full menu'!L31="I&amp;ERT",'full menu'!L31="ER&amp;M&amp;IT",'full menu'!L31="LSD"),"subst",IF(OR('full menu'!L31="FERT",'full menu'!L31="FMT",'full menu'!L31="FIT",'full menu'!L31="WSD"),"intens",IF('full menu'!L31="UASC","UASC","")))))</f>
        <v>inter</v>
      </c>
      <c r="M31" s="2" t="str">
        <f>IF(OR('full menu'!M31="MDC",'full menu'!M31="PERF"),"rude",IF(OR('full menu'!M31="PCB",'full menu'!M31="AERF",'full menu'!M31="UD"),"inter",IF(OR('full menu'!M31="ACB",'full menu'!M31="LCERT",'full menu'!M31="LERT",'full menu'!M31="FCERT",'full menu'!M31="FCMT",'full menu'!M31="LCMT",'full menu'!M31="LMT",'full menu'!M31="LCIT",'full menu'!M31="FCIT",'full menu'!M31="LIT",'full menu'!M31="MwERT",'full menu'!M31="ERwMT",'full menu'!M31="M&amp;ERT",'full menu'!M31="MwIT",'full menu'!M31="IwMT",'full menu'!M31="M&amp;IT",'full menu'!M31="IwERT",'full menu'!M31="ERwIT",'full menu'!M31="I&amp;ERT",'full menu'!M31="ER&amp;M&amp;IT",'full menu'!M31="LSD"),"subst",IF(OR('full menu'!M31="FERT",'full menu'!M31="FMT",'full menu'!M31="FIT",'full menu'!M31="WSD"),"intens",IF('full menu'!M31="UASC","UASC","")))))</f>
        <v>inter</v>
      </c>
      <c r="N31" s="2" t="str">
        <f>IF(OR('full menu'!N31="MDC",'full menu'!N31="PERF"),"rude",IF(OR('full menu'!N31="PCB",'full menu'!N31="AERF",'full menu'!N31="UD"),"inter",IF(OR('full menu'!N31="ACB",'full menu'!N31="LCERT",'full menu'!N31="LERT",'full menu'!N31="FCERT",'full menu'!N31="FCMT",'full menu'!N31="LCMT",'full menu'!N31="LMT",'full menu'!N31="LCIT",'full menu'!N31="FCIT",'full menu'!N31="LIT",'full menu'!N31="MwERT",'full menu'!N31="ERwMT",'full menu'!N31="M&amp;ERT",'full menu'!N31="MwIT",'full menu'!N31="IwMT",'full menu'!N31="M&amp;IT",'full menu'!N31="IwERT",'full menu'!N31="ERwIT",'full menu'!N31="I&amp;ERT",'full menu'!N31="ER&amp;M&amp;IT",'full menu'!N31="LSD"),"subst",IF(OR('full menu'!N31="FERT",'full menu'!N31="FMT",'full menu'!N31="FIT",'full menu'!N31="WSD"),"intens",IF('full menu'!N31="UASC","UASC","")))))</f>
        <v>inter</v>
      </c>
      <c r="O31" s="2" t="str">
        <f>IF(OR('full menu'!O31="MDC",'full menu'!O31="PERF"),"rude",IF(OR('full menu'!O31="PCB",'full menu'!O31="AERF",'full menu'!O31="UD"),"inter",IF(OR('full menu'!O31="ACB",'full menu'!O31="LCERT",'full menu'!O31="LERT",'full menu'!O31="FCERT",'full menu'!O31="FCMT",'full menu'!O31="LCMT",'full menu'!O31="LMT",'full menu'!O31="LCIT",'full menu'!O31="FCIT",'full menu'!O31="LIT",'full menu'!O31="MwERT",'full menu'!O31="ERwMT",'full menu'!O31="M&amp;ERT",'full menu'!O31="MwIT",'full menu'!O31="IwMT",'full menu'!O31="M&amp;IT",'full menu'!O31="IwERT",'full menu'!O31="ERwIT",'full menu'!O31="I&amp;ERT",'full menu'!O31="ER&amp;M&amp;IT",'full menu'!O31="LSD"),"subst",IF(OR('full menu'!O31="FERT",'full menu'!O31="FMT",'full menu'!O31="FIT",'full menu'!O31="WSD"),"intens",IF('full menu'!O31="UASC","UASC","")))))</f>
        <v>inter</v>
      </c>
      <c r="P31" s="2" t="str">
        <f>IF(OR('full menu'!P31="MDC",'full menu'!P31="PERF"),"rude",IF(OR('full menu'!P31="PCB",'full menu'!P31="AERF",'full menu'!P31="UD"),"inter",IF(OR('full menu'!P31="ACB",'full menu'!P31="LCERT",'full menu'!P31="LERT",'full menu'!P31="FCERT",'full menu'!P31="FCMT",'full menu'!P31="LCMT",'full menu'!P31="LMT",'full menu'!P31="LCIT",'full menu'!P31="FCIT",'full menu'!P31="LIT",'full menu'!P31="MwERT",'full menu'!P31="ERwMT",'full menu'!P31="M&amp;ERT",'full menu'!P31="MwIT",'full menu'!P31="IwMT",'full menu'!P31="M&amp;IT",'full menu'!P31="IwERT",'full menu'!P31="ERwIT",'full menu'!P31="I&amp;ERT",'full menu'!P31="ER&amp;M&amp;IT",'full menu'!P31="LSD"),"subst",IF(OR('full menu'!P31="FERT",'full menu'!P31="FMT",'full menu'!P31="FIT",'full menu'!P31="WSD"),"intens",IF('full menu'!P31="UASC","UASC","")))))</f>
        <v>inter</v>
      </c>
      <c r="Q31" s="2" t="str">
        <f>IF(OR('full menu'!Q31="MDC",'full menu'!Q31="PERF"),"rude",IF(OR('full menu'!Q31="PCB",'full menu'!Q31="AERF",'full menu'!Q31="UD"),"inter",IF(OR('full menu'!Q31="ACB",'full menu'!Q31="LCERT",'full menu'!Q31="LERT",'full menu'!Q31="FCERT",'full menu'!Q31="FCMT",'full menu'!Q31="LCMT",'full menu'!Q31="LMT",'full menu'!Q31="LCIT",'full menu'!Q31="FCIT",'full menu'!Q31="LIT",'full menu'!Q31="MwERT",'full menu'!Q31="ERwMT",'full menu'!Q31="M&amp;ERT",'full menu'!Q31="MwIT",'full menu'!Q31="IwMT",'full menu'!Q31="M&amp;IT",'full menu'!Q31="IwERT",'full menu'!Q31="ERwIT",'full menu'!Q31="I&amp;ERT",'full menu'!Q31="ER&amp;M&amp;IT",'full menu'!Q31="LSD"),"subst",IF(OR('full menu'!Q31="FERT",'full menu'!Q31="FMT",'full menu'!Q31="FIT",'full menu'!Q31="WSD"),"intens",IF('full menu'!Q31="UASC","UASC","")))))</f>
        <v>subst</v>
      </c>
      <c r="R31" s="2" t="str">
        <f>IF(OR('full menu'!R31="MDC",'full menu'!R31="PERF"),"rude",IF(OR('full menu'!R31="PCB",'full menu'!R31="AERF",'full menu'!R31="UD"),"inter",IF(OR('full menu'!R31="ACB",'full menu'!R31="LCERT",'full menu'!R31="LERT",'full menu'!R31="FCERT",'full menu'!R31="FCMT",'full menu'!R31="LCMT",'full menu'!R31="LMT",'full menu'!R31="LCIT",'full menu'!R31="FCIT",'full menu'!R31="LIT",'full menu'!R31="MwERT",'full menu'!R31="ERwMT",'full menu'!R31="M&amp;ERT",'full menu'!R31="MwIT",'full menu'!R31="IwMT",'full menu'!R31="M&amp;IT",'full menu'!R31="IwERT",'full menu'!R31="ERwIT",'full menu'!R31="I&amp;ERT",'full menu'!R31="ER&amp;M&amp;IT",'full menu'!R31="LSD"),"subst",IF(OR('full menu'!R31="FERT",'full menu'!R31="FMT",'full menu'!R31="FIT",'full menu'!R31="WSD"),"intens",IF('full menu'!R31="UASC","UASC","")))))</f>
        <v>subst</v>
      </c>
      <c r="S31" s="2" t="str">
        <f>IF(OR('full menu'!S31="MDC",'full menu'!S31="PERF"),"rude",IF(OR('full menu'!S31="PCB",'full menu'!S31="AERF",'full menu'!S31="UD"),"inter",IF(OR('full menu'!S31="ACB",'full menu'!S31="LCERT",'full menu'!S31="LERT",'full menu'!S31="FCERT",'full menu'!S31="FCMT",'full menu'!S31="LCMT",'full menu'!S31="LMT",'full menu'!S31="LCIT",'full menu'!S31="FCIT",'full menu'!S31="LIT",'full menu'!S31="MwERT",'full menu'!S31="ERwMT",'full menu'!S31="M&amp;ERT",'full menu'!S31="MwIT",'full menu'!S31="IwMT",'full menu'!S31="M&amp;IT",'full menu'!S31="IwERT",'full menu'!S31="ERwIT",'full menu'!S31="I&amp;ERT",'full menu'!S31="ER&amp;M&amp;IT",'full menu'!S31="LSD"),"subst",IF(OR('full menu'!S31="FERT",'full menu'!S31="FMT",'full menu'!S31="FIT",'full menu'!S31="WSD"),"intens",IF('full menu'!S31="UASC","UASC","")))))</f>
        <v>subst</v>
      </c>
      <c r="T31" s="2" t="str">
        <f>IF(OR('full menu'!T31="MDC",'full menu'!T31="PERF"),"rude",IF(OR('full menu'!T31="PCB",'full menu'!T31="AERF",'full menu'!T31="UD"),"inter",IF(OR('full menu'!T31="ACB",'full menu'!T31="LCERT",'full menu'!T31="LERT",'full menu'!T31="FCERT",'full menu'!T31="FCMT",'full menu'!T31="LCMT",'full menu'!T31="LMT",'full menu'!T31="LCIT",'full menu'!T31="FCIT",'full menu'!T31="LIT",'full menu'!T31="MwERT",'full menu'!T31="ERwMT",'full menu'!T31="M&amp;ERT",'full menu'!T31="MwIT",'full menu'!T31="IwMT",'full menu'!T31="M&amp;IT",'full menu'!T31="IwERT",'full menu'!T31="ERwIT",'full menu'!T31="I&amp;ERT",'full menu'!T31="ER&amp;M&amp;IT",'full menu'!T31="LSD"),"subst",IF(OR('full menu'!T31="FERT",'full menu'!T31="FMT",'full menu'!T31="FIT",'full menu'!T31="WSD"),"intens",IF('full menu'!T31="UASC","UASC","")))))</f>
        <v>subst</v>
      </c>
      <c r="U31" s="2" t="str">
        <f>IF(OR('full menu'!U31="MDC",'full menu'!U31="PERF"),"rude",IF(OR('full menu'!U31="PCB",'full menu'!U31="AERF",'full menu'!U31="UD"),"inter",IF(OR('full menu'!U31="ACB",'full menu'!U31="LCERT",'full menu'!U31="LERT",'full menu'!U31="FCERT",'full menu'!U31="FCMT",'full menu'!U31="LCMT",'full menu'!U31="LMT",'full menu'!U31="LCIT",'full menu'!U31="FCIT",'full menu'!U31="LIT",'full menu'!U31="MwERT",'full menu'!U31="ERwMT",'full menu'!U31="M&amp;ERT",'full menu'!U31="MwIT",'full menu'!U31="IwMT",'full menu'!U31="M&amp;IT",'full menu'!U31="IwERT",'full menu'!U31="ERwIT",'full menu'!U31="I&amp;ERT",'full menu'!U31="ER&amp;M&amp;IT",'full menu'!U31="LSD"),"subst",IF(OR('full menu'!U31="FERT",'full menu'!U31="FMT",'full menu'!U31="FIT",'full menu'!U31="WSD"),"intens",IF('full menu'!U31="UASC","UASC","")))))</f>
        <v>subst</v>
      </c>
      <c r="V31" s="2" t="str">
        <f>IF(OR('full menu'!V31="MDC",'full menu'!V31="PERF"),"rude",IF(OR('full menu'!V31="PCB",'full menu'!V31="AERF",'full menu'!V31="UD"),"inter",IF(OR('full menu'!V31="ACB",'full menu'!V31="LCERT",'full menu'!V31="LERT",'full menu'!V31="FCERT",'full menu'!V31="FCMT",'full menu'!V31="LCMT",'full menu'!V31="LMT",'full menu'!V31="LCIT",'full menu'!V31="FCIT",'full menu'!V31="LIT",'full menu'!V31="MwERT",'full menu'!V31="ERwMT",'full menu'!V31="M&amp;ERT",'full menu'!V31="MwIT",'full menu'!V31="IwMT",'full menu'!V31="M&amp;IT",'full menu'!V31="IwERT",'full menu'!V31="ERwIT",'full menu'!V31="I&amp;ERT",'full menu'!V31="ER&amp;M&amp;IT",'full menu'!V31="LSD"),"subst",IF(OR('full menu'!V31="FERT",'full menu'!V31="FMT",'full menu'!V31="FIT",'full menu'!V31="WSD"),"intens",IF('full menu'!V31="UASC","UASC","")))))</f>
        <v>subst</v>
      </c>
      <c r="W31" s="2" t="str">
        <f>IF(OR('full menu'!W31="MDC",'full menu'!W31="PERF"),"rude",IF(OR('full menu'!W31="PCB",'full menu'!W31="AERF",'full menu'!W31="UD"),"inter",IF(OR('full menu'!W31="ACB",'full menu'!W31="LCERT",'full menu'!W31="LERT",'full menu'!W31="FCERT",'full menu'!W31="FCMT",'full menu'!W31="LCMT",'full menu'!W31="LMT",'full menu'!W31="LCIT",'full menu'!W31="FCIT",'full menu'!W31="LIT",'full menu'!W31="MwERT",'full menu'!W31="ERwMT",'full menu'!W31="M&amp;ERT",'full menu'!W31="MwIT",'full menu'!W31="IwMT",'full menu'!W31="M&amp;IT",'full menu'!W31="IwERT",'full menu'!W31="ERwIT",'full menu'!W31="I&amp;ERT",'full menu'!W31="ER&amp;M&amp;IT",'full menu'!W31="LSD"),"subst",IF(OR('full menu'!W31="FERT",'full menu'!W31="FMT",'full menu'!W31="FIT",'full menu'!W31="WSD"),"intens",IF('full menu'!W31="UASC","UASC","")))))</f>
        <v>subst</v>
      </c>
      <c r="X31" s="2" t="str">
        <f>IF(OR('full menu'!X31="MDC",'full menu'!X31="PERF"),"rude",IF(OR('full menu'!X31="PCB",'full menu'!X31="AERF",'full menu'!X31="UD"),"inter",IF(OR('full menu'!X31="ACB",'full menu'!X31="LCERT",'full menu'!X31="LERT",'full menu'!X31="FCERT",'full menu'!X31="FCMT",'full menu'!X31="LCMT",'full menu'!X31="LMT",'full menu'!X31="LCIT",'full menu'!X31="FCIT",'full menu'!X31="LIT",'full menu'!X31="MwERT",'full menu'!X31="ERwMT",'full menu'!X31="M&amp;ERT",'full menu'!X31="MwIT",'full menu'!X31="IwMT",'full menu'!X31="M&amp;IT",'full menu'!X31="IwERT",'full menu'!X31="ERwIT",'full menu'!X31="I&amp;ERT",'full menu'!X31="ER&amp;M&amp;IT",'full menu'!X31="LSD"),"subst",IF(OR('full menu'!X31="FERT",'full menu'!X31="FMT",'full menu'!X31="FIT",'full menu'!X31="WSD"),"intens",IF('full menu'!X31="UASC","UASC","")))))</f>
        <v>subst</v>
      </c>
      <c r="Y31" s="2" t="str">
        <f>IF(OR('full menu'!Y31="MDC",'full menu'!Y31="PERF"),"rude",IF(OR('full menu'!Y31="PCB",'full menu'!Y31="AERF",'full menu'!Y31="UD"),"inter",IF(OR('full menu'!Y31="ACB",'full menu'!Y31="LCERT",'full menu'!Y31="LERT",'full menu'!Y31="FCERT",'full menu'!Y31="FCMT",'full menu'!Y31="LCMT",'full menu'!Y31="LMT",'full menu'!Y31="LCIT",'full menu'!Y31="FCIT",'full menu'!Y31="LIT",'full menu'!Y31="MwERT",'full menu'!Y31="ERwMT",'full menu'!Y31="M&amp;ERT",'full menu'!Y31="MwIT",'full menu'!Y31="IwMT",'full menu'!Y31="M&amp;IT",'full menu'!Y31="IwERT",'full menu'!Y31="ERwIT",'full menu'!Y31="I&amp;ERT",'full menu'!Y31="ER&amp;M&amp;IT",'full menu'!Y31="LSD"),"subst",IF(OR('full menu'!Y31="FERT",'full menu'!Y31="FMT",'full menu'!Y31="FIT",'full menu'!Y31="WSD"),"intens",IF('full menu'!Y31="UASC","UASC","")))))</f>
        <v>subst</v>
      </c>
      <c r="Z31" s="2" t="str">
        <f>IF(OR('full menu'!Z31="MDC",'full menu'!Z31="PERF"),"rude",IF(OR('full menu'!Z31="PCB",'full menu'!Z31="AERF",'full menu'!Z31="UD"),"inter",IF(OR('full menu'!Z31="ACB",'full menu'!Z31="LCERT",'full menu'!Z31="LERT",'full menu'!Z31="FCERT",'full menu'!Z31="FCMT",'full menu'!Z31="LCMT",'full menu'!Z31="LMT",'full menu'!Z31="LCIT",'full menu'!Z31="FCIT",'full menu'!Z31="LIT",'full menu'!Z31="MwERT",'full menu'!Z31="ERwMT",'full menu'!Z31="M&amp;ERT",'full menu'!Z31="MwIT",'full menu'!Z31="IwMT",'full menu'!Z31="M&amp;IT",'full menu'!Z31="IwERT",'full menu'!Z31="ERwIT",'full menu'!Z31="I&amp;ERT",'full menu'!Z31="ER&amp;M&amp;IT",'full menu'!Z31="LSD"),"subst",IF(OR('full menu'!Z31="FERT",'full menu'!Z31="FMT",'full menu'!Z31="FIT",'full menu'!Z31="WSD"),"intens",IF('full menu'!Z31="UASC","UASC","")))))</f>
        <v>subst</v>
      </c>
      <c r="AA31" s="2" t="str">
        <f>IF(OR('full menu'!AA31="MDC",'full menu'!AA31="PERF"),"rude",IF(OR('full menu'!AA31="PCB",'full menu'!AA31="AERF",'full menu'!AA31="UD"),"inter",IF(OR('full menu'!AA31="ACB",'full menu'!AA31="LCERT",'full menu'!AA31="LERT",'full menu'!AA31="FCERT",'full menu'!AA31="FCMT",'full menu'!AA31="LCMT",'full menu'!AA31="LMT",'full menu'!AA31="LCIT",'full menu'!AA31="FCIT",'full menu'!AA31="LIT",'full menu'!AA31="MwERT",'full menu'!AA31="ERwMT",'full menu'!AA31="M&amp;ERT",'full menu'!AA31="MwIT",'full menu'!AA31="IwMT",'full menu'!AA31="M&amp;IT",'full menu'!AA31="IwERT",'full menu'!AA31="ERwIT",'full menu'!AA31="I&amp;ERT",'full menu'!AA31="ER&amp;M&amp;IT",'full menu'!AA31="LSD"),"subst",IF(OR('full menu'!AA31="FERT",'full menu'!AA31="FMT",'full menu'!AA31="FIT",'full menu'!AA31="WSD"),"intens",IF('full menu'!AA31="UASC","UASC","")))))</f>
        <v>subst</v>
      </c>
      <c r="AB31" s="2" t="str">
        <f>IF(OR('full menu'!AB31="MDC",'full menu'!AB31="PERF"),"rude",IF(OR('full menu'!AB31="PCB",'full menu'!AB31="AERF",'full menu'!AB31="UD"),"inter",IF(OR('full menu'!AB31="ACB",'full menu'!AB31="LCERT",'full menu'!AB31="LERT",'full menu'!AB31="FCERT",'full menu'!AB31="FCMT",'full menu'!AB31="LCMT",'full menu'!AB31="LMT",'full menu'!AB31="LCIT",'full menu'!AB31="FCIT",'full menu'!AB31="LIT",'full menu'!AB31="MwERT",'full menu'!AB31="ERwMT",'full menu'!AB31="M&amp;ERT",'full menu'!AB31="MwIT",'full menu'!AB31="IwMT",'full menu'!AB31="M&amp;IT",'full menu'!AB31="IwERT",'full menu'!AB31="ERwIT",'full menu'!AB31="I&amp;ERT",'full menu'!AB31="ER&amp;M&amp;IT",'full menu'!AB31="LSD"),"subst",IF(OR('full menu'!AB31="FERT",'full menu'!AB31="FMT",'full menu'!AB31="FIT",'full menu'!AB31="WSD"),"intens",IF('full menu'!AB31="UASC","UASC","")))))</f>
        <v>subst</v>
      </c>
      <c r="AC31" s="2" t="str">
        <f>IF(OR('full menu'!AC31="MDC",'full menu'!AC31="PERF"),"rude",IF(OR('full menu'!AC31="PCB",'full menu'!AC31="AERF",'full menu'!AC31="UD"),"inter",IF(OR('full menu'!AC31="ACB",'full menu'!AC31="LCERT",'full menu'!AC31="LERT",'full menu'!AC31="FCERT",'full menu'!AC31="FCMT",'full menu'!AC31="LCMT",'full menu'!AC31="LMT",'full menu'!AC31="LCIT",'full menu'!AC31="FCIT",'full menu'!AC31="LIT",'full menu'!AC31="MwERT",'full menu'!AC31="ERwMT",'full menu'!AC31="M&amp;ERT",'full menu'!AC31="MwIT",'full menu'!AC31="IwMT",'full menu'!AC31="M&amp;IT",'full menu'!AC31="IwERT",'full menu'!AC31="ERwIT",'full menu'!AC31="I&amp;ERT",'full menu'!AC31="ER&amp;M&amp;IT",'full menu'!AC31="LSD"),"subst",IF(OR('full menu'!AC31="FERT",'full menu'!AC31="FMT",'full menu'!AC31="FIT",'full menu'!AC31="WSD"),"intens",IF('full menu'!AC31="UASC","UASC","")))))</f>
        <v>subst</v>
      </c>
      <c r="AD31" s="2" t="str">
        <f>IF(OR('full menu'!AD31="MDC",'full menu'!AD31="PERF"),"rude",IF(OR('full menu'!AD31="PCB",'full menu'!AD31="AERF",'full menu'!AD31="UD"),"inter",IF(OR('full menu'!AD31="ACB",'full menu'!AD31="LCERT",'full menu'!AD31="LERT",'full menu'!AD31="FCERT",'full menu'!AD31="FCMT",'full menu'!AD31="LCMT",'full menu'!AD31="LMT",'full menu'!AD31="LCIT",'full menu'!AD31="FCIT",'full menu'!AD31="LIT",'full menu'!AD31="MwERT",'full menu'!AD31="ERwMT",'full menu'!AD31="M&amp;ERT",'full menu'!AD31="MwIT",'full menu'!AD31="IwMT",'full menu'!AD31="M&amp;IT",'full menu'!AD31="IwERT",'full menu'!AD31="ERwIT",'full menu'!AD31="I&amp;ERT",'full menu'!AD31="ER&amp;M&amp;IT",'full menu'!AD31="LSD"),"subst",IF(OR('full menu'!AD31="FERT",'full menu'!AD31="FMT",'full menu'!AD31="FIT",'full menu'!AD31="WSD"),"intens",IF('full menu'!AD31="UASC","UASC","")))))</f>
        <v>subst</v>
      </c>
      <c r="AE31" s="2" t="str">
        <f>IF(OR('full menu'!AE31="MDC",'full menu'!AE31="PERF"),"rude",IF(OR('full menu'!AE31="PCB",'full menu'!AE31="AERF",'full menu'!AE31="UD"),"inter",IF(OR('full menu'!AE31="ACB",'full menu'!AE31="LCERT",'full menu'!AE31="LERT",'full menu'!AE31="FCERT",'full menu'!AE31="FCMT",'full menu'!AE31="LCMT",'full menu'!AE31="LMT",'full menu'!AE31="LCIT",'full menu'!AE31="FCIT",'full menu'!AE31="LIT",'full menu'!AE31="MwERT",'full menu'!AE31="ERwMT",'full menu'!AE31="M&amp;ERT",'full menu'!AE31="MwIT",'full menu'!AE31="IwMT",'full menu'!AE31="M&amp;IT",'full menu'!AE31="IwERT",'full menu'!AE31="ERwIT",'full menu'!AE31="I&amp;ERT",'full menu'!AE31="ER&amp;M&amp;IT",'full menu'!AE31="LSD"),"subst",IF(OR('full menu'!AE31="FERT",'full menu'!AE31="FMT",'full menu'!AE31="FIT",'full menu'!AE31="WSD"),"intens",IF('full menu'!AE31="UASC","UASC","")))))</f>
        <v>subst</v>
      </c>
      <c r="AF31" s="2" t="str">
        <f>IF(OR('full menu'!AF31="MDC",'full menu'!AF31="PERF"),"rude",IF(OR('full menu'!AF31="PCB",'full menu'!AF31="AERF",'full menu'!AF31="UD"),"inter",IF(OR('full menu'!AF31="ACB",'full menu'!AF31="LCERT",'full menu'!AF31="LERT",'full menu'!AF31="FCERT",'full menu'!AF31="FCMT",'full menu'!AF31="LCMT",'full menu'!AF31="LMT",'full menu'!AF31="LCIT",'full menu'!AF31="FCIT",'full menu'!AF31="LIT",'full menu'!AF31="MwERT",'full menu'!AF31="ERwMT",'full menu'!AF31="M&amp;ERT",'full menu'!AF31="MwIT",'full menu'!AF31="IwMT",'full menu'!AF31="M&amp;IT",'full menu'!AF31="IwERT",'full menu'!AF31="ERwIT",'full menu'!AF31="I&amp;ERT",'full menu'!AF31="ER&amp;M&amp;IT",'full menu'!AF31="LSD"),"subst",IF(OR('full menu'!AF31="FERT",'full menu'!AF31="FMT",'full menu'!AF31="FIT",'full menu'!AF31="WSD"),"intens",IF('full menu'!AF31="UASC","UASC","")))))</f>
        <v>subst</v>
      </c>
      <c r="AG31" s="2" t="str">
        <f>IF(OR('full menu'!AG31="MDC",'full menu'!AG31="PERF"),"rude",IF(OR('full menu'!AG31="PCB",'full menu'!AG31="AERF",'full menu'!AG31="UD"),"inter",IF(OR('full menu'!AG31="ACB",'full menu'!AG31="LCERT",'full menu'!AG31="LERT",'full menu'!AG31="FCERT",'full menu'!AG31="FCMT",'full menu'!AG31="LCMT",'full menu'!AG31="LMT",'full menu'!AG31="LCIT",'full menu'!AG31="FCIT",'full menu'!AG31="LIT",'full menu'!AG31="MwERT",'full menu'!AG31="ERwMT",'full menu'!AG31="M&amp;ERT",'full menu'!AG31="MwIT",'full menu'!AG31="IwMT",'full menu'!AG31="M&amp;IT",'full menu'!AG31="IwERT",'full menu'!AG31="ERwIT",'full menu'!AG31="I&amp;ERT",'full menu'!AG31="ER&amp;M&amp;IT",'full menu'!AG31="LSD"),"subst",IF(OR('full menu'!AG31="FERT",'full menu'!AG31="FMT",'full menu'!AG31="FIT",'full menu'!AG31="WSD"),"intens",IF('full menu'!AG31="UASC","UASC","")))))</f>
        <v>subst</v>
      </c>
      <c r="AH31" s="2" t="str">
        <f>IF(OR('full menu'!AH31="MDC",'full menu'!AH31="PERF"),"rude",IF(OR('full menu'!AH31="PCB",'full menu'!AH31="AERF",'full menu'!AH31="UD"),"inter",IF(OR('full menu'!AH31="ACB",'full menu'!AH31="LCERT",'full menu'!AH31="LERT",'full menu'!AH31="FCERT",'full menu'!AH31="FCMT",'full menu'!AH31="LCMT",'full menu'!AH31="LMT",'full menu'!AH31="LCIT",'full menu'!AH31="FCIT",'full menu'!AH31="LIT",'full menu'!AH31="MwERT",'full menu'!AH31="ERwMT",'full menu'!AH31="M&amp;ERT",'full menu'!AH31="MwIT",'full menu'!AH31="IwMT",'full menu'!AH31="M&amp;IT",'full menu'!AH31="IwERT",'full menu'!AH31="ERwIT",'full menu'!AH31="I&amp;ERT",'full menu'!AH31="ER&amp;M&amp;IT",'full menu'!AH31="LSD"),"subst",IF(OR('full menu'!AH31="FERT",'full menu'!AH31="FMT",'full menu'!AH31="FIT",'full menu'!AH31="WSD"),"intens",IF('full menu'!AH31="UASC","UASC","")))))</f>
        <v>subst</v>
      </c>
      <c r="AI31" s="2" t="str">
        <f>IF(OR('full menu'!AI31="MDC",'full menu'!AI31="PERF"),"rude",IF(OR('full menu'!AI31="PCB",'full menu'!AI31="AERF",'full menu'!AI31="UD"),"inter",IF(OR('full menu'!AI31="ACB",'full menu'!AI31="LCERT",'full menu'!AI31="LERT",'full menu'!AI31="FCERT",'full menu'!AI31="FCMT",'full menu'!AI31="LCMT",'full menu'!AI31="LMT",'full menu'!AI31="LCIT",'full menu'!AI31="FCIT",'full menu'!AI31="LIT",'full menu'!AI31="MwERT",'full menu'!AI31="ERwMT",'full menu'!AI31="M&amp;ERT",'full menu'!AI31="MwIT",'full menu'!AI31="IwMT",'full menu'!AI31="M&amp;IT",'full menu'!AI31="IwERT",'full menu'!AI31="ERwIT",'full menu'!AI31="I&amp;ERT",'full menu'!AI31="ER&amp;M&amp;IT",'full menu'!AI31="LSD"),"subst",IF(OR('full menu'!AI31="FERT",'full menu'!AI31="FMT",'full menu'!AI31="FIT",'full menu'!AI31="WSD"),"intens",IF('full menu'!AI31="UASC","UASC","")))))</f>
        <v>subst</v>
      </c>
      <c r="AJ31" s="2" t="str">
        <f>IF(OR('full menu'!AJ31="MDC",'full menu'!AJ31="PERF"),"rude",IF(OR('full menu'!AJ31="PCB",'full menu'!AJ31="AERF",'full menu'!AJ31="UD"),"inter",IF(OR('full menu'!AJ31="ACB",'full menu'!AJ31="LCERT",'full menu'!AJ31="LERT",'full menu'!AJ31="FCERT",'full menu'!AJ31="FCMT",'full menu'!AJ31="LCMT",'full menu'!AJ31="LMT",'full menu'!AJ31="LCIT",'full menu'!AJ31="FCIT",'full menu'!AJ31="LIT",'full menu'!AJ31="MwERT",'full menu'!AJ31="ERwMT",'full menu'!AJ31="M&amp;ERT",'full menu'!AJ31="MwIT",'full menu'!AJ31="IwMT",'full menu'!AJ31="M&amp;IT",'full menu'!AJ31="IwERT",'full menu'!AJ31="ERwIT",'full menu'!AJ31="I&amp;ERT",'full menu'!AJ31="ER&amp;M&amp;IT",'full menu'!AJ31="LSD"),"subst",IF(OR('full menu'!AJ31="FERT",'full menu'!AJ31="FMT",'full menu'!AJ31="FIT",'full menu'!AJ31="WSD"),"intens",IF('full menu'!AJ31="UASC","UASC","")))))</f>
        <v>subst</v>
      </c>
      <c r="AK31" s="2" t="str">
        <f>IF(OR('full menu'!AK31="MDC",'full menu'!AK31="PERF"),"rude",IF(OR('full menu'!AK31="PCB",'full menu'!AK31="AERF",'full menu'!AK31="UD"),"inter",IF(OR('full menu'!AK31="ACB",'full menu'!AK31="LCERT",'full menu'!AK31="LERT",'full menu'!AK31="FCERT",'full menu'!AK31="FCMT",'full menu'!AK31="LCMT",'full menu'!AK31="LMT",'full menu'!AK31="LCIT",'full menu'!AK31="FCIT",'full menu'!AK31="LIT",'full menu'!AK31="MwERT",'full menu'!AK31="ERwMT",'full menu'!AK31="M&amp;ERT",'full menu'!AK31="MwIT",'full menu'!AK31="IwMT",'full menu'!AK31="M&amp;IT",'full menu'!AK31="IwERT",'full menu'!AK31="ERwIT",'full menu'!AK31="I&amp;ERT",'full menu'!AK31="ER&amp;M&amp;IT",'full menu'!AK31="LSD"),"subst",IF(OR('full menu'!AK31="FERT",'full menu'!AK31="FMT",'full menu'!AK31="FIT",'full menu'!AK31="WSD"),"intens",IF('full menu'!AK31="UASC","UASC","")))))</f>
        <v>subst</v>
      </c>
      <c r="AL31" s="2" t="str">
        <f>IF(OR('full menu'!AL31="MDC",'full menu'!AL31="PERF"),"rude",IF(OR('full menu'!AL31="PCB",'full menu'!AL31="AERF",'full menu'!AL31="UD"),"inter",IF(OR('full menu'!AL31="ACB",'full menu'!AL31="LCERT",'full menu'!AL31="LERT",'full menu'!AL31="FCERT",'full menu'!AL31="FCMT",'full menu'!AL31="LCMT",'full menu'!AL31="LMT",'full menu'!AL31="LCIT",'full menu'!AL31="FCIT",'full menu'!AL31="LIT",'full menu'!AL31="MwERT",'full menu'!AL31="ERwMT",'full menu'!AL31="M&amp;ERT",'full menu'!AL31="MwIT",'full menu'!AL31="IwMT",'full menu'!AL31="M&amp;IT",'full menu'!AL31="IwERT",'full menu'!AL31="ERwIT",'full menu'!AL31="I&amp;ERT",'full menu'!AL31="ER&amp;M&amp;IT",'full menu'!AL31="LSD"),"subst",IF(OR('full menu'!AL31="FERT",'full menu'!AL31="FMT",'full menu'!AL31="FIT",'full menu'!AL31="WSD"),"intens",IF('full menu'!AL31="UASC","UASC","")))))</f>
        <v>subst</v>
      </c>
      <c r="AM31" s="2" t="str">
        <f>IF(OR('full menu'!AM31="MDC",'full menu'!AM31="PERF"),"rude",IF(OR('full menu'!AM31="PCB",'full menu'!AM31="AERF",'full menu'!AM31="UD"),"inter",IF(OR('full menu'!AM31="ACB",'full menu'!AM31="LCERT",'full menu'!AM31="LERT",'full menu'!AM31="FCERT",'full menu'!AM31="FCMT",'full menu'!AM31="LCMT",'full menu'!AM31="LMT",'full menu'!AM31="LCIT",'full menu'!AM31="FCIT",'full menu'!AM31="LIT",'full menu'!AM31="MwERT",'full menu'!AM31="ERwMT",'full menu'!AM31="M&amp;ERT",'full menu'!AM31="MwIT",'full menu'!AM31="IwMT",'full menu'!AM31="M&amp;IT",'full menu'!AM31="IwERT",'full menu'!AM31="ERwIT",'full menu'!AM31="I&amp;ERT",'full menu'!AM31="ER&amp;M&amp;IT",'full menu'!AM31="LSD"),"subst",IF(OR('full menu'!AM31="FERT",'full menu'!AM31="FMT",'full menu'!AM31="FIT",'full menu'!AM31="WSD"),"intens",IF('full menu'!AM31="UASC","UASC","")))))</f>
        <v>subst</v>
      </c>
      <c r="AN31" s="2" t="str">
        <f>IF(OR('full menu'!AN31="MDC",'full menu'!AN31="PERF"),"rude",IF(OR('full menu'!AN31="PCB",'full menu'!AN31="AERF",'full menu'!AN31="UD"),"inter",IF(OR('full menu'!AN31="ACB",'full menu'!AN31="LCERT",'full menu'!AN31="LERT",'full menu'!AN31="FCERT",'full menu'!AN31="FCMT",'full menu'!AN31="LCMT",'full menu'!AN31="LMT",'full menu'!AN31="LCIT",'full menu'!AN31="FCIT",'full menu'!AN31="LIT",'full menu'!AN31="MwERT",'full menu'!AN31="ERwMT",'full menu'!AN31="M&amp;ERT",'full menu'!AN31="MwIT",'full menu'!AN31="IwMT",'full menu'!AN31="M&amp;IT",'full menu'!AN31="IwERT",'full menu'!AN31="ERwIT",'full menu'!AN31="I&amp;ERT",'full menu'!AN31="ER&amp;M&amp;IT",'full menu'!AN31="LSD"),"subst",IF(OR('full menu'!AN31="FERT",'full menu'!AN31="FMT",'full menu'!AN31="FIT",'full menu'!AN31="WSD"),"intens",IF('full menu'!AN31="UASC","UASC","")))))</f>
        <v>subst</v>
      </c>
      <c r="AO31" s="2" t="str">
        <f>IF(OR('full menu'!AO31="MDC",'full menu'!AO31="PERF"),"rude",IF(OR('full menu'!AO31="PCB",'full menu'!AO31="AERF",'full menu'!AO31="UD"),"inter",IF(OR('full menu'!AO31="ACB",'full menu'!AO31="LCERT",'full menu'!AO31="LERT",'full menu'!AO31="FCERT",'full menu'!AO31="FCMT",'full menu'!AO31="LCMT",'full menu'!AO31="LMT",'full menu'!AO31="LCIT",'full menu'!AO31="FCIT",'full menu'!AO31="LIT",'full menu'!AO31="MwERT",'full menu'!AO31="ERwMT",'full menu'!AO31="M&amp;ERT",'full menu'!AO31="MwIT",'full menu'!AO31="IwMT",'full menu'!AO31="M&amp;IT",'full menu'!AO31="IwERT",'full menu'!AO31="ERwIT",'full menu'!AO31="I&amp;ERT",'full menu'!AO31="ER&amp;M&amp;IT",'full menu'!AO31="LSD"),"subst",IF(OR('full menu'!AO31="FERT",'full menu'!AO31="FMT",'full menu'!AO31="FIT",'full menu'!AO31="WSD"),"intens",IF('full menu'!AO31="UASC","UASC","")))))</f>
        <v>subst</v>
      </c>
      <c r="AP31" s="2" t="str">
        <f>IF(OR('full menu'!AP31="MDC",'full menu'!AP31="PERF"),"rude",IF(OR('full menu'!AP31="PCB",'full menu'!AP31="AERF",'full menu'!AP31="UD"),"inter",IF(OR('full menu'!AP31="ACB",'full menu'!AP31="LCERT",'full menu'!AP31="LERT",'full menu'!AP31="FCERT",'full menu'!AP31="FCMT",'full menu'!AP31="LCMT",'full menu'!AP31="LMT",'full menu'!AP31="LCIT",'full menu'!AP31="FCIT",'full menu'!AP31="LIT",'full menu'!AP31="MwERT",'full menu'!AP31="ERwMT",'full menu'!AP31="M&amp;ERT",'full menu'!AP31="MwIT",'full menu'!AP31="IwMT",'full menu'!AP31="M&amp;IT",'full menu'!AP31="IwERT",'full menu'!AP31="ERwIT",'full menu'!AP31="I&amp;ERT",'full menu'!AP31="ER&amp;M&amp;IT",'full menu'!AP31="LSD"),"subst",IF(OR('full menu'!AP31="FERT",'full menu'!AP31="FMT",'full menu'!AP31="FIT",'full menu'!AP31="WSD"),"intens",IF('full menu'!AP31="UASC","UASC","")))))</f>
        <v>subst</v>
      </c>
      <c r="AQ31" s="2" t="str">
        <f>IF(OR('full menu'!AQ31="MDC",'full menu'!AQ31="PERF"),"rude",IF(OR('full menu'!AQ31="PCB",'full menu'!AQ31="AERF",'full menu'!AQ31="UD"),"inter",IF(OR('full menu'!AQ31="ACB",'full menu'!AQ31="LCERT",'full menu'!AQ31="LERT",'full menu'!AQ31="FCERT",'full menu'!AQ31="FCMT",'full menu'!AQ31="LCMT",'full menu'!AQ31="LMT",'full menu'!AQ31="LCIT",'full menu'!AQ31="FCIT",'full menu'!AQ31="LIT",'full menu'!AQ31="MwERT",'full menu'!AQ31="ERwMT",'full menu'!AQ31="M&amp;ERT",'full menu'!AQ31="MwIT",'full menu'!AQ31="IwMT",'full menu'!AQ31="M&amp;IT",'full menu'!AQ31="IwERT",'full menu'!AQ31="ERwIT",'full menu'!AQ31="I&amp;ERT",'full menu'!AQ31="ER&amp;M&amp;IT",'full menu'!AQ31="LSD"),"subst",IF(OR('full menu'!AQ31="FERT",'full menu'!AQ31="FMT",'full menu'!AQ31="FIT",'full menu'!AQ31="WSD"),"intens",IF('full menu'!AQ31="UASC","UASC","")))))</f>
        <v>subst</v>
      </c>
      <c r="AR31" s="2" t="str">
        <f>IF(OR('full menu'!AR31="MDC",'full menu'!AR31="PERF"),"rude",IF(OR('full menu'!AR31="PCB",'full menu'!AR31="AERF",'full menu'!AR31="UD"),"inter",IF(OR('full menu'!AR31="ACB",'full menu'!AR31="LCERT",'full menu'!AR31="LERT",'full menu'!AR31="FCERT",'full menu'!AR31="FCMT",'full menu'!AR31="LCMT",'full menu'!AR31="LMT",'full menu'!AR31="LCIT",'full menu'!AR31="FCIT",'full menu'!AR31="LIT",'full menu'!AR31="MwERT",'full menu'!AR31="ERwMT",'full menu'!AR31="M&amp;ERT",'full menu'!AR31="MwIT",'full menu'!AR31="IwMT",'full menu'!AR31="M&amp;IT",'full menu'!AR31="IwERT",'full menu'!AR31="ERwIT",'full menu'!AR31="I&amp;ERT",'full menu'!AR31="ER&amp;M&amp;IT",'full menu'!AR31="LSD"),"subst",IF(OR('full menu'!AR31="FERT",'full menu'!AR31="FMT",'full menu'!AR31="FIT",'full menu'!AR31="WSD"),"intens",IF('full menu'!AR31="UASC","UASC","")))))</f>
        <v>subst</v>
      </c>
      <c r="AS31" s="2" t="str">
        <f>IF(OR('full menu'!AS31="MDC",'full menu'!AS31="PERF"),"rude",IF(OR('full menu'!AS31="PCB",'full menu'!AS31="AERF",'full menu'!AS31="UD"),"inter",IF(OR('full menu'!AS31="ACB",'full menu'!AS31="LCERT",'full menu'!AS31="LERT",'full menu'!AS31="FCERT",'full menu'!AS31="FCMT",'full menu'!AS31="LCMT",'full menu'!AS31="LMT",'full menu'!AS31="LCIT",'full menu'!AS31="FCIT",'full menu'!AS31="LIT",'full menu'!AS31="MwERT",'full menu'!AS31="ERwMT",'full menu'!AS31="M&amp;ERT",'full menu'!AS31="MwIT",'full menu'!AS31="IwMT",'full menu'!AS31="M&amp;IT",'full menu'!AS31="IwERT",'full menu'!AS31="ERwIT",'full menu'!AS31="I&amp;ERT",'full menu'!AS31="ER&amp;M&amp;IT",'full menu'!AS31="LSD"),"subst",IF(OR('full menu'!AS31="FERT",'full menu'!AS31="FMT",'full menu'!AS31="FIT",'full menu'!AS31="WSD"),"intens",IF('full menu'!AS31="UASC","UASC","")))))</f>
        <v>subst</v>
      </c>
    </row>
    <row r="32" spans="1:45" ht="15.5" x14ac:dyDescent="0.35">
      <c r="A32" t="s">
        <v>61</v>
      </c>
      <c r="B32" s="2" t="str">
        <f>IF(OR('full menu'!B32="MDC",'full menu'!B32="PERF"),"rude",IF(OR('full menu'!B32="PCB",'full menu'!B32="AERF",'full menu'!B32="UD"),"inter",IF(OR('full menu'!B32="ACB",'full menu'!B32="LCERT",'full menu'!B32="LERT",'full menu'!B32="FCERT",'full menu'!B32="FCMT",'full menu'!B32="LCMT",'full menu'!B32="LMT",'full menu'!B32="LCIT",'full menu'!B32="FCIT",'full menu'!B32="LIT",'full menu'!B32="MwERT",'full menu'!B32="ERwMT",'full menu'!B32="M&amp;ERT",'full menu'!B32="MwIT",'full menu'!B32="IwMT",'full menu'!B32="M&amp;IT",'full menu'!B32="IwERT",'full menu'!B32="ERwIT",'full menu'!B32="I&amp;ERT",'full menu'!B32="ER&amp;M&amp;IT",'full menu'!B32="LSD"),"subst",IF(OR('full menu'!B32="FERT",'full menu'!B32="FMT",'full menu'!B32="FIT",'full menu'!B32="WSD"),"intens",IF('full menu'!B32="UASC","UASC","")))))</f>
        <v>inter</v>
      </c>
      <c r="C32" s="2" t="str">
        <f>IF(OR('full menu'!C32="MDC",'full menu'!C32="PERF"),"rude",IF(OR('full menu'!C32="PCB",'full menu'!C32="AERF",'full menu'!C32="UD"),"inter",IF(OR('full menu'!C32="ACB",'full menu'!C32="LCERT",'full menu'!C32="LERT",'full menu'!C32="FCERT",'full menu'!C32="FCMT",'full menu'!C32="LCMT",'full menu'!C32="LMT",'full menu'!C32="LCIT",'full menu'!C32="FCIT",'full menu'!C32="LIT",'full menu'!C32="MwERT",'full menu'!C32="ERwMT",'full menu'!C32="M&amp;ERT",'full menu'!C32="MwIT",'full menu'!C32="IwMT",'full menu'!C32="M&amp;IT",'full menu'!C32="IwERT",'full menu'!C32="ERwIT",'full menu'!C32="I&amp;ERT",'full menu'!C32="ER&amp;M&amp;IT",'full menu'!C32="LSD"),"subst",IF(OR('full menu'!C32="FERT",'full menu'!C32="FMT",'full menu'!C32="FIT",'full menu'!C32="WSD"),"intens",IF('full menu'!C32="UASC","UASC","")))))</f>
        <v>inter</v>
      </c>
      <c r="D32" s="2" t="str">
        <f>IF(OR('full menu'!D32="MDC",'full menu'!D32="PERF"),"rude",IF(OR('full menu'!D32="PCB",'full menu'!D32="AERF",'full menu'!D32="UD"),"inter",IF(OR('full menu'!D32="ACB",'full menu'!D32="LCERT",'full menu'!D32="LERT",'full menu'!D32="FCERT",'full menu'!D32="FCMT",'full menu'!D32="LCMT",'full menu'!D32="LMT",'full menu'!D32="LCIT",'full menu'!D32="FCIT",'full menu'!D32="LIT",'full menu'!D32="MwERT",'full menu'!D32="ERwMT",'full menu'!D32="M&amp;ERT",'full menu'!D32="MwIT",'full menu'!D32="IwMT",'full menu'!D32="M&amp;IT",'full menu'!D32="IwERT",'full menu'!D32="ERwIT",'full menu'!D32="I&amp;ERT",'full menu'!D32="ER&amp;M&amp;IT",'full menu'!D32="LSD"),"subst",IF(OR('full menu'!D32="FERT",'full menu'!D32="FMT",'full menu'!D32="FIT",'full menu'!D32="WSD"),"intens",IF('full menu'!D32="UASC","UASC","")))))</f>
        <v>inter</v>
      </c>
      <c r="E32" s="2" t="str">
        <f>IF(OR('full menu'!E32="MDC",'full menu'!E32="PERF"),"rude",IF(OR('full menu'!E32="PCB",'full menu'!E32="AERF",'full menu'!E32="UD"),"inter",IF(OR('full menu'!E32="ACB",'full menu'!E32="LCERT",'full menu'!E32="LERT",'full menu'!E32="FCERT",'full menu'!E32="FCMT",'full menu'!E32="LCMT",'full menu'!E32="LMT",'full menu'!E32="LCIT",'full menu'!E32="FCIT",'full menu'!E32="LIT",'full menu'!E32="MwERT",'full menu'!E32="ERwMT",'full menu'!E32="M&amp;ERT",'full menu'!E32="MwIT",'full menu'!E32="IwMT",'full menu'!E32="M&amp;IT",'full menu'!E32="IwERT",'full menu'!E32="ERwIT",'full menu'!E32="I&amp;ERT",'full menu'!E32="ER&amp;M&amp;IT",'full menu'!E32="LSD"),"subst",IF(OR('full menu'!E32="FERT",'full menu'!E32="FMT",'full menu'!E32="FIT",'full menu'!E32="WSD"),"intens",IF('full menu'!E32="UASC","UASC","")))))</f>
        <v>inter</v>
      </c>
      <c r="F32" s="2" t="str">
        <f>IF(OR('full menu'!F32="MDC",'full menu'!F32="PERF"),"rude",IF(OR('full menu'!F32="PCB",'full menu'!F32="AERF",'full menu'!F32="UD"),"inter",IF(OR('full menu'!F32="ACB",'full menu'!F32="LCERT",'full menu'!F32="LERT",'full menu'!F32="FCERT",'full menu'!F32="FCMT",'full menu'!F32="LCMT",'full menu'!F32="LMT",'full menu'!F32="LCIT",'full menu'!F32="FCIT",'full menu'!F32="LIT",'full menu'!F32="MwERT",'full menu'!F32="ERwMT",'full menu'!F32="M&amp;ERT",'full menu'!F32="MwIT",'full menu'!F32="IwMT",'full menu'!F32="M&amp;IT",'full menu'!F32="IwERT",'full menu'!F32="ERwIT",'full menu'!F32="I&amp;ERT",'full menu'!F32="ER&amp;M&amp;IT",'full menu'!F32="LSD"),"subst",IF(OR('full menu'!F32="FERT",'full menu'!F32="FMT",'full menu'!F32="FIT",'full menu'!F32="WSD"),"intens",IF('full menu'!F32="UASC","UASC","")))))</f>
        <v>inter</v>
      </c>
      <c r="G32" s="2" t="str">
        <f>IF(OR('full menu'!G32="MDC",'full menu'!G32="PERF"),"rude",IF(OR('full menu'!G32="PCB",'full menu'!G32="AERF",'full menu'!G32="UD"),"inter",IF(OR('full menu'!G32="ACB",'full menu'!G32="LCERT",'full menu'!G32="LERT",'full menu'!G32="FCERT",'full menu'!G32="FCMT",'full menu'!G32="LCMT",'full menu'!G32="LMT",'full menu'!G32="LCIT",'full menu'!G32="FCIT",'full menu'!G32="LIT",'full menu'!G32="MwERT",'full menu'!G32="ERwMT",'full menu'!G32="M&amp;ERT",'full menu'!G32="MwIT",'full menu'!G32="IwMT",'full menu'!G32="M&amp;IT",'full menu'!G32="IwERT",'full menu'!G32="ERwIT",'full menu'!G32="I&amp;ERT",'full menu'!G32="ER&amp;M&amp;IT",'full menu'!G32="LSD"),"subst",IF(OR('full menu'!G32="FERT",'full menu'!G32="FMT",'full menu'!G32="FIT",'full menu'!G32="WSD"),"intens",IF('full menu'!G32="UASC","UASC","")))))</f>
        <v>inter</v>
      </c>
      <c r="H32" s="2" t="str">
        <f>IF(OR('full menu'!H32="MDC",'full menu'!H32="PERF"),"rude",IF(OR('full menu'!H32="PCB",'full menu'!H32="AERF",'full menu'!H32="UD"),"inter",IF(OR('full menu'!H32="ACB",'full menu'!H32="LCERT",'full menu'!H32="LERT",'full menu'!H32="FCERT",'full menu'!H32="FCMT",'full menu'!H32="LCMT",'full menu'!H32="LMT",'full menu'!H32="LCIT",'full menu'!H32="FCIT",'full menu'!H32="LIT",'full menu'!H32="MwERT",'full menu'!H32="ERwMT",'full menu'!H32="M&amp;ERT",'full menu'!H32="MwIT",'full menu'!H32="IwMT",'full menu'!H32="M&amp;IT",'full menu'!H32="IwERT",'full menu'!H32="ERwIT",'full menu'!H32="I&amp;ERT",'full menu'!H32="ER&amp;M&amp;IT",'full menu'!H32="LSD"),"subst",IF(OR('full menu'!H32="FERT",'full menu'!H32="FMT",'full menu'!H32="FIT",'full menu'!H32="WSD"),"intens",IF('full menu'!H32="UASC","UASC","")))))</f>
        <v>inter</v>
      </c>
      <c r="I32" s="2" t="str">
        <f>IF(OR('full menu'!I32="MDC",'full menu'!I32="PERF"),"rude",IF(OR('full menu'!I32="PCB",'full menu'!I32="AERF",'full menu'!I32="UD"),"inter",IF(OR('full menu'!I32="ACB",'full menu'!I32="LCERT",'full menu'!I32="LERT",'full menu'!I32="FCERT",'full menu'!I32="FCMT",'full menu'!I32="LCMT",'full menu'!I32="LMT",'full menu'!I32="LCIT",'full menu'!I32="FCIT",'full menu'!I32="LIT",'full menu'!I32="MwERT",'full menu'!I32="ERwMT",'full menu'!I32="M&amp;ERT",'full menu'!I32="MwIT",'full menu'!I32="IwMT",'full menu'!I32="M&amp;IT",'full menu'!I32="IwERT",'full menu'!I32="ERwIT",'full menu'!I32="I&amp;ERT",'full menu'!I32="ER&amp;M&amp;IT",'full menu'!I32="LSD"),"subst",IF(OR('full menu'!I32="FERT",'full menu'!I32="FMT",'full menu'!I32="FIT",'full menu'!I32="WSD"),"intens",IF('full menu'!I32="UASC","UASC","")))))</f>
        <v>inter</v>
      </c>
      <c r="J32" s="2" t="str">
        <f>IF(OR('full menu'!J32="MDC",'full menu'!J32="PERF"),"rude",IF(OR('full menu'!J32="PCB",'full menu'!J32="AERF",'full menu'!J32="UD"),"inter",IF(OR('full menu'!J32="ACB",'full menu'!J32="LCERT",'full menu'!J32="LERT",'full menu'!J32="FCERT",'full menu'!J32="FCMT",'full menu'!J32="LCMT",'full menu'!J32="LMT",'full menu'!J32="LCIT",'full menu'!J32="FCIT",'full menu'!J32="LIT",'full menu'!J32="MwERT",'full menu'!J32="ERwMT",'full menu'!J32="M&amp;ERT",'full menu'!J32="MwIT",'full menu'!J32="IwMT",'full menu'!J32="M&amp;IT",'full menu'!J32="IwERT",'full menu'!J32="ERwIT",'full menu'!J32="I&amp;ERT",'full menu'!J32="ER&amp;M&amp;IT",'full menu'!J32="LSD"),"subst",IF(OR('full menu'!J32="FERT",'full menu'!J32="FMT",'full menu'!J32="FIT",'full menu'!J32="WSD"),"intens",IF('full menu'!J32="UASC","UASC","")))))</f>
        <v>inter</v>
      </c>
      <c r="K32" s="2" t="str">
        <f>IF(OR('full menu'!K32="MDC",'full menu'!K32="PERF"),"rude",IF(OR('full menu'!K32="PCB",'full menu'!K32="AERF",'full menu'!K32="UD"),"inter",IF(OR('full menu'!K32="ACB",'full menu'!K32="LCERT",'full menu'!K32="LERT",'full menu'!K32="FCERT",'full menu'!K32="FCMT",'full menu'!K32="LCMT",'full menu'!K32="LMT",'full menu'!K32="LCIT",'full menu'!K32="FCIT",'full menu'!K32="LIT",'full menu'!K32="MwERT",'full menu'!K32="ERwMT",'full menu'!K32="M&amp;ERT",'full menu'!K32="MwIT",'full menu'!K32="IwMT",'full menu'!K32="M&amp;IT",'full menu'!K32="IwERT",'full menu'!K32="ERwIT",'full menu'!K32="I&amp;ERT",'full menu'!K32="ER&amp;M&amp;IT",'full menu'!K32="LSD"),"subst",IF(OR('full menu'!K32="FERT",'full menu'!K32="FMT",'full menu'!K32="FIT",'full menu'!K32="WSD"),"intens",IF('full menu'!K32="UASC","UASC","")))))</f>
        <v>inter</v>
      </c>
      <c r="L32" s="2" t="str">
        <f>IF(OR('full menu'!L32="MDC",'full menu'!L32="PERF"),"rude",IF(OR('full menu'!L32="PCB",'full menu'!L32="AERF",'full menu'!L32="UD"),"inter",IF(OR('full menu'!L32="ACB",'full menu'!L32="LCERT",'full menu'!L32="LERT",'full menu'!L32="FCERT",'full menu'!L32="FCMT",'full menu'!L32="LCMT",'full menu'!L32="LMT",'full menu'!L32="LCIT",'full menu'!L32="FCIT",'full menu'!L32="LIT",'full menu'!L32="MwERT",'full menu'!L32="ERwMT",'full menu'!L32="M&amp;ERT",'full menu'!L32="MwIT",'full menu'!L32="IwMT",'full menu'!L32="M&amp;IT",'full menu'!L32="IwERT",'full menu'!L32="ERwIT",'full menu'!L32="I&amp;ERT",'full menu'!L32="ER&amp;M&amp;IT",'full menu'!L32="LSD"),"subst",IF(OR('full menu'!L32="FERT",'full menu'!L32="FMT",'full menu'!L32="FIT",'full menu'!L32="WSD"),"intens",IF('full menu'!L32="UASC","UASC","")))))</f>
        <v>inter</v>
      </c>
      <c r="M32" s="2" t="str">
        <f>IF(OR('full menu'!M32="MDC",'full menu'!M32="PERF"),"rude",IF(OR('full menu'!M32="PCB",'full menu'!M32="AERF",'full menu'!M32="UD"),"inter",IF(OR('full menu'!M32="ACB",'full menu'!M32="LCERT",'full menu'!M32="LERT",'full menu'!M32="FCERT",'full menu'!M32="FCMT",'full menu'!M32="LCMT",'full menu'!M32="LMT",'full menu'!M32="LCIT",'full menu'!M32="FCIT",'full menu'!M32="LIT",'full menu'!M32="MwERT",'full menu'!M32="ERwMT",'full menu'!M32="M&amp;ERT",'full menu'!M32="MwIT",'full menu'!M32="IwMT",'full menu'!M32="M&amp;IT",'full menu'!M32="IwERT",'full menu'!M32="ERwIT",'full menu'!M32="I&amp;ERT",'full menu'!M32="ER&amp;M&amp;IT",'full menu'!M32="LSD"),"subst",IF(OR('full menu'!M32="FERT",'full menu'!M32="FMT",'full menu'!M32="FIT",'full menu'!M32="WSD"),"intens",IF('full menu'!M32="UASC","UASC","")))))</f>
        <v>inter</v>
      </c>
      <c r="N32" s="2" t="str">
        <f>IF(OR('full menu'!N32="MDC",'full menu'!N32="PERF"),"rude",IF(OR('full menu'!N32="PCB",'full menu'!N32="AERF",'full menu'!N32="UD"),"inter",IF(OR('full menu'!N32="ACB",'full menu'!N32="LCERT",'full menu'!N32="LERT",'full menu'!N32="FCERT",'full menu'!N32="FCMT",'full menu'!N32="LCMT",'full menu'!N32="LMT",'full menu'!N32="LCIT",'full menu'!N32="FCIT",'full menu'!N32="LIT",'full menu'!N32="MwERT",'full menu'!N32="ERwMT",'full menu'!N32="M&amp;ERT",'full menu'!N32="MwIT",'full menu'!N32="IwMT",'full menu'!N32="M&amp;IT",'full menu'!N32="IwERT",'full menu'!N32="ERwIT",'full menu'!N32="I&amp;ERT",'full menu'!N32="ER&amp;M&amp;IT",'full menu'!N32="LSD"),"subst",IF(OR('full menu'!N32="FERT",'full menu'!N32="FMT",'full menu'!N32="FIT",'full menu'!N32="WSD"),"intens",IF('full menu'!N32="UASC","UASC","")))))</f>
        <v>inter</v>
      </c>
      <c r="O32" s="2" t="str">
        <f>IF(OR('full menu'!O32="MDC",'full menu'!O32="PERF"),"rude",IF(OR('full menu'!O32="PCB",'full menu'!O32="AERF",'full menu'!O32="UD"),"inter",IF(OR('full menu'!O32="ACB",'full menu'!O32="LCERT",'full menu'!O32="LERT",'full menu'!O32="FCERT",'full menu'!O32="FCMT",'full menu'!O32="LCMT",'full menu'!O32="LMT",'full menu'!O32="LCIT",'full menu'!O32="FCIT",'full menu'!O32="LIT",'full menu'!O32="MwERT",'full menu'!O32="ERwMT",'full menu'!O32="M&amp;ERT",'full menu'!O32="MwIT",'full menu'!O32="IwMT",'full menu'!O32="M&amp;IT",'full menu'!O32="IwERT",'full menu'!O32="ERwIT",'full menu'!O32="I&amp;ERT",'full menu'!O32="ER&amp;M&amp;IT",'full menu'!O32="LSD"),"subst",IF(OR('full menu'!O32="FERT",'full menu'!O32="FMT",'full menu'!O32="FIT",'full menu'!O32="WSD"),"intens",IF('full menu'!O32="UASC","UASC","")))))</f>
        <v>inter</v>
      </c>
      <c r="P32" s="2" t="str">
        <f>IF(OR('full menu'!P32="MDC",'full menu'!P32="PERF"),"rude",IF(OR('full menu'!P32="PCB",'full menu'!P32="AERF",'full menu'!P32="UD"),"inter",IF(OR('full menu'!P32="ACB",'full menu'!P32="LCERT",'full menu'!P32="LERT",'full menu'!P32="FCERT",'full menu'!P32="FCMT",'full menu'!P32="LCMT",'full menu'!P32="LMT",'full menu'!P32="LCIT",'full menu'!P32="FCIT",'full menu'!P32="LIT",'full menu'!P32="MwERT",'full menu'!P32="ERwMT",'full menu'!P32="M&amp;ERT",'full menu'!P32="MwIT",'full menu'!P32="IwMT",'full menu'!P32="M&amp;IT",'full menu'!P32="IwERT",'full menu'!P32="ERwIT",'full menu'!P32="I&amp;ERT",'full menu'!P32="ER&amp;M&amp;IT",'full menu'!P32="LSD"),"subst",IF(OR('full menu'!P32="FERT",'full menu'!P32="FMT",'full menu'!P32="FIT",'full menu'!P32="WSD"),"intens",IF('full menu'!P32="UASC","UASC","")))))</f>
        <v>inter</v>
      </c>
      <c r="Q32" s="2" t="str">
        <f>IF(OR('full menu'!Q32="MDC",'full menu'!Q32="PERF"),"rude",IF(OR('full menu'!Q32="PCB",'full menu'!Q32="AERF",'full menu'!Q32="UD"),"inter",IF(OR('full menu'!Q32="ACB",'full menu'!Q32="LCERT",'full menu'!Q32="LERT",'full menu'!Q32="FCERT",'full menu'!Q32="FCMT",'full menu'!Q32="LCMT",'full menu'!Q32="LMT",'full menu'!Q32="LCIT",'full menu'!Q32="FCIT",'full menu'!Q32="LIT",'full menu'!Q32="MwERT",'full menu'!Q32="ERwMT",'full menu'!Q32="M&amp;ERT",'full menu'!Q32="MwIT",'full menu'!Q32="IwMT",'full menu'!Q32="M&amp;IT",'full menu'!Q32="IwERT",'full menu'!Q32="ERwIT",'full menu'!Q32="I&amp;ERT",'full menu'!Q32="ER&amp;M&amp;IT",'full menu'!Q32="LSD"),"subst",IF(OR('full menu'!Q32="FERT",'full menu'!Q32="FMT",'full menu'!Q32="FIT",'full menu'!Q32="WSD"),"intens",IF('full menu'!Q32="UASC","UASC","")))))</f>
        <v>inter</v>
      </c>
      <c r="R32" s="2" t="str">
        <f>IF(OR('full menu'!R32="MDC",'full menu'!R32="PERF"),"rude",IF(OR('full menu'!R32="PCB",'full menu'!R32="AERF",'full menu'!R32="UD"),"inter",IF(OR('full menu'!R32="ACB",'full menu'!R32="LCERT",'full menu'!R32="LERT",'full menu'!R32="FCERT",'full menu'!R32="FCMT",'full menu'!R32="LCMT",'full menu'!R32="LMT",'full menu'!R32="LCIT",'full menu'!R32="FCIT",'full menu'!R32="LIT",'full menu'!R32="MwERT",'full menu'!R32="ERwMT",'full menu'!R32="M&amp;ERT",'full menu'!R32="MwIT",'full menu'!R32="IwMT",'full menu'!R32="M&amp;IT",'full menu'!R32="IwERT",'full menu'!R32="ERwIT",'full menu'!R32="I&amp;ERT",'full menu'!R32="ER&amp;M&amp;IT",'full menu'!R32="LSD"),"subst",IF(OR('full menu'!R32="FERT",'full menu'!R32="FMT",'full menu'!R32="FIT",'full menu'!R32="WSD"),"intens",IF('full menu'!R32="UASC","UASC","")))))</f>
        <v>inter</v>
      </c>
      <c r="S32" s="2" t="str">
        <f>IF(OR('full menu'!S32="MDC",'full menu'!S32="PERF"),"rude",IF(OR('full menu'!S32="PCB",'full menu'!S32="AERF",'full menu'!S32="UD"),"inter",IF(OR('full menu'!S32="ACB",'full menu'!S32="LCERT",'full menu'!S32="LERT",'full menu'!S32="FCERT",'full menu'!S32="FCMT",'full menu'!S32="LCMT",'full menu'!S32="LMT",'full menu'!S32="LCIT",'full menu'!S32="FCIT",'full menu'!S32="LIT",'full menu'!S32="MwERT",'full menu'!S32="ERwMT",'full menu'!S32="M&amp;ERT",'full menu'!S32="MwIT",'full menu'!S32="IwMT",'full menu'!S32="M&amp;IT",'full menu'!S32="IwERT",'full menu'!S32="ERwIT",'full menu'!S32="I&amp;ERT",'full menu'!S32="ER&amp;M&amp;IT",'full menu'!S32="LSD"),"subst",IF(OR('full menu'!S32="FERT",'full menu'!S32="FMT",'full menu'!S32="FIT",'full menu'!S32="WSD"),"intens",IF('full menu'!S32="UASC","UASC","")))))</f>
        <v>inter</v>
      </c>
      <c r="T32" s="2" t="str">
        <f>IF(OR('full menu'!T32="MDC",'full menu'!T32="PERF"),"rude",IF(OR('full menu'!T32="PCB",'full menu'!T32="AERF",'full menu'!T32="UD"),"inter",IF(OR('full menu'!T32="ACB",'full menu'!T32="LCERT",'full menu'!T32="LERT",'full menu'!T32="FCERT",'full menu'!T32="FCMT",'full menu'!T32="LCMT",'full menu'!T32="LMT",'full menu'!T32="LCIT",'full menu'!T32="FCIT",'full menu'!T32="LIT",'full menu'!T32="MwERT",'full menu'!T32="ERwMT",'full menu'!T32="M&amp;ERT",'full menu'!T32="MwIT",'full menu'!T32="IwMT",'full menu'!T32="M&amp;IT",'full menu'!T32="IwERT",'full menu'!T32="ERwIT",'full menu'!T32="I&amp;ERT",'full menu'!T32="ER&amp;M&amp;IT",'full menu'!T32="LSD"),"subst",IF(OR('full menu'!T32="FERT",'full menu'!T32="FMT",'full menu'!T32="FIT",'full menu'!T32="WSD"),"intens",IF('full menu'!T32="UASC","UASC","")))))</f>
        <v>subst</v>
      </c>
      <c r="U32" s="2" t="str">
        <f>IF(OR('full menu'!U32="MDC",'full menu'!U32="PERF"),"rude",IF(OR('full menu'!U32="PCB",'full menu'!U32="AERF",'full menu'!U32="UD"),"inter",IF(OR('full menu'!U32="ACB",'full menu'!U32="LCERT",'full menu'!U32="LERT",'full menu'!U32="FCERT",'full menu'!U32="FCMT",'full menu'!U32="LCMT",'full menu'!U32="LMT",'full menu'!U32="LCIT",'full menu'!U32="FCIT",'full menu'!U32="LIT",'full menu'!U32="MwERT",'full menu'!U32="ERwMT",'full menu'!U32="M&amp;ERT",'full menu'!U32="MwIT",'full menu'!U32="IwMT",'full menu'!U32="M&amp;IT",'full menu'!U32="IwERT",'full menu'!U32="ERwIT",'full menu'!U32="I&amp;ERT",'full menu'!U32="ER&amp;M&amp;IT",'full menu'!U32="LSD"),"subst",IF(OR('full menu'!U32="FERT",'full menu'!U32="FMT",'full menu'!U32="FIT",'full menu'!U32="WSD"),"intens",IF('full menu'!U32="UASC","UASC","")))))</f>
        <v>subst</v>
      </c>
      <c r="V32" s="2" t="str">
        <f>IF(OR('full menu'!V32="MDC",'full menu'!V32="PERF"),"rude",IF(OR('full menu'!V32="PCB",'full menu'!V32="AERF",'full menu'!V32="UD"),"inter",IF(OR('full menu'!V32="ACB",'full menu'!V32="LCERT",'full menu'!V32="LERT",'full menu'!V32="FCERT",'full menu'!V32="FCMT",'full menu'!V32="LCMT",'full menu'!V32="LMT",'full menu'!V32="LCIT",'full menu'!V32="FCIT",'full menu'!V32="LIT",'full menu'!V32="MwERT",'full menu'!V32="ERwMT",'full menu'!V32="M&amp;ERT",'full menu'!V32="MwIT",'full menu'!V32="IwMT",'full menu'!V32="M&amp;IT",'full menu'!V32="IwERT",'full menu'!V32="ERwIT",'full menu'!V32="I&amp;ERT",'full menu'!V32="ER&amp;M&amp;IT",'full menu'!V32="LSD"),"subst",IF(OR('full menu'!V32="FERT",'full menu'!V32="FMT",'full menu'!V32="FIT",'full menu'!V32="WSD"),"intens",IF('full menu'!V32="UASC","UASC","")))))</f>
        <v>subst</v>
      </c>
      <c r="W32" s="2" t="str">
        <f>IF(OR('full menu'!W32="MDC",'full menu'!W32="PERF"),"rude",IF(OR('full menu'!W32="PCB",'full menu'!W32="AERF",'full menu'!W32="UD"),"inter",IF(OR('full menu'!W32="ACB",'full menu'!W32="LCERT",'full menu'!W32="LERT",'full menu'!W32="FCERT",'full menu'!W32="FCMT",'full menu'!W32="LCMT",'full menu'!W32="LMT",'full menu'!W32="LCIT",'full menu'!W32="FCIT",'full menu'!W32="LIT",'full menu'!W32="MwERT",'full menu'!W32="ERwMT",'full menu'!W32="M&amp;ERT",'full menu'!W32="MwIT",'full menu'!W32="IwMT",'full menu'!W32="M&amp;IT",'full menu'!W32="IwERT",'full menu'!W32="ERwIT",'full menu'!W32="I&amp;ERT",'full menu'!W32="ER&amp;M&amp;IT",'full menu'!W32="LSD"),"subst",IF(OR('full menu'!W32="FERT",'full menu'!W32="FMT",'full menu'!W32="FIT",'full menu'!W32="WSD"),"intens",IF('full menu'!W32="UASC","UASC","")))))</f>
        <v>subst</v>
      </c>
      <c r="X32" s="2" t="str">
        <f>IF(OR('full menu'!X32="MDC",'full menu'!X32="PERF"),"rude",IF(OR('full menu'!X32="PCB",'full menu'!X32="AERF",'full menu'!X32="UD"),"inter",IF(OR('full menu'!X32="ACB",'full menu'!X32="LCERT",'full menu'!X32="LERT",'full menu'!X32="FCERT",'full menu'!X32="FCMT",'full menu'!X32="LCMT",'full menu'!X32="LMT",'full menu'!X32="LCIT",'full menu'!X32="FCIT",'full menu'!X32="LIT",'full menu'!X32="MwERT",'full menu'!X32="ERwMT",'full menu'!X32="M&amp;ERT",'full menu'!X32="MwIT",'full menu'!X32="IwMT",'full menu'!X32="M&amp;IT",'full menu'!X32="IwERT",'full menu'!X32="ERwIT",'full menu'!X32="I&amp;ERT",'full menu'!X32="ER&amp;M&amp;IT",'full menu'!X32="LSD"),"subst",IF(OR('full menu'!X32="FERT",'full menu'!X32="FMT",'full menu'!X32="FIT",'full menu'!X32="WSD"),"intens",IF('full menu'!X32="UASC","UASC","")))))</f>
        <v>subst</v>
      </c>
      <c r="Y32" s="2" t="str">
        <f>IF(OR('full menu'!Y32="MDC",'full menu'!Y32="PERF"),"rude",IF(OR('full menu'!Y32="PCB",'full menu'!Y32="AERF",'full menu'!Y32="UD"),"inter",IF(OR('full menu'!Y32="ACB",'full menu'!Y32="LCERT",'full menu'!Y32="LERT",'full menu'!Y32="FCERT",'full menu'!Y32="FCMT",'full menu'!Y32="LCMT",'full menu'!Y32="LMT",'full menu'!Y32="LCIT",'full menu'!Y32="FCIT",'full menu'!Y32="LIT",'full menu'!Y32="MwERT",'full menu'!Y32="ERwMT",'full menu'!Y32="M&amp;ERT",'full menu'!Y32="MwIT",'full menu'!Y32="IwMT",'full menu'!Y32="M&amp;IT",'full menu'!Y32="IwERT",'full menu'!Y32="ERwIT",'full menu'!Y32="I&amp;ERT",'full menu'!Y32="ER&amp;M&amp;IT",'full menu'!Y32="LSD"),"subst",IF(OR('full menu'!Y32="FERT",'full menu'!Y32="FMT",'full menu'!Y32="FIT",'full menu'!Y32="WSD"),"intens",IF('full menu'!Y32="UASC","UASC","")))))</f>
        <v>subst</v>
      </c>
      <c r="Z32" s="2" t="str">
        <f>IF(OR('full menu'!Z32="MDC",'full menu'!Z32="PERF"),"rude",IF(OR('full menu'!Z32="PCB",'full menu'!Z32="AERF",'full menu'!Z32="UD"),"inter",IF(OR('full menu'!Z32="ACB",'full menu'!Z32="LCERT",'full menu'!Z32="LERT",'full menu'!Z32="FCERT",'full menu'!Z32="FCMT",'full menu'!Z32="LCMT",'full menu'!Z32="LMT",'full menu'!Z32="LCIT",'full menu'!Z32="FCIT",'full menu'!Z32="LIT",'full menu'!Z32="MwERT",'full menu'!Z32="ERwMT",'full menu'!Z32="M&amp;ERT",'full menu'!Z32="MwIT",'full menu'!Z32="IwMT",'full menu'!Z32="M&amp;IT",'full menu'!Z32="IwERT",'full menu'!Z32="ERwIT",'full menu'!Z32="I&amp;ERT",'full menu'!Z32="ER&amp;M&amp;IT",'full menu'!Z32="LSD"),"subst",IF(OR('full menu'!Z32="FERT",'full menu'!Z32="FMT",'full menu'!Z32="FIT",'full menu'!Z32="WSD"),"intens",IF('full menu'!Z32="UASC","UASC","")))))</f>
        <v>subst</v>
      </c>
      <c r="AA32" s="2" t="str">
        <f>IF(OR('full menu'!AA32="MDC",'full menu'!AA32="PERF"),"rude",IF(OR('full menu'!AA32="PCB",'full menu'!AA32="AERF",'full menu'!AA32="UD"),"inter",IF(OR('full menu'!AA32="ACB",'full menu'!AA32="LCERT",'full menu'!AA32="LERT",'full menu'!AA32="FCERT",'full menu'!AA32="FCMT",'full menu'!AA32="LCMT",'full menu'!AA32="LMT",'full menu'!AA32="LCIT",'full menu'!AA32="FCIT",'full menu'!AA32="LIT",'full menu'!AA32="MwERT",'full menu'!AA32="ERwMT",'full menu'!AA32="M&amp;ERT",'full menu'!AA32="MwIT",'full menu'!AA32="IwMT",'full menu'!AA32="M&amp;IT",'full menu'!AA32="IwERT",'full menu'!AA32="ERwIT",'full menu'!AA32="I&amp;ERT",'full menu'!AA32="ER&amp;M&amp;IT",'full menu'!AA32="LSD"),"subst",IF(OR('full menu'!AA32="FERT",'full menu'!AA32="FMT",'full menu'!AA32="FIT",'full menu'!AA32="WSD"),"intens",IF('full menu'!AA32="UASC","UASC","")))))</f>
        <v>subst</v>
      </c>
      <c r="AB32" s="2" t="str">
        <f>IF(OR('full menu'!AB32="MDC",'full menu'!AB32="PERF"),"rude",IF(OR('full menu'!AB32="PCB",'full menu'!AB32="AERF",'full menu'!AB32="UD"),"inter",IF(OR('full menu'!AB32="ACB",'full menu'!AB32="LCERT",'full menu'!AB32="LERT",'full menu'!AB32="FCERT",'full menu'!AB32="FCMT",'full menu'!AB32="LCMT",'full menu'!AB32="LMT",'full menu'!AB32="LCIT",'full menu'!AB32="FCIT",'full menu'!AB32="LIT",'full menu'!AB32="MwERT",'full menu'!AB32="ERwMT",'full menu'!AB32="M&amp;ERT",'full menu'!AB32="MwIT",'full menu'!AB32="IwMT",'full menu'!AB32="M&amp;IT",'full menu'!AB32="IwERT",'full menu'!AB32="ERwIT",'full menu'!AB32="I&amp;ERT",'full menu'!AB32="ER&amp;M&amp;IT",'full menu'!AB32="LSD"),"subst",IF(OR('full menu'!AB32="FERT",'full menu'!AB32="FMT",'full menu'!AB32="FIT",'full menu'!AB32="WSD"),"intens",IF('full menu'!AB32="UASC","UASC","")))))</f>
        <v>subst</v>
      </c>
      <c r="AC32" s="2" t="str">
        <f>IF(OR('full menu'!AC32="MDC",'full menu'!AC32="PERF"),"rude",IF(OR('full menu'!AC32="PCB",'full menu'!AC32="AERF",'full menu'!AC32="UD"),"inter",IF(OR('full menu'!AC32="ACB",'full menu'!AC32="LCERT",'full menu'!AC32="LERT",'full menu'!AC32="FCERT",'full menu'!AC32="FCMT",'full menu'!AC32="LCMT",'full menu'!AC32="LMT",'full menu'!AC32="LCIT",'full menu'!AC32="FCIT",'full menu'!AC32="LIT",'full menu'!AC32="MwERT",'full menu'!AC32="ERwMT",'full menu'!AC32="M&amp;ERT",'full menu'!AC32="MwIT",'full menu'!AC32="IwMT",'full menu'!AC32="M&amp;IT",'full menu'!AC32="IwERT",'full menu'!AC32="ERwIT",'full menu'!AC32="I&amp;ERT",'full menu'!AC32="ER&amp;M&amp;IT",'full menu'!AC32="LSD"),"subst",IF(OR('full menu'!AC32="FERT",'full menu'!AC32="FMT",'full menu'!AC32="FIT",'full menu'!AC32="WSD"),"intens",IF('full menu'!AC32="UASC","UASC","")))))</f>
        <v>subst</v>
      </c>
      <c r="AD32" s="2" t="str">
        <f>IF(OR('full menu'!AD32="MDC",'full menu'!AD32="PERF"),"rude",IF(OR('full menu'!AD32="PCB",'full menu'!AD32="AERF",'full menu'!AD32="UD"),"inter",IF(OR('full menu'!AD32="ACB",'full menu'!AD32="LCERT",'full menu'!AD32="LERT",'full menu'!AD32="FCERT",'full menu'!AD32="FCMT",'full menu'!AD32="LCMT",'full menu'!AD32="LMT",'full menu'!AD32="LCIT",'full menu'!AD32="FCIT",'full menu'!AD32="LIT",'full menu'!AD32="MwERT",'full menu'!AD32="ERwMT",'full menu'!AD32="M&amp;ERT",'full menu'!AD32="MwIT",'full menu'!AD32="IwMT",'full menu'!AD32="M&amp;IT",'full menu'!AD32="IwERT",'full menu'!AD32="ERwIT",'full menu'!AD32="I&amp;ERT",'full menu'!AD32="ER&amp;M&amp;IT",'full menu'!AD32="LSD"),"subst",IF(OR('full menu'!AD32="FERT",'full menu'!AD32="FMT",'full menu'!AD32="FIT",'full menu'!AD32="WSD"),"intens",IF('full menu'!AD32="UASC","UASC","")))))</f>
        <v>subst</v>
      </c>
      <c r="AE32" s="2" t="str">
        <f>IF(OR('full menu'!AE32="MDC",'full menu'!AE32="PERF"),"rude",IF(OR('full menu'!AE32="PCB",'full menu'!AE32="AERF",'full menu'!AE32="UD"),"inter",IF(OR('full menu'!AE32="ACB",'full menu'!AE32="LCERT",'full menu'!AE32="LERT",'full menu'!AE32="FCERT",'full menu'!AE32="FCMT",'full menu'!AE32="LCMT",'full menu'!AE32="LMT",'full menu'!AE32="LCIT",'full menu'!AE32="FCIT",'full menu'!AE32="LIT",'full menu'!AE32="MwERT",'full menu'!AE32="ERwMT",'full menu'!AE32="M&amp;ERT",'full menu'!AE32="MwIT",'full menu'!AE32="IwMT",'full menu'!AE32="M&amp;IT",'full menu'!AE32="IwERT",'full menu'!AE32="ERwIT",'full menu'!AE32="I&amp;ERT",'full menu'!AE32="ER&amp;M&amp;IT",'full menu'!AE32="LSD"),"subst",IF(OR('full menu'!AE32="FERT",'full menu'!AE32="FMT",'full menu'!AE32="FIT",'full menu'!AE32="WSD"),"intens",IF('full menu'!AE32="UASC","UASC","")))))</f>
        <v>subst</v>
      </c>
      <c r="AF32" s="2" t="str">
        <f>IF(OR('full menu'!AF32="MDC",'full menu'!AF32="PERF"),"rude",IF(OR('full menu'!AF32="PCB",'full menu'!AF32="AERF",'full menu'!AF32="UD"),"inter",IF(OR('full menu'!AF32="ACB",'full menu'!AF32="LCERT",'full menu'!AF32="LERT",'full menu'!AF32="FCERT",'full menu'!AF32="FCMT",'full menu'!AF32="LCMT",'full menu'!AF32="LMT",'full menu'!AF32="LCIT",'full menu'!AF32="FCIT",'full menu'!AF32="LIT",'full menu'!AF32="MwERT",'full menu'!AF32="ERwMT",'full menu'!AF32="M&amp;ERT",'full menu'!AF32="MwIT",'full menu'!AF32="IwMT",'full menu'!AF32="M&amp;IT",'full menu'!AF32="IwERT",'full menu'!AF32="ERwIT",'full menu'!AF32="I&amp;ERT",'full menu'!AF32="ER&amp;M&amp;IT",'full menu'!AF32="LSD"),"subst",IF(OR('full menu'!AF32="FERT",'full menu'!AF32="FMT",'full menu'!AF32="FIT",'full menu'!AF32="WSD"),"intens",IF('full menu'!AF32="UASC","UASC","")))))</f>
        <v>subst</v>
      </c>
      <c r="AG32" s="2" t="str">
        <f>IF(OR('full menu'!AG32="MDC",'full menu'!AG32="PERF"),"rude",IF(OR('full menu'!AG32="PCB",'full menu'!AG32="AERF",'full menu'!AG32="UD"),"inter",IF(OR('full menu'!AG32="ACB",'full menu'!AG32="LCERT",'full menu'!AG32="LERT",'full menu'!AG32="FCERT",'full menu'!AG32="FCMT",'full menu'!AG32="LCMT",'full menu'!AG32="LMT",'full menu'!AG32="LCIT",'full menu'!AG32="FCIT",'full menu'!AG32="LIT",'full menu'!AG32="MwERT",'full menu'!AG32="ERwMT",'full menu'!AG32="M&amp;ERT",'full menu'!AG32="MwIT",'full menu'!AG32="IwMT",'full menu'!AG32="M&amp;IT",'full menu'!AG32="IwERT",'full menu'!AG32="ERwIT",'full menu'!AG32="I&amp;ERT",'full menu'!AG32="ER&amp;M&amp;IT",'full menu'!AG32="LSD"),"subst",IF(OR('full menu'!AG32="FERT",'full menu'!AG32="FMT",'full menu'!AG32="FIT",'full menu'!AG32="WSD"),"intens",IF('full menu'!AG32="UASC","UASC","")))))</f>
        <v>subst</v>
      </c>
      <c r="AH32" s="2" t="str">
        <f>IF(OR('full menu'!AH32="MDC",'full menu'!AH32="PERF"),"rude",IF(OR('full menu'!AH32="PCB",'full menu'!AH32="AERF",'full menu'!AH32="UD"),"inter",IF(OR('full menu'!AH32="ACB",'full menu'!AH32="LCERT",'full menu'!AH32="LERT",'full menu'!AH32="FCERT",'full menu'!AH32="FCMT",'full menu'!AH32="LCMT",'full menu'!AH32="LMT",'full menu'!AH32="LCIT",'full menu'!AH32="FCIT",'full menu'!AH32="LIT",'full menu'!AH32="MwERT",'full menu'!AH32="ERwMT",'full menu'!AH32="M&amp;ERT",'full menu'!AH32="MwIT",'full menu'!AH32="IwMT",'full menu'!AH32="M&amp;IT",'full menu'!AH32="IwERT",'full menu'!AH32="ERwIT",'full menu'!AH32="I&amp;ERT",'full menu'!AH32="ER&amp;M&amp;IT",'full menu'!AH32="LSD"),"subst",IF(OR('full menu'!AH32="FERT",'full menu'!AH32="FMT",'full menu'!AH32="FIT",'full menu'!AH32="WSD"),"intens",IF('full menu'!AH32="UASC","UASC","")))))</f>
        <v>subst</v>
      </c>
      <c r="AI32" s="2" t="str">
        <f>IF(OR('full menu'!AI32="MDC",'full menu'!AI32="PERF"),"rude",IF(OR('full menu'!AI32="PCB",'full menu'!AI32="AERF",'full menu'!AI32="UD"),"inter",IF(OR('full menu'!AI32="ACB",'full menu'!AI32="LCERT",'full menu'!AI32="LERT",'full menu'!AI32="FCERT",'full menu'!AI32="FCMT",'full menu'!AI32="LCMT",'full menu'!AI32="LMT",'full menu'!AI32="LCIT",'full menu'!AI32="FCIT",'full menu'!AI32="LIT",'full menu'!AI32="MwERT",'full menu'!AI32="ERwMT",'full menu'!AI32="M&amp;ERT",'full menu'!AI32="MwIT",'full menu'!AI32="IwMT",'full menu'!AI32="M&amp;IT",'full menu'!AI32="IwERT",'full menu'!AI32="ERwIT",'full menu'!AI32="I&amp;ERT",'full menu'!AI32="ER&amp;M&amp;IT",'full menu'!AI32="LSD"),"subst",IF(OR('full menu'!AI32="FERT",'full menu'!AI32="FMT",'full menu'!AI32="FIT",'full menu'!AI32="WSD"),"intens",IF('full menu'!AI32="UASC","UASC","")))))</f>
        <v>subst</v>
      </c>
      <c r="AJ32" s="2" t="str">
        <f>IF(OR('full menu'!AJ32="MDC",'full menu'!AJ32="PERF"),"rude",IF(OR('full menu'!AJ32="PCB",'full menu'!AJ32="AERF",'full menu'!AJ32="UD"),"inter",IF(OR('full menu'!AJ32="ACB",'full menu'!AJ32="LCERT",'full menu'!AJ32="LERT",'full menu'!AJ32="FCERT",'full menu'!AJ32="FCMT",'full menu'!AJ32="LCMT",'full menu'!AJ32="LMT",'full menu'!AJ32="LCIT",'full menu'!AJ32="FCIT",'full menu'!AJ32="LIT",'full menu'!AJ32="MwERT",'full menu'!AJ32="ERwMT",'full menu'!AJ32="M&amp;ERT",'full menu'!AJ32="MwIT",'full menu'!AJ32="IwMT",'full menu'!AJ32="M&amp;IT",'full menu'!AJ32="IwERT",'full menu'!AJ32="ERwIT",'full menu'!AJ32="I&amp;ERT",'full menu'!AJ32="ER&amp;M&amp;IT",'full menu'!AJ32="LSD"),"subst",IF(OR('full menu'!AJ32="FERT",'full menu'!AJ32="FMT",'full menu'!AJ32="FIT",'full menu'!AJ32="WSD"),"intens",IF('full menu'!AJ32="UASC","UASC","")))))</f>
        <v>subst</v>
      </c>
      <c r="AK32" s="2" t="str">
        <f>IF(OR('full menu'!AK32="MDC",'full menu'!AK32="PERF"),"rude",IF(OR('full menu'!AK32="PCB",'full menu'!AK32="AERF",'full menu'!AK32="UD"),"inter",IF(OR('full menu'!AK32="ACB",'full menu'!AK32="LCERT",'full menu'!AK32="LERT",'full menu'!AK32="FCERT",'full menu'!AK32="FCMT",'full menu'!AK32="LCMT",'full menu'!AK32="LMT",'full menu'!AK32="LCIT",'full menu'!AK32="FCIT",'full menu'!AK32="LIT",'full menu'!AK32="MwERT",'full menu'!AK32="ERwMT",'full menu'!AK32="M&amp;ERT",'full menu'!AK32="MwIT",'full menu'!AK32="IwMT",'full menu'!AK32="M&amp;IT",'full menu'!AK32="IwERT",'full menu'!AK32="ERwIT",'full menu'!AK32="I&amp;ERT",'full menu'!AK32="ER&amp;M&amp;IT",'full menu'!AK32="LSD"),"subst",IF(OR('full menu'!AK32="FERT",'full menu'!AK32="FMT",'full menu'!AK32="FIT",'full menu'!AK32="WSD"),"intens",IF('full menu'!AK32="UASC","UASC","")))))</f>
        <v>subst</v>
      </c>
      <c r="AL32" s="2" t="str">
        <f>IF(OR('full menu'!AL32="MDC",'full menu'!AL32="PERF"),"rude",IF(OR('full menu'!AL32="PCB",'full menu'!AL32="AERF",'full menu'!AL32="UD"),"inter",IF(OR('full menu'!AL32="ACB",'full menu'!AL32="LCERT",'full menu'!AL32="LERT",'full menu'!AL32="FCERT",'full menu'!AL32="FCMT",'full menu'!AL32="LCMT",'full menu'!AL32="LMT",'full menu'!AL32="LCIT",'full menu'!AL32="FCIT",'full menu'!AL32="LIT",'full menu'!AL32="MwERT",'full menu'!AL32="ERwMT",'full menu'!AL32="M&amp;ERT",'full menu'!AL32="MwIT",'full menu'!AL32="IwMT",'full menu'!AL32="M&amp;IT",'full menu'!AL32="IwERT",'full menu'!AL32="ERwIT",'full menu'!AL32="I&amp;ERT",'full menu'!AL32="ER&amp;M&amp;IT",'full menu'!AL32="LSD"),"subst",IF(OR('full menu'!AL32="FERT",'full menu'!AL32="FMT",'full menu'!AL32="FIT",'full menu'!AL32="WSD"),"intens",IF('full menu'!AL32="UASC","UASC","")))))</f>
        <v>subst</v>
      </c>
      <c r="AM32" s="2" t="str">
        <f>IF(OR('full menu'!AM32="MDC",'full menu'!AM32="PERF"),"rude",IF(OR('full menu'!AM32="PCB",'full menu'!AM32="AERF",'full menu'!AM32="UD"),"inter",IF(OR('full menu'!AM32="ACB",'full menu'!AM32="LCERT",'full menu'!AM32="LERT",'full menu'!AM32="FCERT",'full menu'!AM32="FCMT",'full menu'!AM32="LCMT",'full menu'!AM32="LMT",'full menu'!AM32="LCIT",'full menu'!AM32="FCIT",'full menu'!AM32="LIT",'full menu'!AM32="MwERT",'full menu'!AM32="ERwMT",'full menu'!AM32="M&amp;ERT",'full menu'!AM32="MwIT",'full menu'!AM32="IwMT",'full menu'!AM32="M&amp;IT",'full menu'!AM32="IwERT",'full menu'!AM32="ERwIT",'full menu'!AM32="I&amp;ERT",'full menu'!AM32="ER&amp;M&amp;IT",'full menu'!AM32="LSD"),"subst",IF(OR('full menu'!AM32="FERT",'full menu'!AM32="FMT",'full menu'!AM32="FIT",'full menu'!AM32="WSD"),"intens",IF('full menu'!AM32="UASC","UASC","")))))</f>
        <v>subst</v>
      </c>
      <c r="AN32" s="2" t="str">
        <f>IF(OR('full menu'!AN32="MDC",'full menu'!AN32="PERF"),"rude",IF(OR('full menu'!AN32="PCB",'full menu'!AN32="AERF",'full menu'!AN32="UD"),"inter",IF(OR('full menu'!AN32="ACB",'full menu'!AN32="LCERT",'full menu'!AN32="LERT",'full menu'!AN32="FCERT",'full menu'!AN32="FCMT",'full menu'!AN32="LCMT",'full menu'!AN32="LMT",'full menu'!AN32="LCIT",'full menu'!AN32="FCIT",'full menu'!AN32="LIT",'full menu'!AN32="MwERT",'full menu'!AN32="ERwMT",'full menu'!AN32="M&amp;ERT",'full menu'!AN32="MwIT",'full menu'!AN32="IwMT",'full menu'!AN32="M&amp;IT",'full menu'!AN32="IwERT",'full menu'!AN32="ERwIT",'full menu'!AN32="I&amp;ERT",'full menu'!AN32="ER&amp;M&amp;IT",'full menu'!AN32="LSD"),"subst",IF(OR('full menu'!AN32="FERT",'full menu'!AN32="FMT",'full menu'!AN32="FIT",'full menu'!AN32="WSD"),"intens",IF('full menu'!AN32="UASC","UASC","")))))</f>
        <v>subst</v>
      </c>
      <c r="AO32" s="2" t="str">
        <f>IF(OR('full menu'!AO32="MDC",'full menu'!AO32="PERF"),"rude",IF(OR('full menu'!AO32="PCB",'full menu'!AO32="AERF",'full menu'!AO32="UD"),"inter",IF(OR('full menu'!AO32="ACB",'full menu'!AO32="LCERT",'full menu'!AO32="LERT",'full menu'!AO32="FCERT",'full menu'!AO32="FCMT",'full menu'!AO32="LCMT",'full menu'!AO32="LMT",'full menu'!AO32="LCIT",'full menu'!AO32="FCIT",'full menu'!AO32="LIT",'full menu'!AO32="MwERT",'full menu'!AO32="ERwMT",'full menu'!AO32="M&amp;ERT",'full menu'!AO32="MwIT",'full menu'!AO32="IwMT",'full menu'!AO32="M&amp;IT",'full menu'!AO32="IwERT",'full menu'!AO32="ERwIT",'full menu'!AO32="I&amp;ERT",'full menu'!AO32="ER&amp;M&amp;IT",'full menu'!AO32="LSD"),"subst",IF(OR('full menu'!AO32="FERT",'full menu'!AO32="FMT",'full menu'!AO32="FIT",'full menu'!AO32="WSD"),"intens",IF('full menu'!AO32="UASC","UASC","")))))</f>
        <v>subst</v>
      </c>
      <c r="AP32" s="2" t="str">
        <f>IF(OR('full menu'!AP32="MDC",'full menu'!AP32="PERF"),"rude",IF(OR('full menu'!AP32="PCB",'full menu'!AP32="AERF",'full menu'!AP32="UD"),"inter",IF(OR('full menu'!AP32="ACB",'full menu'!AP32="LCERT",'full menu'!AP32="LERT",'full menu'!AP32="FCERT",'full menu'!AP32="FCMT",'full menu'!AP32="LCMT",'full menu'!AP32="LMT",'full menu'!AP32="LCIT",'full menu'!AP32="FCIT",'full menu'!AP32="LIT",'full menu'!AP32="MwERT",'full menu'!AP32="ERwMT",'full menu'!AP32="M&amp;ERT",'full menu'!AP32="MwIT",'full menu'!AP32="IwMT",'full menu'!AP32="M&amp;IT",'full menu'!AP32="IwERT",'full menu'!AP32="ERwIT",'full menu'!AP32="I&amp;ERT",'full menu'!AP32="ER&amp;M&amp;IT",'full menu'!AP32="LSD"),"subst",IF(OR('full menu'!AP32="FERT",'full menu'!AP32="FMT",'full menu'!AP32="FIT",'full menu'!AP32="WSD"),"intens",IF('full menu'!AP32="UASC","UASC","")))))</f>
        <v>subst</v>
      </c>
      <c r="AQ32" s="2" t="str">
        <f>IF(OR('full menu'!AQ32="MDC",'full menu'!AQ32="PERF"),"rude",IF(OR('full menu'!AQ32="PCB",'full menu'!AQ32="AERF",'full menu'!AQ32="UD"),"inter",IF(OR('full menu'!AQ32="ACB",'full menu'!AQ32="LCERT",'full menu'!AQ32="LERT",'full menu'!AQ32="FCERT",'full menu'!AQ32="FCMT",'full menu'!AQ32="LCMT",'full menu'!AQ32="LMT",'full menu'!AQ32="LCIT",'full menu'!AQ32="FCIT",'full menu'!AQ32="LIT",'full menu'!AQ32="MwERT",'full menu'!AQ32="ERwMT",'full menu'!AQ32="M&amp;ERT",'full menu'!AQ32="MwIT",'full menu'!AQ32="IwMT",'full menu'!AQ32="M&amp;IT",'full menu'!AQ32="IwERT",'full menu'!AQ32="ERwIT",'full menu'!AQ32="I&amp;ERT",'full menu'!AQ32="ER&amp;M&amp;IT",'full menu'!AQ32="LSD"),"subst",IF(OR('full menu'!AQ32="FERT",'full menu'!AQ32="FMT",'full menu'!AQ32="FIT",'full menu'!AQ32="WSD"),"intens",IF('full menu'!AQ32="UASC","UASC","")))))</f>
        <v>subst</v>
      </c>
      <c r="AR32" s="2" t="str">
        <f>IF(OR('full menu'!AR32="MDC",'full menu'!AR32="PERF"),"rude",IF(OR('full menu'!AR32="PCB",'full menu'!AR32="AERF",'full menu'!AR32="UD"),"inter",IF(OR('full menu'!AR32="ACB",'full menu'!AR32="LCERT",'full menu'!AR32="LERT",'full menu'!AR32="FCERT",'full menu'!AR32="FCMT",'full menu'!AR32="LCMT",'full menu'!AR32="LMT",'full menu'!AR32="LCIT",'full menu'!AR32="FCIT",'full menu'!AR32="LIT",'full menu'!AR32="MwERT",'full menu'!AR32="ERwMT",'full menu'!AR32="M&amp;ERT",'full menu'!AR32="MwIT",'full menu'!AR32="IwMT",'full menu'!AR32="M&amp;IT",'full menu'!AR32="IwERT",'full menu'!AR32="ERwIT",'full menu'!AR32="I&amp;ERT",'full menu'!AR32="ER&amp;M&amp;IT",'full menu'!AR32="LSD"),"subst",IF(OR('full menu'!AR32="FERT",'full menu'!AR32="FMT",'full menu'!AR32="FIT",'full menu'!AR32="WSD"),"intens",IF('full menu'!AR32="UASC","UASC","")))))</f>
        <v>subst</v>
      </c>
      <c r="AS32" s="2" t="str">
        <f>IF(OR('full menu'!AS32="MDC",'full menu'!AS32="PERF"),"rude",IF(OR('full menu'!AS32="PCB",'full menu'!AS32="AERF",'full menu'!AS32="UD"),"inter",IF(OR('full menu'!AS32="ACB",'full menu'!AS32="LCERT",'full menu'!AS32="LERT",'full menu'!AS32="FCERT",'full menu'!AS32="FCMT",'full menu'!AS32="LCMT",'full menu'!AS32="LMT",'full menu'!AS32="LCIT",'full menu'!AS32="FCIT",'full menu'!AS32="LIT",'full menu'!AS32="MwERT",'full menu'!AS32="ERwMT",'full menu'!AS32="M&amp;ERT",'full menu'!AS32="MwIT",'full menu'!AS32="IwMT",'full menu'!AS32="M&amp;IT",'full menu'!AS32="IwERT",'full menu'!AS32="ERwIT",'full menu'!AS32="I&amp;ERT",'full menu'!AS32="ER&amp;M&amp;IT",'full menu'!AS32="LSD"),"subst",IF(OR('full menu'!AS32="FERT",'full menu'!AS32="FMT",'full menu'!AS32="FIT",'full menu'!AS32="WSD"),"intens",IF('full menu'!AS32="UASC","UASC","")))))</f>
        <v>subst</v>
      </c>
    </row>
    <row r="33" spans="1:45" ht="15.5" x14ac:dyDescent="0.35">
      <c r="A33" t="s">
        <v>62</v>
      </c>
      <c r="B33" s="2" t="str">
        <f>IF(OR('full menu'!B33="MDC",'full menu'!B33="PERF"),"rude",IF(OR('full menu'!B33="PCB",'full menu'!B33="AERF",'full menu'!B33="UD"),"inter",IF(OR('full menu'!B33="ACB",'full menu'!B33="LCERT",'full menu'!B33="LERT",'full menu'!B33="FCERT",'full menu'!B33="FCMT",'full menu'!B33="LCMT",'full menu'!B33="LMT",'full menu'!B33="LCIT",'full menu'!B33="FCIT",'full menu'!B33="LIT",'full menu'!B33="MwERT",'full menu'!B33="ERwMT",'full menu'!B33="M&amp;ERT",'full menu'!B33="MwIT",'full menu'!B33="IwMT",'full menu'!B33="M&amp;IT",'full menu'!B33="IwERT",'full menu'!B33="ERwIT",'full menu'!B33="I&amp;ERT",'full menu'!B33="ER&amp;M&amp;IT",'full menu'!B33="LSD"),"subst",IF(OR('full menu'!B33="FERT",'full menu'!B33="FMT",'full menu'!B33="FIT",'full menu'!B33="WSD"),"intens",IF('full menu'!B33="UASC","UASC","")))))</f>
        <v>inter</v>
      </c>
      <c r="C33" s="2" t="str">
        <f>IF(OR('full menu'!C33="MDC",'full menu'!C33="PERF"),"rude",IF(OR('full menu'!C33="PCB",'full menu'!C33="AERF",'full menu'!C33="UD"),"inter",IF(OR('full menu'!C33="ACB",'full menu'!C33="LCERT",'full menu'!C33="LERT",'full menu'!C33="FCERT",'full menu'!C33="FCMT",'full menu'!C33="LCMT",'full menu'!C33="LMT",'full menu'!C33="LCIT",'full menu'!C33="FCIT",'full menu'!C33="LIT",'full menu'!C33="MwERT",'full menu'!C33="ERwMT",'full menu'!C33="M&amp;ERT",'full menu'!C33="MwIT",'full menu'!C33="IwMT",'full menu'!C33="M&amp;IT",'full menu'!C33="IwERT",'full menu'!C33="ERwIT",'full menu'!C33="I&amp;ERT",'full menu'!C33="ER&amp;M&amp;IT",'full menu'!C33="LSD"),"subst",IF(OR('full menu'!C33="FERT",'full menu'!C33="FMT",'full menu'!C33="FIT",'full menu'!C33="WSD"),"intens",IF('full menu'!C33="UASC","UASC","")))))</f>
        <v>inter</v>
      </c>
      <c r="D33" s="2" t="str">
        <f>IF(OR('full menu'!D33="MDC",'full menu'!D33="PERF"),"rude",IF(OR('full menu'!D33="PCB",'full menu'!D33="AERF",'full menu'!D33="UD"),"inter",IF(OR('full menu'!D33="ACB",'full menu'!D33="LCERT",'full menu'!D33="LERT",'full menu'!D33="FCERT",'full menu'!D33="FCMT",'full menu'!D33="LCMT",'full menu'!D33="LMT",'full menu'!D33="LCIT",'full menu'!D33="FCIT",'full menu'!D33="LIT",'full menu'!D33="MwERT",'full menu'!D33="ERwMT",'full menu'!D33="M&amp;ERT",'full menu'!D33="MwIT",'full menu'!D33="IwMT",'full menu'!D33="M&amp;IT",'full menu'!D33="IwERT",'full menu'!D33="ERwIT",'full menu'!D33="I&amp;ERT",'full menu'!D33="ER&amp;M&amp;IT",'full menu'!D33="LSD"),"subst",IF(OR('full menu'!D33="FERT",'full menu'!D33="FMT",'full menu'!D33="FIT",'full menu'!D33="WSD"),"intens",IF('full menu'!D33="UASC","UASC","")))))</f>
        <v>inter</v>
      </c>
      <c r="E33" s="2" t="str">
        <f>IF(OR('full menu'!E33="MDC",'full menu'!E33="PERF"),"rude",IF(OR('full menu'!E33="PCB",'full menu'!E33="AERF",'full menu'!E33="UD"),"inter",IF(OR('full menu'!E33="ACB",'full menu'!E33="LCERT",'full menu'!E33="LERT",'full menu'!E33="FCERT",'full menu'!E33="FCMT",'full menu'!E33="LCMT",'full menu'!E33="LMT",'full menu'!E33="LCIT",'full menu'!E33="FCIT",'full menu'!E33="LIT",'full menu'!E33="MwERT",'full menu'!E33="ERwMT",'full menu'!E33="M&amp;ERT",'full menu'!E33="MwIT",'full menu'!E33="IwMT",'full menu'!E33="M&amp;IT",'full menu'!E33="IwERT",'full menu'!E33="ERwIT",'full menu'!E33="I&amp;ERT",'full menu'!E33="ER&amp;M&amp;IT",'full menu'!E33="LSD"),"subst",IF(OR('full menu'!E33="FERT",'full menu'!E33="FMT",'full menu'!E33="FIT",'full menu'!E33="WSD"),"intens",IF('full menu'!E33="UASC","UASC","")))))</f>
        <v>inter</v>
      </c>
      <c r="F33" s="2" t="str">
        <f>IF(OR('full menu'!F33="MDC",'full menu'!F33="PERF"),"rude",IF(OR('full menu'!F33="PCB",'full menu'!F33="AERF",'full menu'!F33="UD"),"inter",IF(OR('full menu'!F33="ACB",'full menu'!F33="LCERT",'full menu'!F33="LERT",'full menu'!F33="FCERT",'full menu'!F33="FCMT",'full menu'!F33="LCMT",'full menu'!F33="LMT",'full menu'!F33="LCIT",'full menu'!F33="FCIT",'full menu'!F33="LIT",'full menu'!F33="MwERT",'full menu'!F33="ERwMT",'full menu'!F33="M&amp;ERT",'full menu'!F33="MwIT",'full menu'!F33="IwMT",'full menu'!F33="M&amp;IT",'full menu'!F33="IwERT",'full menu'!F33="ERwIT",'full menu'!F33="I&amp;ERT",'full menu'!F33="ER&amp;M&amp;IT",'full menu'!F33="LSD"),"subst",IF(OR('full menu'!F33="FERT",'full menu'!F33="FMT",'full menu'!F33="FIT",'full menu'!F33="WSD"),"intens",IF('full menu'!F33="UASC","UASC","")))))</f>
        <v>inter</v>
      </c>
      <c r="G33" s="2" t="str">
        <f>IF(OR('full menu'!G33="MDC",'full menu'!G33="PERF"),"rude",IF(OR('full menu'!G33="PCB",'full menu'!G33="AERF",'full menu'!G33="UD"),"inter",IF(OR('full menu'!G33="ACB",'full menu'!G33="LCERT",'full menu'!G33="LERT",'full menu'!G33="FCERT",'full menu'!G33="FCMT",'full menu'!G33="LCMT",'full menu'!G33="LMT",'full menu'!G33="LCIT",'full menu'!G33="FCIT",'full menu'!G33="LIT",'full menu'!G33="MwERT",'full menu'!G33="ERwMT",'full menu'!G33="M&amp;ERT",'full menu'!G33="MwIT",'full menu'!G33="IwMT",'full menu'!G33="M&amp;IT",'full menu'!G33="IwERT",'full menu'!G33="ERwIT",'full menu'!G33="I&amp;ERT",'full menu'!G33="ER&amp;M&amp;IT",'full menu'!G33="LSD"),"subst",IF(OR('full menu'!G33="FERT",'full menu'!G33="FMT",'full menu'!G33="FIT",'full menu'!G33="WSD"),"intens",IF('full menu'!G33="UASC","UASC","")))))</f>
        <v>inter</v>
      </c>
      <c r="H33" s="2" t="str">
        <f>IF(OR('full menu'!H33="MDC",'full menu'!H33="PERF"),"rude",IF(OR('full menu'!H33="PCB",'full menu'!H33="AERF",'full menu'!H33="UD"),"inter",IF(OR('full menu'!H33="ACB",'full menu'!H33="LCERT",'full menu'!H33="LERT",'full menu'!H33="FCERT",'full menu'!H33="FCMT",'full menu'!H33="LCMT",'full menu'!H33="LMT",'full menu'!H33="LCIT",'full menu'!H33="FCIT",'full menu'!H33="LIT",'full menu'!H33="MwERT",'full menu'!H33="ERwMT",'full menu'!H33="M&amp;ERT",'full menu'!H33="MwIT",'full menu'!H33="IwMT",'full menu'!H33="M&amp;IT",'full menu'!H33="IwERT",'full menu'!H33="ERwIT",'full menu'!H33="I&amp;ERT",'full menu'!H33="ER&amp;M&amp;IT",'full menu'!H33="LSD"),"subst",IF(OR('full menu'!H33="FERT",'full menu'!H33="FMT",'full menu'!H33="FIT",'full menu'!H33="WSD"),"intens",IF('full menu'!H33="UASC","UASC","")))))</f>
        <v>inter</v>
      </c>
      <c r="I33" s="2" t="str">
        <f>IF(OR('full menu'!I33="MDC",'full menu'!I33="PERF"),"rude",IF(OR('full menu'!I33="PCB",'full menu'!I33="AERF",'full menu'!I33="UD"),"inter",IF(OR('full menu'!I33="ACB",'full menu'!I33="LCERT",'full menu'!I33="LERT",'full menu'!I33="FCERT",'full menu'!I33="FCMT",'full menu'!I33="LCMT",'full menu'!I33="LMT",'full menu'!I33="LCIT",'full menu'!I33="FCIT",'full menu'!I33="LIT",'full menu'!I33="MwERT",'full menu'!I33="ERwMT",'full menu'!I33="M&amp;ERT",'full menu'!I33="MwIT",'full menu'!I33="IwMT",'full menu'!I33="M&amp;IT",'full menu'!I33="IwERT",'full menu'!I33="ERwIT",'full menu'!I33="I&amp;ERT",'full menu'!I33="ER&amp;M&amp;IT",'full menu'!I33="LSD"),"subst",IF(OR('full menu'!I33="FERT",'full menu'!I33="FMT",'full menu'!I33="FIT",'full menu'!I33="WSD"),"intens",IF('full menu'!I33="UASC","UASC","")))))</f>
        <v>inter</v>
      </c>
      <c r="J33" s="2" t="str">
        <f>IF(OR('full menu'!J33="MDC",'full menu'!J33="PERF"),"rude",IF(OR('full menu'!J33="PCB",'full menu'!J33="AERF",'full menu'!J33="UD"),"inter",IF(OR('full menu'!J33="ACB",'full menu'!J33="LCERT",'full menu'!J33="LERT",'full menu'!J33="FCERT",'full menu'!J33="FCMT",'full menu'!J33="LCMT",'full menu'!J33="LMT",'full menu'!J33="LCIT",'full menu'!J33="FCIT",'full menu'!J33="LIT",'full menu'!J33="MwERT",'full menu'!J33="ERwMT",'full menu'!J33="M&amp;ERT",'full menu'!J33="MwIT",'full menu'!J33="IwMT",'full menu'!J33="M&amp;IT",'full menu'!J33="IwERT",'full menu'!J33="ERwIT",'full menu'!J33="I&amp;ERT",'full menu'!J33="ER&amp;M&amp;IT",'full menu'!J33="LSD"),"subst",IF(OR('full menu'!J33="FERT",'full menu'!J33="FMT",'full menu'!J33="FIT",'full menu'!J33="WSD"),"intens",IF('full menu'!J33="UASC","UASC","")))))</f>
        <v>inter</v>
      </c>
      <c r="K33" s="2" t="str">
        <f>IF(OR('full menu'!K33="MDC",'full menu'!K33="PERF"),"rude",IF(OR('full menu'!K33="PCB",'full menu'!K33="AERF",'full menu'!K33="UD"),"inter",IF(OR('full menu'!K33="ACB",'full menu'!K33="LCERT",'full menu'!K33="LERT",'full menu'!K33="FCERT",'full menu'!K33="FCMT",'full menu'!K33="LCMT",'full menu'!K33="LMT",'full menu'!K33="LCIT",'full menu'!K33="FCIT",'full menu'!K33="LIT",'full menu'!K33="MwERT",'full menu'!K33="ERwMT",'full menu'!K33="M&amp;ERT",'full menu'!K33="MwIT",'full menu'!K33="IwMT",'full menu'!K33="M&amp;IT",'full menu'!K33="IwERT",'full menu'!K33="ERwIT",'full menu'!K33="I&amp;ERT",'full menu'!K33="ER&amp;M&amp;IT",'full menu'!K33="LSD"),"subst",IF(OR('full menu'!K33="FERT",'full menu'!K33="FMT",'full menu'!K33="FIT",'full menu'!K33="WSD"),"intens",IF('full menu'!K33="UASC","UASC","")))))</f>
        <v>inter</v>
      </c>
      <c r="L33" s="2" t="str">
        <f>IF(OR('full menu'!L33="MDC",'full menu'!L33="PERF"),"rude",IF(OR('full menu'!L33="PCB",'full menu'!L33="AERF",'full menu'!L33="UD"),"inter",IF(OR('full menu'!L33="ACB",'full menu'!L33="LCERT",'full menu'!L33="LERT",'full menu'!L33="FCERT",'full menu'!L33="FCMT",'full menu'!L33="LCMT",'full menu'!L33="LMT",'full menu'!L33="LCIT",'full menu'!L33="FCIT",'full menu'!L33="LIT",'full menu'!L33="MwERT",'full menu'!L33="ERwMT",'full menu'!L33="M&amp;ERT",'full menu'!L33="MwIT",'full menu'!L33="IwMT",'full menu'!L33="M&amp;IT",'full menu'!L33="IwERT",'full menu'!L33="ERwIT",'full menu'!L33="I&amp;ERT",'full menu'!L33="ER&amp;M&amp;IT",'full menu'!L33="LSD"),"subst",IF(OR('full menu'!L33="FERT",'full menu'!L33="FMT",'full menu'!L33="FIT",'full menu'!L33="WSD"),"intens",IF('full menu'!L33="UASC","UASC","")))))</f>
        <v>inter</v>
      </c>
      <c r="M33" s="2" t="str">
        <f>IF(OR('full menu'!M33="MDC",'full menu'!M33="PERF"),"rude",IF(OR('full menu'!M33="PCB",'full menu'!M33="AERF",'full menu'!M33="UD"),"inter",IF(OR('full menu'!M33="ACB",'full menu'!M33="LCERT",'full menu'!M33="LERT",'full menu'!M33="FCERT",'full menu'!M33="FCMT",'full menu'!M33="LCMT",'full menu'!M33="LMT",'full menu'!M33="LCIT",'full menu'!M33="FCIT",'full menu'!M33="LIT",'full menu'!M33="MwERT",'full menu'!M33="ERwMT",'full menu'!M33="M&amp;ERT",'full menu'!M33="MwIT",'full menu'!M33="IwMT",'full menu'!M33="M&amp;IT",'full menu'!M33="IwERT",'full menu'!M33="ERwIT",'full menu'!M33="I&amp;ERT",'full menu'!M33="ER&amp;M&amp;IT",'full menu'!M33="LSD"),"subst",IF(OR('full menu'!M33="FERT",'full menu'!M33="FMT",'full menu'!M33="FIT",'full menu'!M33="WSD"),"intens",IF('full menu'!M33="UASC","UASC","")))))</f>
        <v>inter</v>
      </c>
      <c r="N33" s="2" t="str">
        <f>IF(OR('full menu'!N33="MDC",'full menu'!N33="PERF"),"rude",IF(OR('full menu'!N33="PCB",'full menu'!N33="AERF",'full menu'!N33="UD"),"inter",IF(OR('full menu'!N33="ACB",'full menu'!N33="LCERT",'full menu'!N33="LERT",'full menu'!N33="FCERT",'full menu'!N33="FCMT",'full menu'!N33="LCMT",'full menu'!N33="LMT",'full menu'!N33="LCIT",'full menu'!N33="FCIT",'full menu'!N33="LIT",'full menu'!N33="MwERT",'full menu'!N33="ERwMT",'full menu'!N33="M&amp;ERT",'full menu'!N33="MwIT",'full menu'!N33="IwMT",'full menu'!N33="M&amp;IT",'full menu'!N33="IwERT",'full menu'!N33="ERwIT",'full menu'!N33="I&amp;ERT",'full menu'!N33="ER&amp;M&amp;IT",'full menu'!N33="LSD"),"subst",IF(OR('full menu'!N33="FERT",'full menu'!N33="FMT",'full menu'!N33="FIT",'full menu'!N33="WSD"),"intens",IF('full menu'!N33="UASC","UASC","")))))</f>
        <v>inter</v>
      </c>
      <c r="O33" s="2" t="str">
        <f>IF(OR('full menu'!O33="MDC",'full menu'!O33="PERF"),"rude",IF(OR('full menu'!O33="PCB",'full menu'!O33="AERF",'full menu'!O33="UD"),"inter",IF(OR('full menu'!O33="ACB",'full menu'!O33="LCERT",'full menu'!O33="LERT",'full menu'!O33="FCERT",'full menu'!O33="FCMT",'full menu'!O33="LCMT",'full menu'!O33="LMT",'full menu'!O33="LCIT",'full menu'!O33="FCIT",'full menu'!O33="LIT",'full menu'!O33="MwERT",'full menu'!O33="ERwMT",'full menu'!O33="M&amp;ERT",'full menu'!O33="MwIT",'full menu'!O33="IwMT",'full menu'!O33="M&amp;IT",'full menu'!O33="IwERT",'full menu'!O33="ERwIT",'full menu'!O33="I&amp;ERT",'full menu'!O33="ER&amp;M&amp;IT",'full menu'!O33="LSD"),"subst",IF(OR('full menu'!O33="FERT",'full menu'!O33="FMT",'full menu'!O33="FIT",'full menu'!O33="WSD"),"intens",IF('full menu'!O33="UASC","UASC","")))))</f>
        <v>inter</v>
      </c>
      <c r="P33" s="2" t="str">
        <f>IF(OR('full menu'!P33="MDC",'full menu'!P33="PERF"),"rude",IF(OR('full menu'!P33="PCB",'full menu'!P33="AERF",'full menu'!P33="UD"),"inter",IF(OR('full menu'!P33="ACB",'full menu'!P33="LCERT",'full menu'!P33="LERT",'full menu'!P33="FCERT",'full menu'!P33="FCMT",'full menu'!P33="LCMT",'full menu'!P33="LMT",'full menu'!P33="LCIT",'full menu'!P33="FCIT",'full menu'!P33="LIT",'full menu'!P33="MwERT",'full menu'!P33="ERwMT",'full menu'!P33="M&amp;ERT",'full menu'!P33="MwIT",'full menu'!P33="IwMT",'full menu'!P33="M&amp;IT",'full menu'!P33="IwERT",'full menu'!P33="ERwIT",'full menu'!P33="I&amp;ERT",'full menu'!P33="ER&amp;M&amp;IT",'full menu'!P33="LSD"),"subst",IF(OR('full menu'!P33="FERT",'full menu'!P33="FMT",'full menu'!P33="FIT",'full menu'!P33="WSD"),"intens",IF('full menu'!P33="UASC","UASC","")))))</f>
        <v>inter</v>
      </c>
      <c r="Q33" s="2" t="str">
        <f>IF(OR('full menu'!Q33="MDC",'full menu'!Q33="PERF"),"rude",IF(OR('full menu'!Q33="PCB",'full menu'!Q33="AERF",'full menu'!Q33="UD"),"inter",IF(OR('full menu'!Q33="ACB",'full menu'!Q33="LCERT",'full menu'!Q33="LERT",'full menu'!Q33="FCERT",'full menu'!Q33="FCMT",'full menu'!Q33="LCMT",'full menu'!Q33="LMT",'full menu'!Q33="LCIT",'full menu'!Q33="FCIT",'full menu'!Q33="LIT",'full menu'!Q33="MwERT",'full menu'!Q33="ERwMT",'full menu'!Q33="M&amp;ERT",'full menu'!Q33="MwIT",'full menu'!Q33="IwMT",'full menu'!Q33="M&amp;IT",'full menu'!Q33="IwERT",'full menu'!Q33="ERwIT",'full menu'!Q33="I&amp;ERT",'full menu'!Q33="ER&amp;M&amp;IT",'full menu'!Q33="LSD"),"subst",IF(OR('full menu'!Q33="FERT",'full menu'!Q33="FMT",'full menu'!Q33="FIT",'full menu'!Q33="WSD"),"intens",IF('full menu'!Q33="UASC","UASC","")))))</f>
        <v>subst</v>
      </c>
      <c r="R33" s="2" t="str">
        <f>IF(OR('full menu'!R33="MDC",'full menu'!R33="PERF"),"rude",IF(OR('full menu'!R33="PCB",'full menu'!R33="AERF",'full menu'!R33="UD"),"inter",IF(OR('full menu'!R33="ACB",'full menu'!R33="LCERT",'full menu'!R33="LERT",'full menu'!R33="FCERT",'full menu'!R33="FCMT",'full menu'!R33="LCMT",'full menu'!R33="LMT",'full menu'!R33="LCIT",'full menu'!R33="FCIT",'full menu'!R33="LIT",'full menu'!R33="MwERT",'full menu'!R33="ERwMT",'full menu'!R33="M&amp;ERT",'full menu'!R33="MwIT",'full menu'!R33="IwMT",'full menu'!R33="M&amp;IT",'full menu'!R33="IwERT",'full menu'!R33="ERwIT",'full menu'!R33="I&amp;ERT",'full menu'!R33="ER&amp;M&amp;IT",'full menu'!R33="LSD"),"subst",IF(OR('full menu'!R33="FERT",'full menu'!R33="FMT",'full menu'!R33="FIT",'full menu'!R33="WSD"),"intens",IF('full menu'!R33="UASC","UASC","")))))</f>
        <v>subst</v>
      </c>
      <c r="S33" s="2" t="str">
        <f>IF(OR('full menu'!S33="MDC",'full menu'!S33="PERF"),"rude",IF(OR('full menu'!S33="PCB",'full menu'!S33="AERF",'full menu'!S33="UD"),"inter",IF(OR('full menu'!S33="ACB",'full menu'!S33="LCERT",'full menu'!S33="LERT",'full menu'!S33="FCERT",'full menu'!S33="FCMT",'full menu'!S33="LCMT",'full menu'!S33="LMT",'full menu'!S33="LCIT",'full menu'!S33="FCIT",'full menu'!S33="LIT",'full menu'!S33="MwERT",'full menu'!S33="ERwMT",'full menu'!S33="M&amp;ERT",'full menu'!S33="MwIT",'full menu'!S33="IwMT",'full menu'!S33="M&amp;IT",'full menu'!S33="IwERT",'full menu'!S33="ERwIT",'full menu'!S33="I&amp;ERT",'full menu'!S33="ER&amp;M&amp;IT",'full menu'!S33="LSD"),"subst",IF(OR('full menu'!S33="FERT",'full menu'!S33="FMT",'full menu'!S33="FIT",'full menu'!S33="WSD"),"intens",IF('full menu'!S33="UASC","UASC","")))))</f>
        <v>subst</v>
      </c>
      <c r="T33" s="2" t="str">
        <f>IF(OR('full menu'!T33="MDC",'full menu'!T33="PERF"),"rude",IF(OR('full menu'!T33="PCB",'full menu'!T33="AERF",'full menu'!T33="UD"),"inter",IF(OR('full menu'!T33="ACB",'full menu'!T33="LCERT",'full menu'!T33="LERT",'full menu'!T33="FCERT",'full menu'!T33="FCMT",'full menu'!T33="LCMT",'full menu'!T33="LMT",'full menu'!T33="LCIT",'full menu'!T33="FCIT",'full menu'!T33="LIT",'full menu'!T33="MwERT",'full menu'!T33="ERwMT",'full menu'!T33="M&amp;ERT",'full menu'!T33="MwIT",'full menu'!T33="IwMT",'full menu'!T33="M&amp;IT",'full menu'!T33="IwERT",'full menu'!T33="ERwIT",'full menu'!T33="I&amp;ERT",'full menu'!T33="ER&amp;M&amp;IT",'full menu'!T33="LSD"),"subst",IF(OR('full menu'!T33="FERT",'full menu'!T33="FMT",'full menu'!T33="FIT",'full menu'!T33="WSD"),"intens",IF('full menu'!T33="UASC","UASC","")))))</f>
        <v>subst</v>
      </c>
      <c r="U33" s="2" t="str">
        <f>IF(OR('full menu'!U33="MDC",'full menu'!U33="PERF"),"rude",IF(OR('full menu'!U33="PCB",'full menu'!U33="AERF",'full menu'!U33="UD"),"inter",IF(OR('full menu'!U33="ACB",'full menu'!U33="LCERT",'full menu'!U33="LERT",'full menu'!U33="FCERT",'full menu'!U33="FCMT",'full menu'!U33="LCMT",'full menu'!U33="LMT",'full menu'!U33="LCIT",'full menu'!U33="FCIT",'full menu'!U33="LIT",'full menu'!U33="MwERT",'full menu'!U33="ERwMT",'full menu'!U33="M&amp;ERT",'full menu'!U33="MwIT",'full menu'!U33="IwMT",'full menu'!U33="M&amp;IT",'full menu'!U33="IwERT",'full menu'!U33="ERwIT",'full menu'!U33="I&amp;ERT",'full menu'!U33="ER&amp;M&amp;IT",'full menu'!U33="LSD"),"subst",IF(OR('full menu'!U33="FERT",'full menu'!U33="FMT",'full menu'!U33="FIT",'full menu'!U33="WSD"),"intens",IF('full menu'!U33="UASC","UASC","")))))</f>
        <v>subst</v>
      </c>
      <c r="V33" s="2" t="str">
        <f>IF(OR('full menu'!V33="MDC",'full menu'!V33="PERF"),"rude",IF(OR('full menu'!V33="PCB",'full menu'!V33="AERF",'full menu'!V33="UD"),"inter",IF(OR('full menu'!V33="ACB",'full menu'!V33="LCERT",'full menu'!V33="LERT",'full menu'!V33="FCERT",'full menu'!V33="FCMT",'full menu'!V33="LCMT",'full menu'!V33="LMT",'full menu'!V33="LCIT",'full menu'!V33="FCIT",'full menu'!V33="LIT",'full menu'!V33="MwERT",'full menu'!V33="ERwMT",'full menu'!V33="M&amp;ERT",'full menu'!V33="MwIT",'full menu'!V33="IwMT",'full menu'!V33="M&amp;IT",'full menu'!V33="IwERT",'full menu'!V33="ERwIT",'full menu'!V33="I&amp;ERT",'full menu'!V33="ER&amp;M&amp;IT",'full menu'!V33="LSD"),"subst",IF(OR('full menu'!V33="FERT",'full menu'!V33="FMT",'full menu'!V33="FIT",'full menu'!V33="WSD"),"intens",IF('full menu'!V33="UASC","UASC","")))))</f>
        <v>subst</v>
      </c>
      <c r="W33" s="2" t="str">
        <f>IF(OR('full menu'!W33="MDC",'full menu'!W33="PERF"),"rude",IF(OR('full menu'!W33="PCB",'full menu'!W33="AERF",'full menu'!W33="UD"),"inter",IF(OR('full menu'!W33="ACB",'full menu'!W33="LCERT",'full menu'!W33="LERT",'full menu'!W33="FCERT",'full menu'!W33="FCMT",'full menu'!W33="LCMT",'full menu'!W33="LMT",'full menu'!W33="LCIT",'full menu'!W33="FCIT",'full menu'!W33="LIT",'full menu'!W33="MwERT",'full menu'!W33="ERwMT",'full menu'!W33="M&amp;ERT",'full menu'!W33="MwIT",'full menu'!W33="IwMT",'full menu'!W33="M&amp;IT",'full menu'!W33="IwERT",'full menu'!W33="ERwIT",'full menu'!W33="I&amp;ERT",'full menu'!W33="ER&amp;M&amp;IT",'full menu'!W33="LSD"),"subst",IF(OR('full menu'!W33="FERT",'full menu'!W33="FMT",'full menu'!W33="FIT",'full menu'!W33="WSD"),"intens",IF('full menu'!W33="UASC","UASC","")))))</f>
        <v>subst</v>
      </c>
      <c r="X33" s="2" t="str">
        <f>IF(OR('full menu'!X33="MDC",'full menu'!X33="PERF"),"rude",IF(OR('full menu'!X33="PCB",'full menu'!X33="AERF",'full menu'!X33="UD"),"inter",IF(OR('full menu'!X33="ACB",'full menu'!X33="LCERT",'full menu'!X33="LERT",'full menu'!X33="FCERT",'full menu'!X33="FCMT",'full menu'!X33="LCMT",'full menu'!X33="LMT",'full menu'!X33="LCIT",'full menu'!X33="FCIT",'full menu'!X33="LIT",'full menu'!X33="MwERT",'full menu'!X33="ERwMT",'full menu'!X33="M&amp;ERT",'full menu'!X33="MwIT",'full menu'!X33="IwMT",'full menu'!X33="M&amp;IT",'full menu'!X33="IwERT",'full menu'!X33="ERwIT",'full menu'!X33="I&amp;ERT",'full menu'!X33="ER&amp;M&amp;IT",'full menu'!X33="LSD"),"subst",IF(OR('full menu'!X33="FERT",'full menu'!X33="FMT",'full menu'!X33="FIT",'full menu'!X33="WSD"),"intens",IF('full menu'!X33="UASC","UASC","")))))</f>
        <v>subst</v>
      </c>
      <c r="Y33" s="2" t="str">
        <f>IF(OR('full menu'!Y33="MDC",'full menu'!Y33="PERF"),"rude",IF(OR('full menu'!Y33="PCB",'full menu'!Y33="AERF",'full menu'!Y33="UD"),"inter",IF(OR('full menu'!Y33="ACB",'full menu'!Y33="LCERT",'full menu'!Y33="LERT",'full menu'!Y33="FCERT",'full menu'!Y33="FCMT",'full menu'!Y33="LCMT",'full menu'!Y33="LMT",'full menu'!Y33="LCIT",'full menu'!Y33="FCIT",'full menu'!Y33="LIT",'full menu'!Y33="MwERT",'full menu'!Y33="ERwMT",'full menu'!Y33="M&amp;ERT",'full menu'!Y33="MwIT",'full menu'!Y33="IwMT",'full menu'!Y33="M&amp;IT",'full menu'!Y33="IwERT",'full menu'!Y33="ERwIT",'full menu'!Y33="I&amp;ERT",'full menu'!Y33="ER&amp;M&amp;IT",'full menu'!Y33="LSD"),"subst",IF(OR('full menu'!Y33="FERT",'full menu'!Y33="FMT",'full menu'!Y33="FIT",'full menu'!Y33="WSD"),"intens",IF('full menu'!Y33="UASC","UASC","")))))</f>
        <v>subst</v>
      </c>
      <c r="Z33" s="2" t="str">
        <f>IF(OR('full menu'!Z33="MDC",'full menu'!Z33="PERF"),"rude",IF(OR('full menu'!Z33="PCB",'full menu'!Z33="AERF",'full menu'!Z33="UD"),"inter",IF(OR('full menu'!Z33="ACB",'full menu'!Z33="LCERT",'full menu'!Z33="LERT",'full menu'!Z33="FCERT",'full menu'!Z33="FCMT",'full menu'!Z33="LCMT",'full menu'!Z33="LMT",'full menu'!Z33="LCIT",'full menu'!Z33="FCIT",'full menu'!Z33="LIT",'full menu'!Z33="MwERT",'full menu'!Z33="ERwMT",'full menu'!Z33="M&amp;ERT",'full menu'!Z33="MwIT",'full menu'!Z33="IwMT",'full menu'!Z33="M&amp;IT",'full menu'!Z33="IwERT",'full menu'!Z33="ERwIT",'full menu'!Z33="I&amp;ERT",'full menu'!Z33="ER&amp;M&amp;IT",'full menu'!Z33="LSD"),"subst",IF(OR('full menu'!Z33="FERT",'full menu'!Z33="FMT",'full menu'!Z33="FIT",'full menu'!Z33="WSD"),"intens",IF('full menu'!Z33="UASC","UASC","")))))</f>
        <v>subst</v>
      </c>
      <c r="AA33" s="2" t="str">
        <f>IF(OR('full menu'!AA33="MDC",'full menu'!AA33="PERF"),"rude",IF(OR('full menu'!AA33="PCB",'full menu'!AA33="AERF",'full menu'!AA33="UD"),"inter",IF(OR('full menu'!AA33="ACB",'full menu'!AA33="LCERT",'full menu'!AA33="LERT",'full menu'!AA33="FCERT",'full menu'!AA33="FCMT",'full menu'!AA33="LCMT",'full menu'!AA33="LMT",'full menu'!AA33="LCIT",'full menu'!AA33="FCIT",'full menu'!AA33="LIT",'full menu'!AA33="MwERT",'full menu'!AA33="ERwMT",'full menu'!AA33="M&amp;ERT",'full menu'!AA33="MwIT",'full menu'!AA33="IwMT",'full menu'!AA33="M&amp;IT",'full menu'!AA33="IwERT",'full menu'!AA33="ERwIT",'full menu'!AA33="I&amp;ERT",'full menu'!AA33="ER&amp;M&amp;IT",'full menu'!AA33="LSD"),"subst",IF(OR('full menu'!AA33="FERT",'full menu'!AA33="FMT",'full menu'!AA33="FIT",'full menu'!AA33="WSD"),"intens",IF('full menu'!AA33="UASC","UASC","")))))</f>
        <v>subst</v>
      </c>
      <c r="AB33" s="2" t="str">
        <f>IF(OR('full menu'!AB33="MDC",'full menu'!AB33="PERF"),"rude",IF(OR('full menu'!AB33="PCB",'full menu'!AB33="AERF",'full menu'!AB33="UD"),"inter",IF(OR('full menu'!AB33="ACB",'full menu'!AB33="LCERT",'full menu'!AB33="LERT",'full menu'!AB33="FCERT",'full menu'!AB33="FCMT",'full menu'!AB33="LCMT",'full menu'!AB33="LMT",'full menu'!AB33="LCIT",'full menu'!AB33="FCIT",'full menu'!AB33="LIT",'full menu'!AB33="MwERT",'full menu'!AB33="ERwMT",'full menu'!AB33="M&amp;ERT",'full menu'!AB33="MwIT",'full menu'!AB33="IwMT",'full menu'!AB33="M&amp;IT",'full menu'!AB33="IwERT",'full menu'!AB33="ERwIT",'full menu'!AB33="I&amp;ERT",'full menu'!AB33="ER&amp;M&amp;IT",'full menu'!AB33="LSD"),"subst",IF(OR('full menu'!AB33="FERT",'full menu'!AB33="FMT",'full menu'!AB33="FIT",'full menu'!AB33="WSD"),"intens",IF('full menu'!AB33="UASC","UASC","")))))</f>
        <v>subst</v>
      </c>
      <c r="AC33" s="2" t="str">
        <f>IF(OR('full menu'!AC33="MDC",'full menu'!AC33="PERF"),"rude",IF(OR('full menu'!AC33="PCB",'full menu'!AC33="AERF",'full menu'!AC33="UD"),"inter",IF(OR('full menu'!AC33="ACB",'full menu'!AC33="LCERT",'full menu'!AC33="LERT",'full menu'!AC33="FCERT",'full menu'!AC33="FCMT",'full menu'!AC33="LCMT",'full menu'!AC33="LMT",'full menu'!AC33="LCIT",'full menu'!AC33="FCIT",'full menu'!AC33="LIT",'full menu'!AC33="MwERT",'full menu'!AC33="ERwMT",'full menu'!AC33="M&amp;ERT",'full menu'!AC33="MwIT",'full menu'!AC33="IwMT",'full menu'!AC33="M&amp;IT",'full menu'!AC33="IwERT",'full menu'!AC33="ERwIT",'full menu'!AC33="I&amp;ERT",'full menu'!AC33="ER&amp;M&amp;IT",'full menu'!AC33="LSD"),"subst",IF(OR('full menu'!AC33="FERT",'full menu'!AC33="FMT",'full menu'!AC33="FIT",'full menu'!AC33="WSD"),"intens",IF('full menu'!AC33="UASC","UASC","")))))</f>
        <v>subst</v>
      </c>
      <c r="AD33" s="2" t="str">
        <f>IF(OR('full menu'!AD33="MDC",'full menu'!AD33="PERF"),"rude",IF(OR('full menu'!AD33="PCB",'full menu'!AD33="AERF",'full menu'!AD33="UD"),"inter",IF(OR('full menu'!AD33="ACB",'full menu'!AD33="LCERT",'full menu'!AD33="LERT",'full menu'!AD33="FCERT",'full menu'!AD33="FCMT",'full menu'!AD33="LCMT",'full menu'!AD33="LMT",'full menu'!AD33="LCIT",'full menu'!AD33="FCIT",'full menu'!AD33="LIT",'full menu'!AD33="MwERT",'full menu'!AD33="ERwMT",'full menu'!AD33="M&amp;ERT",'full menu'!AD33="MwIT",'full menu'!AD33="IwMT",'full menu'!AD33="M&amp;IT",'full menu'!AD33="IwERT",'full menu'!AD33="ERwIT",'full menu'!AD33="I&amp;ERT",'full menu'!AD33="ER&amp;M&amp;IT",'full menu'!AD33="LSD"),"subst",IF(OR('full menu'!AD33="FERT",'full menu'!AD33="FMT",'full menu'!AD33="FIT",'full menu'!AD33="WSD"),"intens",IF('full menu'!AD33="UASC","UASC","")))))</f>
        <v>subst</v>
      </c>
      <c r="AE33" s="2" t="str">
        <f>IF(OR('full menu'!AE33="MDC",'full menu'!AE33="PERF"),"rude",IF(OR('full menu'!AE33="PCB",'full menu'!AE33="AERF",'full menu'!AE33="UD"),"inter",IF(OR('full menu'!AE33="ACB",'full menu'!AE33="LCERT",'full menu'!AE33="LERT",'full menu'!AE33="FCERT",'full menu'!AE33="FCMT",'full menu'!AE33="LCMT",'full menu'!AE33="LMT",'full menu'!AE33="LCIT",'full menu'!AE33="FCIT",'full menu'!AE33="LIT",'full menu'!AE33="MwERT",'full menu'!AE33="ERwMT",'full menu'!AE33="M&amp;ERT",'full menu'!AE33="MwIT",'full menu'!AE33="IwMT",'full menu'!AE33="M&amp;IT",'full menu'!AE33="IwERT",'full menu'!AE33="ERwIT",'full menu'!AE33="I&amp;ERT",'full menu'!AE33="ER&amp;M&amp;IT",'full menu'!AE33="LSD"),"subst",IF(OR('full menu'!AE33="FERT",'full menu'!AE33="FMT",'full menu'!AE33="FIT",'full menu'!AE33="WSD"),"intens",IF('full menu'!AE33="UASC","UASC","")))))</f>
        <v>subst</v>
      </c>
      <c r="AF33" s="2" t="str">
        <f>IF(OR('full menu'!AF33="MDC",'full menu'!AF33="PERF"),"rude",IF(OR('full menu'!AF33="PCB",'full menu'!AF33="AERF",'full menu'!AF33="UD"),"inter",IF(OR('full menu'!AF33="ACB",'full menu'!AF33="LCERT",'full menu'!AF33="LERT",'full menu'!AF33="FCERT",'full menu'!AF33="FCMT",'full menu'!AF33="LCMT",'full menu'!AF33="LMT",'full menu'!AF33="LCIT",'full menu'!AF33="FCIT",'full menu'!AF33="LIT",'full menu'!AF33="MwERT",'full menu'!AF33="ERwMT",'full menu'!AF33="M&amp;ERT",'full menu'!AF33="MwIT",'full menu'!AF33="IwMT",'full menu'!AF33="M&amp;IT",'full menu'!AF33="IwERT",'full menu'!AF33="ERwIT",'full menu'!AF33="I&amp;ERT",'full menu'!AF33="ER&amp;M&amp;IT",'full menu'!AF33="LSD"),"subst",IF(OR('full menu'!AF33="FERT",'full menu'!AF33="FMT",'full menu'!AF33="FIT",'full menu'!AF33="WSD"),"intens",IF('full menu'!AF33="UASC","UASC","")))))</f>
        <v>subst</v>
      </c>
      <c r="AG33" s="2" t="str">
        <f>IF(OR('full menu'!AG33="MDC",'full menu'!AG33="PERF"),"rude",IF(OR('full menu'!AG33="PCB",'full menu'!AG33="AERF",'full menu'!AG33="UD"),"inter",IF(OR('full menu'!AG33="ACB",'full menu'!AG33="LCERT",'full menu'!AG33="LERT",'full menu'!AG33="FCERT",'full menu'!AG33="FCMT",'full menu'!AG33="LCMT",'full menu'!AG33="LMT",'full menu'!AG33="LCIT",'full menu'!AG33="FCIT",'full menu'!AG33="LIT",'full menu'!AG33="MwERT",'full menu'!AG33="ERwMT",'full menu'!AG33="M&amp;ERT",'full menu'!AG33="MwIT",'full menu'!AG33="IwMT",'full menu'!AG33="M&amp;IT",'full menu'!AG33="IwERT",'full menu'!AG33="ERwIT",'full menu'!AG33="I&amp;ERT",'full menu'!AG33="ER&amp;M&amp;IT",'full menu'!AG33="LSD"),"subst",IF(OR('full menu'!AG33="FERT",'full menu'!AG33="FMT",'full menu'!AG33="FIT",'full menu'!AG33="WSD"),"intens",IF('full menu'!AG33="UASC","UASC","")))))</f>
        <v>subst</v>
      </c>
      <c r="AH33" s="2" t="str">
        <f>IF(OR('full menu'!AH33="MDC",'full menu'!AH33="PERF"),"rude",IF(OR('full menu'!AH33="PCB",'full menu'!AH33="AERF",'full menu'!AH33="UD"),"inter",IF(OR('full menu'!AH33="ACB",'full menu'!AH33="LCERT",'full menu'!AH33="LERT",'full menu'!AH33="FCERT",'full menu'!AH33="FCMT",'full menu'!AH33="LCMT",'full menu'!AH33="LMT",'full menu'!AH33="LCIT",'full menu'!AH33="FCIT",'full menu'!AH33="LIT",'full menu'!AH33="MwERT",'full menu'!AH33="ERwMT",'full menu'!AH33="M&amp;ERT",'full menu'!AH33="MwIT",'full menu'!AH33="IwMT",'full menu'!AH33="M&amp;IT",'full menu'!AH33="IwERT",'full menu'!AH33="ERwIT",'full menu'!AH33="I&amp;ERT",'full menu'!AH33="ER&amp;M&amp;IT",'full menu'!AH33="LSD"),"subst",IF(OR('full menu'!AH33="FERT",'full menu'!AH33="FMT",'full menu'!AH33="FIT",'full menu'!AH33="WSD"),"intens",IF('full menu'!AH33="UASC","UASC","")))))</f>
        <v>subst</v>
      </c>
      <c r="AI33" s="2" t="str">
        <f>IF(OR('full menu'!AI33="MDC",'full menu'!AI33="PERF"),"rude",IF(OR('full menu'!AI33="PCB",'full menu'!AI33="AERF",'full menu'!AI33="UD"),"inter",IF(OR('full menu'!AI33="ACB",'full menu'!AI33="LCERT",'full menu'!AI33="LERT",'full menu'!AI33="FCERT",'full menu'!AI33="FCMT",'full menu'!AI33="LCMT",'full menu'!AI33="LMT",'full menu'!AI33="LCIT",'full menu'!AI33="FCIT",'full menu'!AI33="LIT",'full menu'!AI33="MwERT",'full menu'!AI33="ERwMT",'full menu'!AI33="M&amp;ERT",'full menu'!AI33="MwIT",'full menu'!AI33="IwMT",'full menu'!AI33="M&amp;IT",'full menu'!AI33="IwERT",'full menu'!AI33="ERwIT",'full menu'!AI33="I&amp;ERT",'full menu'!AI33="ER&amp;M&amp;IT",'full menu'!AI33="LSD"),"subst",IF(OR('full menu'!AI33="FERT",'full menu'!AI33="FMT",'full menu'!AI33="FIT",'full menu'!AI33="WSD"),"intens",IF('full menu'!AI33="UASC","UASC","")))))</f>
        <v>subst</v>
      </c>
      <c r="AJ33" s="2" t="str">
        <f>IF(OR('full menu'!AJ33="MDC",'full menu'!AJ33="PERF"),"rude",IF(OR('full menu'!AJ33="PCB",'full menu'!AJ33="AERF",'full menu'!AJ33="UD"),"inter",IF(OR('full menu'!AJ33="ACB",'full menu'!AJ33="LCERT",'full menu'!AJ33="LERT",'full menu'!AJ33="FCERT",'full menu'!AJ33="FCMT",'full menu'!AJ33="LCMT",'full menu'!AJ33="LMT",'full menu'!AJ33="LCIT",'full menu'!AJ33="FCIT",'full menu'!AJ33="LIT",'full menu'!AJ33="MwERT",'full menu'!AJ33="ERwMT",'full menu'!AJ33="M&amp;ERT",'full menu'!AJ33="MwIT",'full menu'!AJ33="IwMT",'full menu'!AJ33="M&amp;IT",'full menu'!AJ33="IwERT",'full menu'!AJ33="ERwIT",'full menu'!AJ33="I&amp;ERT",'full menu'!AJ33="ER&amp;M&amp;IT",'full menu'!AJ33="LSD"),"subst",IF(OR('full menu'!AJ33="FERT",'full menu'!AJ33="FMT",'full menu'!AJ33="FIT",'full menu'!AJ33="WSD"),"intens",IF('full menu'!AJ33="UASC","UASC","")))))</f>
        <v>subst</v>
      </c>
      <c r="AK33" s="2" t="str">
        <f>IF(OR('full menu'!AK33="MDC",'full menu'!AK33="PERF"),"rude",IF(OR('full menu'!AK33="PCB",'full menu'!AK33="AERF",'full menu'!AK33="UD"),"inter",IF(OR('full menu'!AK33="ACB",'full menu'!AK33="LCERT",'full menu'!AK33="LERT",'full menu'!AK33="FCERT",'full menu'!AK33="FCMT",'full menu'!AK33="LCMT",'full menu'!AK33="LMT",'full menu'!AK33="LCIT",'full menu'!AK33="FCIT",'full menu'!AK33="LIT",'full menu'!AK33="MwERT",'full menu'!AK33="ERwMT",'full menu'!AK33="M&amp;ERT",'full menu'!AK33="MwIT",'full menu'!AK33="IwMT",'full menu'!AK33="M&amp;IT",'full menu'!AK33="IwERT",'full menu'!AK33="ERwIT",'full menu'!AK33="I&amp;ERT",'full menu'!AK33="ER&amp;M&amp;IT",'full menu'!AK33="LSD"),"subst",IF(OR('full menu'!AK33="FERT",'full menu'!AK33="FMT",'full menu'!AK33="FIT",'full menu'!AK33="WSD"),"intens",IF('full menu'!AK33="UASC","UASC","")))))</f>
        <v>subst</v>
      </c>
      <c r="AL33" s="2" t="str">
        <f>IF(OR('full menu'!AL33="MDC",'full menu'!AL33="PERF"),"rude",IF(OR('full menu'!AL33="PCB",'full menu'!AL33="AERF",'full menu'!AL33="UD"),"inter",IF(OR('full menu'!AL33="ACB",'full menu'!AL33="LCERT",'full menu'!AL33="LERT",'full menu'!AL33="FCERT",'full menu'!AL33="FCMT",'full menu'!AL33="LCMT",'full menu'!AL33="LMT",'full menu'!AL33="LCIT",'full menu'!AL33="FCIT",'full menu'!AL33="LIT",'full menu'!AL33="MwERT",'full menu'!AL33="ERwMT",'full menu'!AL33="M&amp;ERT",'full menu'!AL33="MwIT",'full menu'!AL33="IwMT",'full menu'!AL33="M&amp;IT",'full menu'!AL33="IwERT",'full menu'!AL33="ERwIT",'full menu'!AL33="I&amp;ERT",'full menu'!AL33="ER&amp;M&amp;IT",'full menu'!AL33="LSD"),"subst",IF(OR('full menu'!AL33="FERT",'full menu'!AL33="FMT",'full menu'!AL33="FIT",'full menu'!AL33="WSD"),"intens",IF('full menu'!AL33="UASC","UASC","")))))</f>
        <v>inter</v>
      </c>
      <c r="AM33" s="2" t="str">
        <f>IF(OR('full menu'!AM33="MDC",'full menu'!AM33="PERF"),"rude",IF(OR('full menu'!AM33="PCB",'full menu'!AM33="AERF",'full menu'!AM33="UD"),"inter",IF(OR('full menu'!AM33="ACB",'full menu'!AM33="LCERT",'full menu'!AM33="LERT",'full menu'!AM33="FCERT",'full menu'!AM33="FCMT",'full menu'!AM33="LCMT",'full menu'!AM33="LMT",'full menu'!AM33="LCIT",'full menu'!AM33="FCIT",'full menu'!AM33="LIT",'full menu'!AM33="MwERT",'full menu'!AM33="ERwMT",'full menu'!AM33="M&amp;ERT",'full menu'!AM33="MwIT",'full menu'!AM33="IwMT",'full menu'!AM33="M&amp;IT",'full menu'!AM33="IwERT",'full menu'!AM33="ERwIT",'full menu'!AM33="I&amp;ERT",'full menu'!AM33="ER&amp;M&amp;IT",'full menu'!AM33="LSD"),"subst",IF(OR('full menu'!AM33="FERT",'full menu'!AM33="FMT",'full menu'!AM33="FIT",'full menu'!AM33="WSD"),"intens",IF('full menu'!AM33="UASC","UASC","")))))</f>
        <v>inter</v>
      </c>
      <c r="AN33" s="2" t="str">
        <f>IF(OR('full menu'!AN33="MDC",'full menu'!AN33="PERF"),"rude",IF(OR('full menu'!AN33="PCB",'full menu'!AN33="AERF",'full menu'!AN33="UD"),"inter",IF(OR('full menu'!AN33="ACB",'full menu'!AN33="LCERT",'full menu'!AN33="LERT",'full menu'!AN33="FCERT",'full menu'!AN33="FCMT",'full menu'!AN33="LCMT",'full menu'!AN33="LMT",'full menu'!AN33="LCIT",'full menu'!AN33="FCIT",'full menu'!AN33="LIT",'full menu'!AN33="MwERT",'full menu'!AN33="ERwMT",'full menu'!AN33="M&amp;ERT",'full menu'!AN33="MwIT",'full menu'!AN33="IwMT",'full menu'!AN33="M&amp;IT",'full menu'!AN33="IwERT",'full menu'!AN33="ERwIT",'full menu'!AN33="I&amp;ERT",'full menu'!AN33="ER&amp;M&amp;IT",'full menu'!AN33="LSD"),"subst",IF(OR('full menu'!AN33="FERT",'full menu'!AN33="FMT",'full menu'!AN33="FIT",'full menu'!AN33="WSD"),"intens",IF('full menu'!AN33="UASC","UASC","")))))</f>
        <v>inter</v>
      </c>
      <c r="AO33" s="2" t="str">
        <f>IF(OR('full menu'!AO33="MDC",'full menu'!AO33="PERF"),"rude",IF(OR('full menu'!AO33="PCB",'full menu'!AO33="AERF",'full menu'!AO33="UD"),"inter",IF(OR('full menu'!AO33="ACB",'full menu'!AO33="LCERT",'full menu'!AO33="LERT",'full menu'!AO33="FCERT",'full menu'!AO33="FCMT",'full menu'!AO33="LCMT",'full menu'!AO33="LMT",'full menu'!AO33="LCIT",'full menu'!AO33="FCIT",'full menu'!AO33="LIT",'full menu'!AO33="MwERT",'full menu'!AO33="ERwMT",'full menu'!AO33="M&amp;ERT",'full menu'!AO33="MwIT",'full menu'!AO33="IwMT",'full menu'!AO33="M&amp;IT",'full menu'!AO33="IwERT",'full menu'!AO33="ERwIT",'full menu'!AO33="I&amp;ERT",'full menu'!AO33="ER&amp;M&amp;IT",'full menu'!AO33="LSD"),"subst",IF(OR('full menu'!AO33="FERT",'full menu'!AO33="FMT",'full menu'!AO33="FIT",'full menu'!AO33="WSD"),"intens",IF('full menu'!AO33="UASC","UASC","")))))</f>
        <v>inter</v>
      </c>
      <c r="AP33" s="2" t="str">
        <f>IF(OR('full menu'!AP33="MDC",'full menu'!AP33="PERF"),"rude",IF(OR('full menu'!AP33="PCB",'full menu'!AP33="AERF",'full menu'!AP33="UD"),"inter",IF(OR('full menu'!AP33="ACB",'full menu'!AP33="LCERT",'full menu'!AP33="LERT",'full menu'!AP33="FCERT",'full menu'!AP33="FCMT",'full menu'!AP33="LCMT",'full menu'!AP33="LMT",'full menu'!AP33="LCIT",'full menu'!AP33="FCIT",'full menu'!AP33="LIT",'full menu'!AP33="MwERT",'full menu'!AP33="ERwMT",'full menu'!AP33="M&amp;ERT",'full menu'!AP33="MwIT",'full menu'!AP33="IwMT",'full menu'!AP33="M&amp;IT",'full menu'!AP33="IwERT",'full menu'!AP33="ERwIT",'full menu'!AP33="I&amp;ERT",'full menu'!AP33="ER&amp;M&amp;IT",'full menu'!AP33="LSD"),"subst",IF(OR('full menu'!AP33="FERT",'full menu'!AP33="FMT",'full menu'!AP33="FIT",'full menu'!AP33="WSD"),"intens",IF('full menu'!AP33="UASC","UASC","")))))</f>
        <v>inter</v>
      </c>
      <c r="AQ33" s="2" t="str">
        <f>IF(OR('full menu'!AQ33="MDC",'full menu'!AQ33="PERF"),"rude",IF(OR('full menu'!AQ33="PCB",'full menu'!AQ33="AERF",'full menu'!AQ33="UD"),"inter",IF(OR('full menu'!AQ33="ACB",'full menu'!AQ33="LCERT",'full menu'!AQ33="LERT",'full menu'!AQ33="FCERT",'full menu'!AQ33="FCMT",'full menu'!AQ33="LCMT",'full menu'!AQ33="LMT",'full menu'!AQ33="LCIT",'full menu'!AQ33="FCIT",'full menu'!AQ33="LIT",'full menu'!AQ33="MwERT",'full menu'!AQ33="ERwMT",'full menu'!AQ33="M&amp;ERT",'full menu'!AQ33="MwIT",'full menu'!AQ33="IwMT",'full menu'!AQ33="M&amp;IT",'full menu'!AQ33="IwERT",'full menu'!AQ33="ERwIT",'full menu'!AQ33="I&amp;ERT",'full menu'!AQ33="ER&amp;M&amp;IT",'full menu'!AQ33="LSD"),"subst",IF(OR('full menu'!AQ33="FERT",'full menu'!AQ33="FMT",'full menu'!AQ33="FIT",'full menu'!AQ33="WSD"),"intens",IF('full menu'!AQ33="UASC","UASC","")))))</f>
        <v>inter</v>
      </c>
      <c r="AR33" s="2" t="str">
        <f>IF(OR('full menu'!AR33="MDC",'full menu'!AR33="PERF"),"rude",IF(OR('full menu'!AR33="PCB",'full menu'!AR33="AERF",'full menu'!AR33="UD"),"inter",IF(OR('full menu'!AR33="ACB",'full menu'!AR33="LCERT",'full menu'!AR33="LERT",'full menu'!AR33="FCERT",'full menu'!AR33="FCMT",'full menu'!AR33="LCMT",'full menu'!AR33="LMT",'full menu'!AR33="LCIT",'full menu'!AR33="FCIT",'full menu'!AR33="LIT",'full menu'!AR33="MwERT",'full menu'!AR33="ERwMT",'full menu'!AR33="M&amp;ERT",'full menu'!AR33="MwIT",'full menu'!AR33="IwMT",'full menu'!AR33="M&amp;IT",'full menu'!AR33="IwERT",'full menu'!AR33="ERwIT",'full menu'!AR33="I&amp;ERT",'full menu'!AR33="ER&amp;M&amp;IT",'full menu'!AR33="LSD"),"subst",IF(OR('full menu'!AR33="FERT",'full menu'!AR33="FMT",'full menu'!AR33="FIT",'full menu'!AR33="WSD"),"intens",IF('full menu'!AR33="UASC","UASC","")))))</f>
        <v>inter</v>
      </c>
      <c r="AS33" s="2" t="str">
        <f>IF(OR('full menu'!AS33="MDC",'full menu'!AS33="PERF"),"rude",IF(OR('full menu'!AS33="PCB",'full menu'!AS33="AERF",'full menu'!AS33="UD"),"inter",IF(OR('full menu'!AS33="ACB",'full menu'!AS33="LCERT",'full menu'!AS33="LERT",'full menu'!AS33="FCERT",'full menu'!AS33="FCMT",'full menu'!AS33="LCMT",'full menu'!AS33="LMT",'full menu'!AS33="LCIT",'full menu'!AS33="FCIT",'full menu'!AS33="LIT",'full menu'!AS33="MwERT",'full menu'!AS33="ERwMT",'full menu'!AS33="M&amp;ERT",'full menu'!AS33="MwIT",'full menu'!AS33="IwMT",'full menu'!AS33="M&amp;IT",'full menu'!AS33="IwERT",'full menu'!AS33="ERwIT",'full menu'!AS33="I&amp;ERT",'full menu'!AS33="ER&amp;M&amp;IT",'full menu'!AS33="LSD"),"subst",IF(OR('full menu'!AS33="FERT",'full menu'!AS33="FMT",'full menu'!AS33="FIT",'full menu'!AS33="WSD"),"intens",IF('full menu'!AS33="UASC","UASC","")))))</f>
        <v>inter</v>
      </c>
    </row>
    <row r="34" spans="1:45" ht="15.5" x14ac:dyDescent="0.35">
      <c r="A34" t="s">
        <v>63</v>
      </c>
      <c r="B34" s="2" t="str">
        <f>IF(OR('full menu'!B34="MDC",'full menu'!B34="PERF"),"rude",IF(OR('full menu'!B34="PCB",'full menu'!B34="AERF",'full menu'!B34="UD"),"inter",IF(OR('full menu'!B34="ACB",'full menu'!B34="LCERT",'full menu'!B34="LERT",'full menu'!B34="FCERT",'full menu'!B34="FCMT",'full menu'!B34="LCMT",'full menu'!B34="LMT",'full menu'!B34="LCIT",'full menu'!B34="FCIT",'full menu'!B34="LIT",'full menu'!B34="MwERT",'full menu'!B34="ERwMT",'full menu'!B34="M&amp;ERT",'full menu'!B34="MwIT",'full menu'!B34="IwMT",'full menu'!B34="M&amp;IT",'full menu'!B34="IwERT",'full menu'!B34="ERwIT",'full menu'!B34="I&amp;ERT",'full menu'!B34="ER&amp;M&amp;IT",'full menu'!B34="LSD"),"subst",IF(OR('full menu'!B34="FERT",'full menu'!B34="FMT",'full menu'!B34="FIT",'full menu'!B34="WSD"),"intens",IF('full menu'!B34="UASC","UASC","")))))</f>
        <v>subst</v>
      </c>
      <c r="C34" s="2" t="str">
        <f>IF(OR('full menu'!C34="MDC",'full menu'!C34="PERF"),"rude",IF(OR('full menu'!C34="PCB",'full menu'!C34="AERF",'full menu'!C34="UD"),"inter",IF(OR('full menu'!C34="ACB",'full menu'!C34="LCERT",'full menu'!C34="LERT",'full menu'!C34="FCERT",'full menu'!C34="FCMT",'full menu'!C34="LCMT",'full menu'!C34="LMT",'full menu'!C34="LCIT",'full menu'!C34="FCIT",'full menu'!C34="LIT",'full menu'!C34="MwERT",'full menu'!C34="ERwMT",'full menu'!C34="M&amp;ERT",'full menu'!C34="MwIT",'full menu'!C34="IwMT",'full menu'!C34="M&amp;IT",'full menu'!C34="IwERT",'full menu'!C34="ERwIT",'full menu'!C34="I&amp;ERT",'full menu'!C34="ER&amp;M&amp;IT",'full menu'!C34="LSD"),"subst",IF(OR('full menu'!C34="FERT",'full menu'!C34="FMT",'full menu'!C34="FIT",'full menu'!C34="WSD"),"intens",IF('full menu'!C34="UASC","UASC","")))))</f>
        <v>subst</v>
      </c>
      <c r="D34" s="2" t="str">
        <f>IF(OR('full menu'!D34="MDC",'full menu'!D34="PERF"),"rude",IF(OR('full menu'!D34="PCB",'full menu'!D34="AERF",'full menu'!D34="UD"),"inter",IF(OR('full menu'!D34="ACB",'full menu'!D34="LCERT",'full menu'!D34="LERT",'full menu'!D34="FCERT",'full menu'!D34="FCMT",'full menu'!D34="LCMT",'full menu'!D34="LMT",'full menu'!D34="LCIT",'full menu'!D34="FCIT",'full menu'!D34="LIT",'full menu'!D34="MwERT",'full menu'!D34="ERwMT",'full menu'!D34="M&amp;ERT",'full menu'!D34="MwIT",'full menu'!D34="IwMT",'full menu'!D34="M&amp;IT",'full menu'!D34="IwERT",'full menu'!D34="ERwIT",'full menu'!D34="I&amp;ERT",'full menu'!D34="ER&amp;M&amp;IT",'full menu'!D34="LSD"),"subst",IF(OR('full menu'!D34="FERT",'full menu'!D34="FMT",'full menu'!D34="FIT",'full menu'!D34="WSD"),"intens",IF('full menu'!D34="UASC","UASC","")))))</f>
        <v>subst</v>
      </c>
      <c r="E34" s="2" t="str">
        <f>IF(OR('full menu'!E34="MDC",'full menu'!E34="PERF"),"rude",IF(OR('full menu'!E34="PCB",'full menu'!E34="AERF",'full menu'!E34="UD"),"inter",IF(OR('full menu'!E34="ACB",'full menu'!E34="LCERT",'full menu'!E34="LERT",'full menu'!E34="FCERT",'full menu'!E34="FCMT",'full menu'!E34="LCMT",'full menu'!E34="LMT",'full menu'!E34="LCIT",'full menu'!E34="FCIT",'full menu'!E34="LIT",'full menu'!E34="MwERT",'full menu'!E34="ERwMT",'full menu'!E34="M&amp;ERT",'full menu'!E34="MwIT",'full menu'!E34="IwMT",'full menu'!E34="M&amp;IT",'full menu'!E34="IwERT",'full menu'!E34="ERwIT",'full menu'!E34="I&amp;ERT",'full menu'!E34="ER&amp;M&amp;IT",'full menu'!E34="LSD"),"subst",IF(OR('full menu'!E34="FERT",'full menu'!E34="FMT",'full menu'!E34="FIT",'full menu'!E34="WSD"),"intens",IF('full menu'!E34="UASC","UASC","")))))</f>
        <v>subst</v>
      </c>
      <c r="F34" s="2" t="str">
        <f>IF(OR('full menu'!F34="MDC",'full menu'!F34="PERF"),"rude",IF(OR('full menu'!F34="PCB",'full menu'!F34="AERF",'full menu'!F34="UD"),"inter",IF(OR('full menu'!F34="ACB",'full menu'!F34="LCERT",'full menu'!F34="LERT",'full menu'!F34="FCERT",'full menu'!F34="FCMT",'full menu'!F34="LCMT",'full menu'!F34="LMT",'full menu'!F34="LCIT",'full menu'!F34="FCIT",'full menu'!F34="LIT",'full menu'!F34="MwERT",'full menu'!F34="ERwMT",'full menu'!F34="M&amp;ERT",'full menu'!F34="MwIT",'full menu'!F34="IwMT",'full menu'!F34="M&amp;IT",'full menu'!F34="IwERT",'full menu'!F34="ERwIT",'full menu'!F34="I&amp;ERT",'full menu'!F34="ER&amp;M&amp;IT",'full menu'!F34="LSD"),"subst",IF(OR('full menu'!F34="FERT",'full menu'!F34="FMT",'full menu'!F34="FIT",'full menu'!F34="WSD"),"intens",IF('full menu'!F34="UASC","UASC","")))))</f>
        <v>subst</v>
      </c>
      <c r="G34" s="2" t="str">
        <f>IF(OR('full menu'!G34="MDC",'full menu'!G34="PERF"),"rude",IF(OR('full menu'!G34="PCB",'full menu'!G34="AERF",'full menu'!G34="UD"),"inter",IF(OR('full menu'!G34="ACB",'full menu'!G34="LCERT",'full menu'!G34="LERT",'full menu'!G34="FCERT",'full menu'!G34="FCMT",'full menu'!G34="LCMT",'full menu'!G34="LMT",'full menu'!G34="LCIT",'full menu'!G34="FCIT",'full menu'!G34="LIT",'full menu'!G34="MwERT",'full menu'!G34="ERwMT",'full menu'!G34="M&amp;ERT",'full menu'!G34="MwIT",'full menu'!G34="IwMT",'full menu'!G34="M&amp;IT",'full menu'!G34="IwERT",'full menu'!G34="ERwIT",'full menu'!G34="I&amp;ERT",'full menu'!G34="ER&amp;M&amp;IT",'full menu'!G34="LSD"),"subst",IF(OR('full menu'!G34="FERT",'full menu'!G34="FMT",'full menu'!G34="FIT",'full menu'!G34="WSD"),"intens",IF('full menu'!G34="UASC","UASC","")))))</f>
        <v>subst</v>
      </c>
      <c r="H34" s="2" t="str">
        <f>IF(OR('full menu'!H34="MDC",'full menu'!H34="PERF"),"rude",IF(OR('full menu'!H34="PCB",'full menu'!H34="AERF",'full menu'!H34="UD"),"inter",IF(OR('full menu'!H34="ACB",'full menu'!H34="LCERT",'full menu'!H34="LERT",'full menu'!H34="FCERT",'full menu'!H34="FCMT",'full menu'!H34="LCMT",'full menu'!H34="LMT",'full menu'!H34="LCIT",'full menu'!H34="FCIT",'full menu'!H34="LIT",'full menu'!H34="MwERT",'full menu'!H34="ERwMT",'full menu'!H34="M&amp;ERT",'full menu'!H34="MwIT",'full menu'!H34="IwMT",'full menu'!H34="M&amp;IT",'full menu'!H34="IwERT",'full menu'!H34="ERwIT",'full menu'!H34="I&amp;ERT",'full menu'!H34="ER&amp;M&amp;IT",'full menu'!H34="LSD"),"subst",IF(OR('full menu'!H34="FERT",'full menu'!H34="FMT",'full menu'!H34="FIT",'full menu'!H34="WSD"),"intens",IF('full menu'!H34="UASC","UASC","")))))</f>
        <v>subst</v>
      </c>
      <c r="I34" s="2" t="str">
        <f>IF(OR('full menu'!I34="MDC",'full menu'!I34="PERF"),"rude",IF(OR('full menu'!I34="PCB",'full menu'!I34="AERF",'full menu'!I34="UD"),"inter",IF(OR('full menu'!I34="ACB",'full menu'!I34="LCERT",'full menu'!I34="LERT",'full menu'!I34="FCERT",'full menu'!I34="FCMT",'full menu'!I34="LCMT",'full menu'!I34="LMT",'full menu'!I34="LCIT",'full menu'!I34="FCIT",'full menu'!I34="LIT",'full menu'!I34="MwERT",'full menu'!I34="ERwMT",'full menu'!I34="M&amp;ERT",'full menu'!I34="MwIT",'full menu'!I34="IwMT",'full menu'!I34="M&amp;IT",'full menu'!I34="IwERT",'full menu'!I34="ERwIT",'full menu'!I34="I&amp;ERT",'full menu'!I34="ER&amp;M&amp;IT",'full menu'!I34="LSD"),"subst",IF(OR('full menu'!I34="FERT",'full menu'!I34="FMT",'full menu'!I34="FIT",'full menu'!I34="WSD"),"intens",IF('full menu'!I34="UASC","UASC","")))))</f>
        <v>subst</v>
      </c>
      <c r="J34" s="2" t="str">
        <f>IF(OR('full menu'!J34="MDC",'full menu'!J34="PERF"),"rude",IF(OR('full menu'!J34="PCB",'full menu'!J34="AERF",'full menu'!J34="UD"),"inter",IF(OR('full menu'!J34="ACB",'full menu'!J34="LCERT",'full menu'!J34="LERT",'full menu'!J34="FCERT",'full menu'!J34="FCMT",'full menu'!J34="LCMT",'full menu'!J34="LMT",'full menu'!J34="LCIT",'full menu'!J34="FCIT",'full menu'!J34="LIT",'full menu'!J34="MwERT",'full menu'!J34="ERwMT",'full menu'!J34="M&amp;ERT",'full menu'!J34="MwIT",'full menu'!J34="IwMT",'full menu'!J34="M&amp;IT",'full menu'!J34="IwERT",'full menu'!J34="ERwIT",'full menu'!J34="I&amp;ERT",'full menu'!J34="ER&amp;M&amp;IT",'full menu'!J34="LSD"),"subst",IF(OR('full menu'!J34="FERT",'full menu'!J34="FMT",'full menu'!J34="FIT",'full menu'!J34="WSD"),"intens",IF('full menu'!J34="UASC","UASC","")))))</f>
        <v>subst</v>
      </c>
      <c r="K34" s="2" t="str">
        <f>IF(OR('full menu'!K34="MDC",'full menu'!K34="PERF"),"rude",IF(OR('full menu'!K34="PCB",'full menu'!K34="AERF",'full menu'!K34="UD"),"inter",IF(OR('full menu'!K34="ACB",'full menu'!K34="LCERT",'full menu'!K34="LERT",'full menu'!K34="FCERT",'full menu'!K34="FCMT",'full menu'!K34="LCMT",'full menu'!K34="LMT",'full menu'!K34="LCIT",'full menu'!K34="FCIT",'full menu'!K34="LIT",'full menu'!K34="MwERT",'full menu'!K34="ERwMT",'full menu'!K34="M&amp;ERT",'full menu'!K34="MwIT",'full menu'!K34="IwMT",'full menu'!K34="M&amp;IT",'full menu'!K34="IwERT",'full menu'!K34="ERwIT",'full menu'!K34="I&amp;ERT",'full menu'!K34="ER&amp;M&amp;IT",'full menu'!K34="LSD"),"subst",IF(OR('full menu'!K34="FERT",'full menu'!K34="FMT",'full menu'!K34="FIT",'full menu'!K34="WSD"),"intens",IF('full menu'!K34="UASC","UASC","")))))</f>
        <v>subst</v>
      </c>
      <c r="L34" s="2" t="str">
        <f>IF(OR('full menu'!L34="MDC",'full menu'!L34="PERF"),"rude",IF(OR('full menu'!L34="PCB",'full menu'!L34="AERF",'full menu'!L34="UD"),"inter",IF(OR('full menu'!L34="ACB",'full menu'!L34="LCERT",'full menu'!L34="LERT",'full menu'!L34="FCERT",'full menu'!L34="FCMT",'full menu'!L34="LCMT",'full menu'!L34="LMT",'full menu'!L34="LCIT",'full menu'!L34="FCIT",'full menu'!L34="LIT",'full menu'!L34="MwERT",'full menu'!L34="ERwMT",'full menu'!L34="M&amp;ERT",'full menu'!L34="MwIT",'full menu'!L34="IwMT",'full menu'!L34="M&amp;IT",'full menu'!L34="IwERT",'full menu'!L34="ERwIT",'full menu'!L34="I&amp;ERT",'full menu'!L34="ER&amp;M&amp;IT",'full menu'!L34="LSD"),"subst",IF(OR('full menu'!L34="FERT",'full menu'!L34="FMT",'full menu'!L34="FIT",'full menu'!L34="WSD"),"intens",IF('full menu'!L34="UASC","UASC","")))))</f>
        <v>subst</v>
      </c>
      <c r="M34" s="2" t="str">
        <f>IF(OR('full menu'!M34="MDC",'full menu'!M34="PERF"),"rude",IF(OR('full menu'!M34="PCB",'full menu'!M34="AERF",'full menu'!M34="UD"),"inter",IF(OR('full menu'!M34="ACB",'full menu'!M34="LCERT",'full menu'!M34="LERT",'full menu'!M34="FCERT",'full menu'!M34="FCMT",'full menu'!M34="LCMT",'full menu'!M34="LMT",'full menu'!M34="LCIT",'full menu'!M34="FCIT",'full menu'!M34="LIT",'full menu'!M34="MwERT",'full menu'!M34="ERwMT",'full menu'!M34="M&amp;ERT",'full menu'!M34="MwIT",'full menu'!M34="IwMT",'full menu'!M34="M&amp;IT",'full menu'!M34="IwERT",'full menu'!M34="ERwIT",'full menu'!M34="I&amp;ERT",'full menu'!M34="ER&amp;M&amp;IT",'full menu'!M34="LSD"),"subst",IF(OR('full menu'!M34="FERT",'full menu'!M34="FMT",'full menu'!M34="FIT",'full menu'!M34="WSD"),"intens",IF('full menu'!M34="UASC","UASC","")))))</f>
        <v>subst</v>
      </c>
      <c r="N34" s="2" t="str">
        <f>IF(OR('full menu'!N34="MDC",'full menu'!N34="PERF"),"rude",IF(OR('full menu'!N34="PCB",'full menu'!N34="AERF",'full menu'!N34="UD"),"inter",IF(OR('full menu'!N34="ACB",'full menu'!N34="LCERT",'full menu'!N34="LERT",'full menu'!N34="FCERT",'full menu'!N34="FCMT",'full menu'!N34="LCMT",'full menu'!N34="LMT",'full menu'!N34="LCIT",'full menu'!N34="FCIT",'full menu'!N34="LIT",'full menu'!N34="MwERT",'full menu'!N34="ERwMT",'full menu'!N34="M&amp;ERT",'full menu'!N34="MwIT",'full menu'!N34="IwMT",'full menu'!N34="M&amp;IT",'full menu'!N34="IwERT",'full menu'!N34="ERwIT",'full menu'!N34="I&amp;ERT",'full menu'!N34="ER&amp;M&amp;IT",'full menu'!N34="LSD"),"subst",IF(OR('full menu'!N34="FERT",'full menu'!N34="FMT",'full menu'!N34="FIT",'full menu'!N34="WSD"),"intens",IF('full menu'!N34="UASC","UASC","")))))</f>
        <v>subst</v>
      </c>
      <c r="O34" s="2" t="str">
        <f>IF(OR('full menu'!O34="MDC",'full menu'!O34="PERF"),"rude",IF(OR('full menu'!O34="PCB",'full menu'!O34="AERF",'full menu'!O34="UD"),"inter",IF(OR('full menu'!O34="ACB",'full menu'!O34="LCERT",'full menu'!O34="LERT",'full menu'!O34="FCERT",'full menu'!O34="FCMT",'full menu'!O34="LCMT",'full menu'!O34="LMT",'full menu'!O34="LCIT",'full menu'!O34="FCIT",'full menu'!O34="LIT",'full menu'!O34="MwERT",'full menu'!O34="ERwMT",'full menu'!O34="M&amp;ERT",'full menu'!O34="MwIT",'full menu'!O34="IwMT",'full menu'!O34="M&amp;IT",'full menu'!O34="IwERT",'full menu'!O34="ERwIT",'full menu'!O34="I&amp;ERT",'full menu'!O34="ER&amp;M&amp;IT",'full menu'!O34="LSD"),"subst",IF(OR('full menu'!O34="FERT",'full menu'!O34="FMT",'full menu'!O34="FIT",'full menu'!O34="WSD"),"intens",IF('full menu'!O34="UASC","UASC","")))))</f>
        <v>subst</v>
      </c>
      <c r="P34" s="2" t="str">
        <f>IF(OR('full menu'!P34="MDC",'full menu'!P34="PERF"),"rude",IF(OR('full menu'!P34="PCB",'full menu'!P34="AERF",'full menu'!P34="UD"),"inter",IF(OR('full menu'!P34="ACB",'full menu'!P34="LCERT",'full menu'!P34="LERT",'full menu'!P34="FCERT",'full menu'!P34="FCMT",'full menu'!P34="LCMT",'full menu'!P34="LMT",'full menu'!P34="LCIT",'full menu'!P34="FCIT",'full menu'!P34="LIT",'full menu'!P34="MwERT",'full menu'!P34="ERwMT",'full menu'!P34="M&amp;ERT",'full menu'!P34="MwIT",'full menu'!P34="IwMT",'full menu'!P34="M&amp;IT",'full menu'!P34="IwERT",'full menu'!P34="ERwIT",'full menu'!P34="I&amp;ERT",'full menu'!P34="ER&amp;M&amp;IT",'full menu'!P34="LSD"),"subst",IF(OR('full menu'!P34="FERT",'full menu'!P34="FMT",'full menu'!P34="FIT",'full menu'!P34="WSD"),"intens",IF('full menu'!P34="UASC","UASC","")))))</f>
        <v>inter</v>
      </c>
      <c r="Q34" s="2" t="str">
        <f>IF(OR('full menu'!Q34="MDC",'full menu'!Q34="PERF"),"rude",IF(OR('full menu'!Q34="PCB",'full menu'!Q34="AERF",'full menu'!Q34="UD"),"inter",IF(OR('full menu'!Q34="ACB",'full menu'!Q34="LCERT",'full menu'!Q34="LERT",'full menu'!Q34="FCERT",'full menu'!Q34="FCMT",'full menu'!Q34="LCMT",'full menu'!Q34="LMT",'full menu'!Q34="LCIT",'full menu'!Q34="FCIT",'full menu'!Q34="LIT",'full menu'!Q34="MwERT",'full menu'!Q34="ERwMT",'full menu'!Q34="M&amp;ERT",'full menu'!Q34="MwIT",'full menu'!Q34="IwMT",'full menu'!Q34="M&amp;IT",'full menu'!Q34="IwERT",'full menu'!Q34="ERwIT",'full menu'!Q34="I&amp;ERT",'full menu'!Q34="ER&amp;M&amp;IT",'full menu'!Q34="LSD"),"subst",IF(OR('full menu'!Q34="FERT",'full menu'!Q34="FMT",'full menu'!Q34="FIT",'full menu'!Q34="WSD"),"intens",IF('full menu'!Q34="UASC","UASC","")))))</f>
        <v>inter</v>
      </c>
      <c r="R34" s="2" t="str">
        <f>IF(OR('full menu'!R34="MDC",'full menu'!R34="PERF"),"rude",IF(OR('full menu'!R34="PCB",'full menu'!R34="AERF",'full menu'!R34="UD"),"inter",IF(OR('full menu'!R34="ACB",'full menu'!R34="LCERT",'full menu'!R34="LERT",'full menu'!R34="FCERT",'full menu'!R34="FCMT",'full menu'!R34="LCMT",'full menu'!R34="LMT",'full menu'!R34="LCIT",'full menu'!R34="FCIT",'full menu'!R34="LIT",'full menu'!R34="MwERT",'full menu'!R34="ERwMT",'full menu'!R34="M&amp;ERT",'full menu'!R34="MwIT",'full menu'!R34="IwMT",'full menu'!R34="M&amp;IT",'full menu'!R34="IwERT",'full menu'!R34="ERwIT",'full menu'!R34="I&amp;ERT",'full menu'!R34="ER&amp;M&amp;IT",'full menu'!R34="LSD"),"subst",IF(OR('full menu'!R34="FERT",'full menu'!R34="FMT",'full menu'!R34="FIT",'full menu'!R34="WSD"),"intens",IF('full menu'!R34="UASC","UASC","")))))</f>
        <v>inter</v>
      </c>
      <c r="S34" s="2" t="str">
        <f>IF(OR('full menu'!S34="MDC",'full menu'!S34="PERF"),"rude",IF(OR('full menu'!S34="PCB",'full menu'!S34="AERF",'full menu'!S34="UD"),"inter",IF(OR('full menu'!S34="ACB",'full menu'!S34="LCERT",'full menu'!S34="LERT",'full menu'!S34="FCERT",'full menu'!S34="FCMT",'full menu'!S34="LCMT",'full menu'!S34="LMT",'full menu'!S34="LCIT",'full menu'!S34="FCIT",'full menu'!S34="LIT",'full menu'!S34="MwERT",'full menu'!S34="ERwMT",'full menu'!S34="M&amp;ERT",'full menu'!S34="MwIT",'full menu'!S34="IwMT",'full menu'!S34="M&amp;IT",'full menu'!S34="IwERT",'full menu'!S34="ERwIT",'full menu'!S34="I&amp;ERT",'full menu'!S34="ER&amp;M&amp;IT",'full menu'!S34="LSD"),"subst",IF(OR('full menu'!S34="FERT",'full menu'!S34="FMT",'full menu'!S34="FIT",'full menu'!S34="WSD"),"intens",IF('full menu'!S34="UASC","UASC","")))))</f>
        <v>inter</v>
      </c>
      <c r="T34" s="2" t="str">
        <f>IF(OR('full menu'!T34="MDC",'full menu'!T34="PERF"),"rude",IF(OR('full menu'!T34="PCB",'full menu'!T34="AERF",'full menu'!T34="UD"),"inter",IF(OR('full menu'!T34="ACB",'full menu'!T34="LCERT",'full menu'!T34="LERT",'full menu'!T34="FCERT",'full menu'!T34="FCMT",'full menu'!T34="LCMT",'full menu'!T34="LMT",'full menu'!T34="LCIT",'full menu'!T34="FCIT",'full menu'!T34="LIT",'full menu'!T34="MwERT",'full menu'!T34="ERwMT",'full menu'!T34="M&amp;ERT",'full menu'!T34="MwIT",'full menu'!T34="IwMT",'full menu'!T34="M&amp;IT",'full menu'!T34="IwERT",'full menu'!T34="ERwIT",'full menu'!T34="I&amp;ERT",'full menu'!T34="ER&amp;M&amp;IT",'full menu'!T34="LSD"),"subst",IF(OR('full menu'!T34="FERT",'full menu'!T34="FMT",'full menu'!T34="FIT",'full menu'!T34="WSD"),"intens",IF('full menu'!T34="UASC","UASC","")))))</f>
        <v/>
      </c>
      <c r="U34" s="2" t="str">
        <f>IF(OR('full menu'!U34="MDC",'full menu'!U34="PERF"),"rude",IF(OR('full menu'!U34="PCB",'full menu'!U34="AERF",'full menu'!U34="UD"),"inter",IF(OR('full menu'!U34="ACB",'full menu'!U34="LCERT",'full menu'!U34="LERT",'full menu'!U34="FCERT",'full menu'!U34="FCMT",'full menu'!U34="LCMT",'full menu'!U34="LMT",'full menu'!U34="LCIT",'full menu'!U34="FCIT",'full menu'!U34="LIT",'full menu'!U34="MwERT",'full menu'!U34="ERwMT",'full menu'!U34="M&amp;ERT",'full menu'!U34="MwIT",'full menu'!U34="IwMT",'full menu'!U34="M&amp;IT",'full menu'!U34="IwERT",'full menu'!U34="ERwIT",'full menu'!U34="I&amp;ERT",'full menu'!U34="ER&amp;M&amp;IT",'full menu'!U34="LSD"),"subst",IF(OR('full menu'!U34="FERT",'full menu'!U34="FMT",'full menu'!U34="FIT",'full menu'!U34="WSD"),"intens",IF('full menu'!U34="UASC","UASC","")))))</f>
        <v/>
      </c>
      <c r="V34" s="2" t="str">
        <f>IF(OR('full menu'!V34="MDC",'full menu'!V34="PERF"),"rude",IF(OR('full menu'!V34="PCB",'full menu'!V34="AERF",'full menu'!V34="UD"),"inter",IF(OR('full menu'!V34="ACB",'full menu'!V34="LCERT",'full menu'!V34="LERT",'full menu'!V34="FCERT",'full menu'!V34="FCMT",'full menu'!V34="LCMT",'full menu'!V34="LMT",'full menu'!V34="LCIT",'full menu'!V34="FCIT",'full menu'!V34="LIT",'full menu'!V34="MwERT",'full menu'!V34="ERwMT",'full menu'!V34="M&amp;ERT",'full menu'!V34="MwIT",'full menu'!V34="IwMT",'full menu'!V34="M&amp;IT",'full menu'!V34="IwERT",'full menu'!V34="ERwIT",'full menu'!V34="I&amp;ERT",'full menu'!V34="ER&amp;M&amp;IT",'full menu'!V34="LSD"),"subst",IF(OR('full menu'!V34="FERT",'full menu'!V34="FMT",'full menu'!V34="FIT",'full menu'!V34="WSD"),"intens",IF('full menu'!V34="UASC","UASC","")))))</f>
        <v/>
      </c>
      <c r="W34" s="2" t="str">
        <f>IF(OR('full menu'!W34="MDC",'full menu'!W34="PERF"),"rude",IF(OR('full menu'!W34="PCB",'full menu'!W34="AERF",'full menu'!W34="UD"),"inter",IF(OR('full menu'!W34="ACB",'full menu'!W34="LCERT",'full menu'!W34="LERT",'full menu'!W34="FCERT",'full menu'!W34="FCMT",'full menu'!W34="LCMT",'full menu'!W34="LMT",'full menu'!W34="LCIT",'full menu'!W34="FCIT",'full menu'!W34="LIT",'full menu'!W34="MwERT",'full menu'!W34="ERwMT",'full menu'!W34="M&amp;ERT",'full menu'!W34="MwIT",'full menu'!W34="IwMT",'full menu'!W34="M&amp;IT",'full menu'!W34="IwERT",'full menu'!W34="ERwIT",'full menu'!W34="I&amp;ERT",'full menu'!W34="ER&amp;M&amp;IT",'full menu'!W34="LSD"),"subst",IF(OR('full menu'!W34="FERT",'full menu'!W34="FMT",'full menu'!W34="FIT",'full menu'!W34="WSD"),"intens",IF('full menu'!W34="UASC","UASC","")))))</f>
        <v/>
      </c>
      <c r="X34" s="2" t="str">
        <f>IF(OR('full menu'!X34="MDC",'full menu'!X34="PERF"),"rude",IF(OR('full menu'!X34="PCB",'full menu'!X34="AERF",'full menu'!X34="UD"),"inter",IF(OR('full menu'!X34="ACB",'full menu'!X34="LCERT",'full menu'!X34="LERT",'full menu'!X34="FCERT",'full menu'!X34="FCMT",'full menu'!X34="LCMT",'full menu'!X34="LMT",'full menu'!X34="LCIT",'full menu'!X34="FCIT",'full menu'!X34="LIT",'full menu'!X34="MwERT",'full menu'!X34="ERwMT",'full menu'!X34="M&amp;ERT",'full menu'!X34="MwIT",'full menu'!X34="IwMT",'full menu'!X34="M&amp;IT",'full menu'!X34="IwERT",'full menu'!X34="ERwIT",'full menu'!X34="I&amp;ERT",'full menu'!X34="ER&amp;M&amp;IT",'full menu'!X34="LSD"),"subst",IF(OR('full menu'!X34="FERT",'full menu'!X34="FMT",'full menu'!X34="FIT",'full menu'!X34="WSD"),"intens",IF('full menu'!X34="UASC","UASC","")))))</f>
        <v/>
      </c>
      <c r="Y34" s="2" t="str">
        <f>IF(OR('full menu'!Y34="MDC",'full menu'!Y34="PERF"),"rude",IF(OR('full menu'!Y34="PCB",'full menu'!Y34="AERF",'full menu'!Y34="UD"),"inter",IF(OR('full menu'!Y34="ACB",'full menu'!Y34="LCERT",'full menu'!Y34="LERT",'full menu'!Y34="FCERT",'full menu'!Y34="FCMT",'full menu'!Y34="LCMT",'full menu'!Y34="LMT",'full menu'!Y34="LCIT",'full menu'!Y34="FCIT",'full menu'!Y34="LIT",'full menu'!Y34="MwERT",'full menu'!Y34="ERwMT",'full menu'!Y34="M&amp;ERT",'full menu'!Y34="MwIT",'full menu'!Y34="IwMT",'full menu'!Y34="M&amp;IT",'full menu'!Y34="IwERT",'full menu'!Y34="ERwIT",'full menu'!Y34="I&amp;ERT",'full menu'!Y34="ER&amp;M&amp;IT",'full menu'!Y34="LSD"),"subst",IF(OR('full menu'!Y34="FERT",'full menu'!Y34="FMT",'full menu'!Y34="FIT",'full menu'!Y34="WSD"),"intens",IF('full menu'!Y34="UASC","UASC","")))))</f>
        <v/>
      </c>
      <c r="Z34" s="2" t="str">
        <f>IF(OR('full menu'!Z34="MDC",'full menu'!Z34="PERF"),"rude",IF(OR('full menu'!Z34="PCB",'full menu'!Z34="AERF",'full menu'!Z34="UD"),"inter",IF(OR('full menu'!Z34="ACB",'full menu'!Z34="LCERT",'full menu'!Z34="LERT",'full menu'!Z34="FCERT",'full menu'!Z34="FCMT",'full menu'!Z34="LCMT",'full menu'!Z34="LMT",'full menu'!Z34="LCIT",'full menu'!Z34="FCIT",'full menu'!Z34="LIT",'full menu'!Z34="MwERT",'full menu'!Z34="ERwMT",'full menu'!Z34="M&amp;ERT",'full menu'!Z34="MwIT",'full menu'!Z34="IwMT",'full menu'!Z34="M&amp;IT",'full menu'!Z34="IwERT",'full menu'!Z34="ERwIT",'full menu'!Z34="I&amp;ERT",'full menu'!Z34="ER&amp;M&amp;IT",'full menu'!Z34="LSD"),"subst",IF(OR('full menu'!Z34="FERT",'full menu'!Z34="FMT",'full menu'!Z34="FIT",'full menu'!Z34="WSD"),"intens",IF('full menu'!Z34="UASC","UASC","")))))</f>
        <v/>
      </c>
      <c r="AA34" s="2" t="str">
        <f>IF(OR('full menu'!AA34="MDC",'full menu'!AA34="PERF"),"rude",IF(OR('full menu'!AA34="PCB",'full menu'!AA34="AERF",'full menu'!AA34="UD"),"inter",IF(OR('full menu'!AA34="ACB",'full menu'!AA34="LCERT",'full menu'!AA34="LERT",'full menu'!AA34="FCERT",'full menu'!AA34="FCMT",'full menu'!AA34="LCMT",'full menu'!AA34="LMT",'full menu'!AA34="LCIT",'full menu'!AA34="FCIT",'full menu'!AA34="LIT",'full menu'!AA34="MwERT",'full menu'!AA34="ERwMT",'full menu'!AA34="M&amp;ERT",'full menu'!AA34="MwIT",'full menu'!AA34="IwMT",'full menu'!AA34="M&amp;IT",'full menu'!AA34="IwERT",'full menu'!AA34="ERwIT",'full menu'!AA34="I&amp;ERT",'full menu'!AA34="ER&amp;M&amp;IT",'full menu'!AA34="LSD"),"subst",IF(OR('full menu'!AA34="FERT",'full menu'!AA34="FMT",'full menu'!AA34="FIT",'full menu'!AA34="WSD"),"intens",IF('full menu'!AA34="UASC","UASC","")))))</f>
        <v/>
      </c>
      <c r="AB34" s="2" t="str">
        <f>IF(OR('full menu'!AB34="MDC",'full menu'!AB34="PERF"),"rude",IF(OR('full menu'!AB34="PCB",'full menu'!AB34="AERF",'full menu'!AB34="UD"),"inter",IF(OR('full menu'!AB34="ACB",'full menu'!AB34="LCERT",'full menu'!AB34="LERT",'full menu'!AB34="FCERT",'full menu'!AB34="FCMT",'full menu'!AB34="LCMT",'full menu'!AB34="LMT",'full menu'!AB34="LCIT",'full menu'!AB34="FCIT",'full menu'!AB34="LIT",'full menu'!AB34="MwERT",'full menu'!AB34="ERwMT",'full menu'!AB34="M&amp;ERT",'full menu'!AB34="MwIT",'full menu'!AB34="IwMT",'full menu'!AB34="M&amp;IT",'full menu'!AB34="IwERT",'full menu'!AB34="ERwIT",'full menu'!AB34="I&amp;ERT",'full menu'!AB34="ER&amp;M&amp;IT",'full menu'!AB34="LSD"),"subst",IF(OR('full menu'!AB34="FERT",'full menu'!AB34="FMT",'full menu'!AB34="FIT",'full menu'!AB34="WSD"),"intens",IF('full menu'!AB34="UASC","UASC","")))))</f>
        <v/>
      </c>
      <c r="AC34" s="2" t="str">
        <f>IF(OR('full menu'!AC34="MDC",'full menu'!AC34="PERF"),"rude",IF(OR('full menu'!AC34="PCB",'full menu'!AC34="AERF",'full menu'!AC34="UD"),"inter",IF(OR('full menu'!AC34="ACB",'full menu'!AC34="LCERT",'full menu'!AC34="LERT",'full menu'!AC34="FCERT",'full menu'!AC34="FCMT",'full menu'!AC34="LCMT",'full menu'!AC34="LMT",'full menu'!AC34="LCIT",'full menu'!AC34="FCIT",'full menu'!AC34="LIT",'full menu'!AC34="MwERT",'full menu'!AC34="ERwMT",'full menu'!AC34="M&amp;ERT",'full menu'!AC34="MwIT",'full menu'!AC34="IwMT",'full menu'!AC34="M&amp;IT",'full menu'!AC34="IwERT",'full menu'!AC34="ERwIT",'full menu'!AC34="I&amp;ERT",'full menu'!AC34="ER&amp;M&amp;IT",'full menu'!AC34="LSD"),"subst",IF(OR('full menu'!AC34="FERT",'full menu'!AC34="FMT",'full menu'!AC34="FIT",'full menu'!AC34="WSD"),"intens",IF('full menu'!AC34="UASC","UASC","")))))</f>
        <v/>
      </c>
      <c r="AD34" s="2" t="str">
        <f>IF(OR('full menu'!AD34="MDC",'full menu'!AD34="PERF"),"rude",IF(OR('full menu'!AD34="PCB",'full menu'!AD34="AERF",'full menu'!AD34="UD"),"inter",IF(OR('full menu'!AD34="ACB",'full menu'!AD34="LCERT",'full menu'!AD34="LERT",'full menu'!AD34="FCERT",'full menu'!AD34="FCMT",'full menu'!AD34="LCMT",'full menu'!AD34="LMT",'full menu'!AD34="LCIT",'full menu'!AD34="FCIT",'full menu'!AD34="LIT",'full menu'!AD34="MwERT",'full menu'!AD34="ERwMT",'full menu'!AD34="M&amp;ERT",'full menu'!AD34="MwIT",'full menu'!AD34="IwMT",'full menu'!AD34="M&amp;IT",'full menu'!AD34="IwERT",'full menu'!AD34="ERwIT",'full menu'!AD34="I&amp;ERT",'full menu'!AD34="ER&amp;M&amp;IT",'full menu'!AD34="LSD"),"subst",IF(OR('full menu'!AD34="FERT",'full menu'!AD34="FMT",'full menu'!AD34="FIT",'full menu'!AD34="WSD"),"intens",IF('full menu'!AD34="UASC","UASC","")))))</f>
        <v/>
      </c>
      <c r="AE34" s="2" t="str">
        <f>IF(OR('full menu'!AE34="MDC",'full menu'!AE34="PERF"),"rude",IF(OR('full menu'!AE34="PCB",'full menu'!AE34="AERF",'full menu'!AE34="UD"),"inter",IF(OR('full menu'!AE34="ACB",'full menu'!AE34="LCERT",'full menu'!AE34="LERT",'full menu'!AE34="FCERT",'full menu'!AE34="FCMT",'full menu'!AE34="LCMT",'full menu'!AE34="LMT",'full menu'!AE34="LCIT",'full menu'!AE34="FCIT",'full menu'!AE34="LIT",'full menu'!AE34="MwERT",'full menu'!AE34="ERwMT",'full menu'!AE34="M&amp;ERT",'full menu'!AE34="MwIT",'full menu'!AE34="IwMT",'full menu'!AE34="M&amp;IT",'full menu'!AE34="IwERT",'full menu'!AE34="ERwIT",'full menu'!AE34="I&amp;ERT",'full menu'!AE34="ER&amp;M&amp;IT",'full menu'!AE34="LSD"),"subst",IF(OR('full menu'!AE34="FERT",'full menu'!AE34="FMT",'full menu'!AE34="FIT",'full menu'!AE34="WSD"),"intens",IF('full menu'!AE34="UASC","UASC","")))))</f>
        <v/>
      </c>
      <c r="AF34" s="2" t="str">
        <f>IF(OR('full menu'!AF34="MDC",'full menu'!AF34="PERF"),"rude",IF(OR('full menu'!AF34="PCB",'full menu'!AF34="AERF",'full menu'!AF34="UD"),"inter",IF(OR('full menu'!AF34="ACB",'full menu'!AF34="LCERT",'full menu'!AF34="LERT",'full menu'!AF34="FCERT",'full menu'!AF34="FCMT",'full menu'!AF34="LCMT",'full menu'!AF34="LMT",'full menu'!AF34="LCIT",'full menu'!AF34="FCIT",'full menu'!AF34="LIT",'full menu'!AF34="MwERT",'full menu'!AF34="ERwMT",'full menu'!AF34="M&amp;ERT",'full menu'!AF34="MwIT",'full menu'!AF34="IwMT",'full menu'!AF34="M&amp;IT",'full menu'!AF34="IwERT",'full menu'!AF34="ERwIT",'full menu'!AF34="I&amp;ERT",'full menu'!AF34="ER&amp;M&amp;IT",'full menu'!AF34="LSD"),"subst",IF(OR('full menu'!AF34="FERT",'full menu'!AF34="FMT",'full menu'!AF34="FIT",'full menu'!AF34="WSD"),"intens",IF('full menu'!AF34="UASC","UASC","")))))</f>
        <v/>
      </c>
      <c r="AG34" s="2" t="str">
        <f>IF(OR('full menu'!AG34="MDC",'full menu'!AG34="PERF"),"rude",IF(OR('full menu'!AG34="PCB",'full menu'!AG34="AERF",'full menu'!AG34="UD"),"inter",IF(OR('full menu'!AG34="ACB",'full menu'!AG34="LCERT",'full menu'!AG34="LERT",'full menu'!AG34="FCERT",'full menu'!AG34="FCMT",'full menu'!AG34="LCMT",'full menu'!AG34="LMT",'full menu'!AG34="LCIT",'full menu'!AG34="FCIT",'full menu'!AG34="LIT",'full menu'!AG34="MwERT",'full menu'!AG34="ERwMT",'full menu'!AG34="M&amp;ERT",'full menu'!AG34="MwIT",'full menu'!AG34="IwMT",'full menu'!AG34="M&amp;IT",'full menu'!AG34="IwERT",'full menu'!AG34="ERwIT",'full menu'!AG34="I&amp;ERT",'full menu'!AG34="ER&amp;M&amp;IT",'full menu'!AG34="LSD"),"subst",IF(OR('full menu'!AG34="FERT",'full menu'!AG34="FMT",'full menu'!AG34="FIT",'full menu'!AG34="WSD"),"intens",IF('full menu'!AG34="UASC","UASC","")))))</f>
        <v/>
      </c>
      <c r="AH34" s="2" t="str">
        <f>IF(OR('full menu'!AH34="MDC",'full menu'!AH34="PERF"),"rude",IF(OR('full menu'!AH34="PCB",'full menu'!AH34="AERF",'full menu'!AH34="UD"),"inter",IF(OR('full menu'!AH34="ACB",'full menu'!AH34="LCERT",'full menu'!AH34="LERT",'full menu'!AH34="FCERT",'full menu'!AH34="FCMT",'full menu'!AH34="LCMT",'full menu'!AH34="LMT",'full menu'!AH34="LCIT",'full menu'!AH34="FCIT",'full menu'!AH34="LIT",'full menu'!AH34="MwERT",'full menu'!AH34="ERwMT",'full menu'!AH34="M&amp;ERT",'full menu'!AH34="MwIT",'full menu'!AH34="IwMT",'full menu'!AH34="M&amp;IT",'full menu'!AH34="IwERT",'full menu'!AH34="ERwIT",'full menu'!AH34="I&amp;ERT",'full menu'!AH34="ER&amp;M&amp;IT",'full menu'!AH34="LSD"),"subst",IF(OR('full menu'!AH34="FERT",'full menu'!AH34="FMT",'full menu'!AH34="FIT",'full menu'!AH34="WSD"),"intens",IF('full menu'!AH34="UASC","UASC","")))))</f>
        <v/>
      </c>
      <c r="AI34" s="2" t="str">
        <f>IF(OR('full menu'!AI34="MDC",'full menu'!AI34="PERF"),"rude",IF(OR('full menu'!AI34="PCB",'full menu'!AI34="AERF",'full menu'!AI34="UD"),"inter",IF(OR('full menu'!AI34="ACB",'full menu'!AI34="LCERT",'full menu'!AI34="LERT",'full menu'!AI34="FCERT",'full menu'!AI34="FCMT",'full menu'!AI34="LCMT",'full menu'!AI34="LMT",'full menu'!AI34="LCIT",'full menu'!AI34="FCIT",'full menu'!AI34="LIT",'full menu'!AI34="MwERT",'full menu'!AI34="ERwMT",'full menu'!AI34="M&amp;ERT",'full menu'!AI34="MwIT",'full menu'!AI34="IwMT",'full menu'!AI34="M&amp;IT",'full menu'!AI34="IwERT",'full menu'!AI34="ERwIT",'full menu'!AI34="I&amp;ERT",'full menu'!AI34="ER&amp;M&amp;IT",'full menu'!AI34="LSD"),"subst",IF(OR('full menu'!AI34="FERT",'full menu'!AI34="FMT",'full menu'!AI34="FIT",'full menu'!AI34="WSD"),"intens",IF('full menu'!AI34="UASC","UASC","")))))</f>
        <v/>
      </c>
      <c r="AJ34" s="2" t="str">
        <f>IF(OR('full menu'!AJ34="MDC",'full menu'!AJ34="PERF"),"rude",IF(OR('full menu'!AJ34="PCB",'full menu'!AJ34="AERF",'full menu'!AJ34="UD"),"inter",IF(OR('full menu'!AJ34="ACB",'full menu'!AJ34="LCERT",'full menu'!AJ34="LERT",'full menu'!AJ34="FCERT",'full menu'!AJ34="FCMT",'full menu'!AJ34="LCMT",'full menu'!AJ34="LMT",'full menu'!AJ34="LCIT",'full menu'!AJ34="FCIT",'full menu'!AJ34="LIT",'full menu'!AJ34="MwERT",'full menu'!AJ34="ERwMT",'full menu'!AJ34="M&amp;ERT",'full menu'!AJ34="MwIT",'full menu'!AJ34="IwMT",'full menu'!AJ34="M&amp;IT",'full menu'!AJ34="IwERT",'full menu'!AJ34="ERwIT",'full menu'!AJ34="I&amp;ERT",'full menu'!AJ34="ER&amp;M&amp;IT",'full menu'!AJ34="LSD"),"subst",IF(OR('full menu'!AJ34="FERT",'full menu'!AJ34="FMT",'full menu'!AJ34="FIT",'full menu'!AJ34="WSD"),"intens",IF('full menu'!AJ34="UASC","UASC","")))))</f>
        <v/>
      </c>
      <c r="AK34" s="2" t="str">
        <f>IF(OR('full menu'!AK34="MDC",'full menu'!AK34="PERF"),"rude",IF(OR('full menu'!AK34="PCB",'full menu'!AK34="AERF",'full menu'!AK34="UD"),"inter",IF(OR('full menu'!AK34="ACB",'full menu'!AK34="LCERT",'full menu'!AK34="LERT",'full menu'!AK34="FCERT",'full menu'!AK34="FCMT",'full menu'!AK34="LCMT",'full menu'!AK34="LMT",'full menu'!AK34="LCIT",'full menu'!AK34="FCIT",'full menu'!AK34="LIT",'full menu'!AK34="MwERT",'full menu'!AK34="ERwMT",'full menu'!AK34="M&amp;ERT",'full menu'!AK34="MwIT",'full menu'!AK34="IwMT",'full menu'!AK34="M&amp;IT",'full menu'!AK34="IwERT",'full menu'!AK34="ERwIT",'full menu'!AK34="I&amp;ERT",'full menu'!AK34="ER&amp;M&amp;IT",'full menu'!AK34="LSD"),"subst",IF(OR('full menu'!AK34="FERT",'full menu'!AK34="FMT",'full menu'!AK34="FIT",'full menu'!AK34="WSD"),"intens",IF('full menu'!AK34="UASC","UASC","")))))</f>
        <v/>
      </c>
      <c r="AL34" s="2" t="str">
        <f>IF(OR('full menu'!AL34="MDC",'full menu'!AL34="PERF"),"rude",IF(OR('full menu'!AL34="PCB",'full menu'!AL34="AERF",'full menu'!AL34="UD"),"inter",IF(OR('full menu'!AL34="ACB",'full menu'!AL34="LCERT",'full menu'!AL34="LERT",'full menu'!AL34="FCERT",'full menu'!AL34="FCMT",'full menu'!AL34="LCMT",'full menu'!AL34="LMT",'full menu'!AL34="LCIT",'full menu'!AL34="FCIT",'full menu'!AL34="LIT",'full menu'!AL34="MwERT",'full menu'!AL34="ERwMT",'full menu'!AL34="M&amp;ERT",'full menu'!AL34="MwIT",'full menu'!AL34="IwMT",'full menu'!AL34="M&amp;IT",'full menu'!AL34="IwERT",'full menu'!AL34="ERwIT",'full menu'!AL34="I&amp;ERT",'full menu'!AL34="ER&amp;M&amp;IT",'full menu'!AL34="LSD"),"subst",IF(OR('full menu'!AL34="FERT",'full menu'!AL34="FMT",'full menu'!AL34="FIT",'full menu'!AL34="WSD"),"intens",IF('full menu'!AL34="UASC","UASC","")))))</f>
        <v/>
      </c>
      <c r="AM34" s="2" t="str">
        <f>IF(OR('full menu'!AM34="MDC",'full menu'!AM34="PERF"),"rude",IF(OR('full menu'!AM34="PCB",'full menu'!AM34="AERF",'full menu'!AM34="UD"),"inter",IF(OR('full menu'!AM34="ACB",'full menu'!AM34="LCERT",'full menu'!AM34="LERT",'full menu'!AM34="FCERT",'full menu'!AM34="FCMT",'full menu'!AM34="LCMT",'full menu'!AM34="LMT",'full menu'!AM34="LCIT",'full menu'!AM34="FCIT",'full menu'!AM34="LIT",'full menu'!AM34="MwERT",'full menu'!AM34="ERwMT",'full menu'!AM34="M&amp;ERT",'full menu'!AM34="MwIT",'full menu'!AM34="IwMT",'full menu'!AM34="M&amp;IT",'full menu'!AM34="IwERT",'full menu'!AM34="ERwIT",'full menu'!AM34="I&amp;ERT",'full menu'!AM34="ER&amp;M&amp;IT",'full menu'!AM34="LSD"),"subst",IF(OR('full menu'!AM34="FERT",'full menu'!AM34="FMT",'full menu'!AM34="FIT",'full menu'!AM34="WSD"),"intens",IF('full menu'!AM34="UASC","UASC","")))))</f>
        <v/>
      </c>
      <c r="AN34" s="2" t="str">
        <f>IF(OR('full menu'!AN34="MDC",'full menu'!AN34="PERF"),"rude",IF(OR('full menu'!AN34="PCB",'full menu'!AN34="AERF",'full menu'!AN34="UD"),"inter",IF(OR('full menu'!AN34="ACB",'full menu'!AN34="LCERT",'full menu'!AN34="LERT",'full menu'!AN34="FCERT",'full menu'!AN34="FCMT",'full menu'!AN34="LCMT",'full menu'!AN34="LMT",'full menu'!AN34="LCIT",'full menu'!AN34="FCIT",'full menu'!AN34="LIT",'full menu'!AN34="MwERT",'full menu'!AN34="ERwMT",'full menu'!AN34="M&amp;ERT",'full menu'!AN34="MwIT",'full menu'!AN34="IwMT",'full menu'!AN34="M&amp;IT",'full menu'!AN34="IwERT",'full menu'!AN34="ERwIT",'full menu'!AN34="I&amp;ERT",'full menu'!AN34="ER&amp;M&amp;IT",'full menu'!AN34="LSD"),"subst",IF(OR('full menu'!AN34="FERT",'full menu'!AN34="FMT",'full menu'!AN34="FIT",'full menu'!AN34="WSD"),"intens",IF('full menu'!AN34="UASC","UASC","")))))</f>
        <v/>
      </c>
      <c r="AO34" s="2" t="str">
        <f>IF(OR('full menu'!AO34="MDC",'full menu'!AO34="PERF"),"rude",IF(OR('full menu'!AO34="PCB",'full menu'!AO34="AERF",'full menu'!AO34="UD"),"inter",IF(OR('full menu'!AO34="ACB",'full menu'!AO34="LCERT",'full menu'!AO34="LERT",'full menu'!AO34="FCERT",'full menu'!AO34="FCMT",'full menu'!AO34="LCMT",'full menu'!AO34="LMT",'full menu'!AO34="LCIT",'full menu'!AO34="FCIT",'full menu'!AO34="LIT",'full menu'!AO34="MwERT",'full menu'!AO34="ERwMT",'full menu'!AO34="M&amp;ERT",'full menu'!AO34="MwIT",'full menu'!AO34="IwMT",'full menu'!AO34="M&amp;IT",'full menu'!AO34="IwERT",'full menu'!AO34="ERwIT",'full menu'!AO34="I&amp;ERT",'full menu'!AO34="ER&amp;M&amp;IT",'full menu'!AO34="LSD"),"subst",IF(OR('full menu'!AO34="FERT",'full menu'!AO34="FMT",'full menu'!AO34="FIT",'full menu'!AO34="WSD"),"intens",IF('full menu'!AO34="UASC","UASC","")))))</f>
        <v/>
      </c>
      <c r="AP34" s="2" t="str">
        <f>IF(OR('full menu'!AP34="MDC",'full menu'!AP34="PERF"),"rude",IF(OR('full menu'!AP34="PCB",'full menu'!AP34="AERF",'full menu'!AP34="UD"),"inter",IF(OR('full menu'!AP34="ACB",'full menu'!AP34="LCERT",'full menu'!AP34="LERT",'full menu'!AP34="FCERT",'full menu'!AP34="FCMT",'full menu'!AP34="LCMT",'full menu'!AP34="LMT",'full menu'!AP34="LCIT",'full menu'!AP34="FCIT",'full menu'!AP34="LIT",'full menu'!AP34="MwERT",'full menu'!AP34="ERwMT",'full menu'!AP34="M&amp;ERT",'full menu'!AP34="MwIT",'full menu'!AP34="IwMT",'full menu'!AP34="M&amp;IT",'full menu'!AP34="IwERT",'full menu'!AP34="ERwIT",'full menu'!AP34="I&amp;ERT",'full menu'!AP34="ER&amp;M&amp;IT",'full menu'!AP34="LSD"),"subst",IF(OR('full menu'!AP34="FERT",'full menu'!AP34="FMT",'full menu'!AP34="FIT",'full menu'!AP34="WSD"),"intens",IF('full menu'!AP34="UASC","UASC","")))))</f>
        <v/>
      </c>
      <c r="AQ34" s="2" t="str">
        <f>IF(OR('full menu'!AQ34="MDC",'full menu'!AQ34="PERF"),"rude",IF(OR('full menu'!AQ34="PCB",'full menu'!AQ34="AERF",'full menu'!AQ34="UD"),"inter",IF(OR('full menu'!AQ34="ACB",'full menu'!AQ34="LCERT",'full menu'!AQ34="LERT",'full menu'!AQ34="FCERT",'full menu'!AQ34="FCMT",'full menu'!AQ34="LCMT",'full menu'!AQ34="LMT",'full menu'!AQ34="LCIT",'full menu'!AQ34="FCIT",'full menu'!AQ34="LIT",'full menu'!AQ34="MwERT",'full menu'!AQ34="ERwMT",'full menu'!AQ34="M&amp;ERT",'full menu'!AQ34="MwIT",'full menu'!AQ34="IwMT",'full menu'!AQ34="M&amp;IT",'full menu'!AQ34="IwERT",'full menu'!AQ34="ERwIT",'full menu'!AQ34="I&amp;ERT",'full menu'!AQ34="ER&amp;M&amp;IT",'full menu'!AQ34="LSD"),"subst",IF(OR('full menu'!AQ34="FERT",'full menu'!AQ34="FMT",'full menu'!AQ34="FIT",'full menu'!AQ34="WSD"),"intens",IF('full menu'!AQ34="UASC","UASC","")))))</f>
        <v/>
      </c>
      <c r="AR34" s="2" t="str">
        <f>IF(OR('full menu'!AR34="MDC",'full menu'!AR34="PERF"),"rude",IF(OR('full menu'!AR34="PCB",'full menu'!AR34="AERF",'full menu'!AR34="UD"),"inter",IF(OR('full menu'!AR34="ACB",'full menu'!AR34="LCERT",'full menu'!AR34="LERT",'full menu'!AR34="FCERT",'full menu'!AR34="FCMT",'full menu'!AR34="LCMT",'full menu'!AR34="LMT",'full menu'!AR34="LCIT",'full menu'!AR34="FCIT",'full menu'!AR34="LIT",'full menu'!AR34="MwERT",'full menu'!AR34="ERwMT",'full menu'!AR34="M&amp;ERT",'full menu'!AR34="MwIT",'full menu'!AR34="IwMT",'full menu'!AR34="M&amp;IT",'full menu'!AR34="IwERT",'full menu'!AR34="ERwIT",'full menu'!AR34="I&amp;ERT",'full menu'!AR34="ER&amp;M&amp;IT",'full menu'!AR34="LSD"),"subst",IF(OR('full menu'!AR34="FERT",'full menu'!AR34="FMT",'full menu'!AR34="FIT",'full menu'!AR34="WSD"),"intens",IF('full menu'!AR34="UASC","UASC","")))))</f>
        <v/>
      </c>
      <c r="AS34" s="2" t="str">
        <f>IF(OR('full menu'!AS34="MDC",'full menu'!AS34="PERF"),"rude",IF(OR('full menu'!AS34="PCB",'full menu'!AS34="AERF",'full menu'!AS34="UD"),"inter",IF(OR('full menu'!AS34="ACB",'full menu'!AS34="LCERT",'full menu'!AS34="LERT",'full menu'!AS34="FCERT",'full menu'!AS34="FCMT",'full menu'!AS34="LCMT",'full menu'!AS34="LMT",'full menu'!AS34="LCIT",'full menu'!AS34="FCIT",'full menu'!AS34="LIT",'full menu'!AS34="MwERT",'full menu'!AS34="ERwMT",'full menu'!AS34="M&amp;ERT",'full menu'!AS34="MwIT",'full menu'!AS34="IwMT",'full menu'!AS34="M&amp;IT",'full menu'!AS34="IwERT",'full menu'!AS34="ERwIT",'full menu'!AS34="I&amp;ERT",'full menu'!AS34="ER&amp;M&amp;IT",'full menu'!AS34="LSD"),"subst",IF(OR('full menu'!AS34="FERT",'full menu'!AS34="FMT",'full menu'!AS34="FIT",'full menu'!AS34="WSD"),"intens",IF('full menu'!AS34="UASC","UASC","")))))</f>
        <v/>
      </c>
    </row>
    <row r="38" spans="1:45" x14ac:dyDescent="0.35">
      <c r="B38">
        <v>1974</v>
      </c>
    </row>
    <row r="39" spans="1:45" x14ac:dyDescent="0.35">
      <c r="A39" t="s">
        <v>68</v>
      </c>
      <c r="B39">
        <f>COUNTIF(B2:B34,"X")+COUNTIF(B2:B34,"")</f>
        <v>9</v>
      </c>
      <c r="C39">
        <f>COUNTIF(C2:C34,"X")+COUNTIF(C2:C34,"")</f>
        <v>9</v>
      </c>
      <c r="D39">
        <f>COUNTIF(D2:D34,"X")+COUNTIF(D2:D34,"")</f>
        <v>9</v>
      </c>
      <c r="E39">
        <f>COUNTIF(E2:E34,"X")+COUNTIF(E2:E34,"")</f>
        <v>9</v>
      </c>
      <c r="F39">
        <f>COUNTIF(F2:F34,"X")+COUNTIF(F2:F34,"")</f>
        <v>9</v>
      </c>
      <c r="G39">
        <f>COUNTIF(G2:G34,"X")+COUNTIF(G2:G34,"")</f>
        <v>9</v>
      </c>
      <c r="H39">
        <f>COUNTIF(H2:H34,"X")+COUNTIF(H2:H34,"")</f>
        <v>9</v>
      </c>
      <c r="I39">
        <f>COUNTIF(I2:I34,"X")+COUNTIF(I2:I34,"")</f>
        <v>9</v>
      </c>
      <c r="J39">
        <f>COUNTIF(J2:J34,"X")+COUNTIF(J2:J34,"")</f>
        <v>9</v>
      </c>
      <c r="K39">
        <f>COUNTIF(K2:K34,"X")+COUNTIF(K2:K34,"")</f>
        <v>9</v>
      </c>
      <c r="L39">
        <f>COUNTIF(L2:L34,"X")+COUNTIF(L2:L34,"")</f>
        <v>9</v>
      </c>
      <c r="M39">
        <f>COUNTIF(M2:M34,"X")+COUNTIF(M2:M34,"")</f>
        <v>10</v>
      </c>
      <c r="N39">
        <f>COUNTIF(N2:N34,"X")+COUNTIF(N2:N34,"")</f>
        <v>10</v>
      </c>
      <c r="O39">
        <f>COUNTIF(O2:O34,"X")+COUNTIF(O2:O34,"")</f>
        <v>10</v>
      </c>
      <c r="P39">
        <f>COUNTIF(P2:P34,"X")+COUNTIF(P2:P34,"")</f>
        <v>10</v>
      </c>
      <c r="Q39">
        <f>COUNTIF(Q2:Q34,"X")+COUNTIF(Q2:Q34,"")</f>
        <v>10</v>
      </c>
      <c r="R39">
        <f>COUNTIF(R2:R34,"X")+COUNTIF(R2:R34,"")</f>
        <v>10</v>
      </c>
      <c r="S39">
        <f>COUNTIF(S2:S34,"X")+COUNTIF(S2:S34,"")</f>
        <v>10</v>
      </c>
      <c r="T39">
        <f>COUNTIF(T2:T34,"X")+COUNTIF(T2:T34,"")</f>
        <v>9</v>
      </c>
      <c r="U39">
        <f>COUNTIF(U2:U34,"X")+COUNTIF(U2:U34,"")</f>
        <v>5</v>
      </c>
      <c r="V39">
        <f>COUNTIF(V2:V34,"X")+COUNTIF(V2:V34,"")</f>
        <v>5</v>
      </c>
      <c r="W39">
        <f>COUNTIF(W2:W34,"X")+COUNTIF(W2:W34,"")</f>
        <v>5</v>
      </c>
      <c r="X39">
        <f>COUNTIF(X2:X34,"X")+COUNTIF(X2:X34,"")</f>
        <v>5</v>
      </c>
      <c r="Y39">
        <f>COUNTIF(Y2:Y34,"X")+COUNTIF(Y2:Y34,"")</f>
        <v>5</v>
      </c>
      <c r="Z39">
        <f>COUNTIF(Z2:Z34,"X")+COUNTIF(Z2:Z34,"")</f>
        <v>5</v>
      </c>
      <c r="AA39">
        <f>COUNTIF(AA2:AA34,"X")+COUNTIF(AA2:AA34,"")</f>
        <v>5</v>
      </c>
      <c r="AB39">
        <f>COUNTIF(AB2:AB34,"X")+COUNTIF(AB2:AB34,"")</f>
        <v>5</v>
      </c>
      <c r="AC39">
        <f>COUNTIF(AC2:AC34,"X")+COUNTIF(AC2:AC34,"")</f>
        <v>4</v>
      </c>
      <c r="AD39">
        <f>COUNTIF(AD2:AD34,"X")+COUNTIF(AD2:AD34,"")</f>
        <v>4</v>
      </c>
      <c r="AE39">
        <f>COUNTIF(AE2:AE34,"X")+COUNTIF(AE2:AE34,"")</f>
        <v>4</v>
      </c>
      <c r="AF39">
        <f>COUNTIF(AF2:AF34,"X")+COUNTIF(AF2:AF34,"")</f>
        <v>4</v>
      </c>
      <c r="AG39">
        <f>COUNTIF(AG2:AG34,"X")+COUNTIF(AG2:AG34,"")</f>
        <v>4</v>
      </c>
      <c r="AH39">
        <f>COUNTIF(AH2:AH34,"X")+COUNTIF(AH2:AH34,"")</f>
        <v>4</v>
      </c>
      <c r="AI39">
        <f>COUNTIF(AI2:AI34,"X")+COUNTIF(AI2:AI34,"")</f>
        <v>4</v>
      </c>
      <c r="AJ39">
        <f>COUNTIF(AJ2:AJ34,"X")+COUNTIF(AJ2:AJ34,"")</f>
        <v>4</v>
      </c>
      <c r="AK39">
        <f>COUNTIF(AK2:AK34,"X")+COUNTIF(AK2:AK34,"")</f>
        <v>5</v>
      </c>
      <c r="AL39">
        <f>COUNTIF(AL2:AL34,"X")+COUNTIF(AL2:AL34,"")</f>
        <v>5</v>
      </c>
      <c r="AM39">
        <f>COUNTIF(AM2:AM34,"X")+COUNTIF(AM2:AM34,"")</f>
        <v>6</v>
      </c>
      <c r="AN39">
        <f>COUNTIF(AN2:AN34,"X")+COUNTIF(AN2:AN34,"")</f>
        <v>6</v>
      </c>
      <c r="AO39">
        <f>COUNTIF(AO2:AO34,"X")+COUNTIF(AO2:AO34,"")</f>
        <v>6</v>
      </c>
      <c r="AP39">
        <f>COUNTIF(AP2:AP34,"X")+COUNTIF(AP2:AP34,"")</f>
        <v>7</v>
      </c>
      <c r="AQ39">
        <f>COUNTIF(AQ2:AQ34,"X")+COUNTIF(AQ2:AQ34,"")</f>
        <v>8</v>
      </c>
      <c r="AR39">
        <f>COUNTIF(AR2:AR34,"X")+COUNTIF(AR2:AR34,"")</f>
        <v>8</v>
      </c>
      <c r="AS39">
        <f>COUNTIF(AS2:AS34,"X")+COUNTIF(AS2:AS34,"")</f>
        <v>8</v>
      </c>
    </row>
    <row r="40" spans="1:45" x14ac:dyDescent="0.35">
      <c r="A40" t="s">
        <v>74</v>
      </c>
      <c r="B40">
        <f>COUNTIF(B2:B34,"rude")</f>
        <v>4</v>
      </c>
      <c r="C40">
        <f>COUNTIF(C2:C34,"rude")</f>
        <v>4</v>
      </c>
      <c r="D40">
        <f>COUNTIF(D2:D34,"rude")</f>
        <v>4</v>
      </c>
      <c r="E40">
        <f>COUNTIF(E2:E34,"rude")</f>
        <v>3</v>
      </c>
      <c r="F40">
        <f>COUNTIF(F2:F34,"rude")</f>
        <v>3</v>
      </c>
      <c r="G40">
        <f>COUNTIF(G2:G34,"rude")</f>
        <v>3</v>
      </c>
      <c r="H40">
        <f>COUNTIF(H2:H34,"rude")</f>
        <v>3</v>
      </c>
      <c r="I40">
        <f>COUNTIF(I2:I34,"rude")</f>
        <v>3</v>
      </c>
      <c r="J40">
        <f>COUNTIF(J2:J34,"rude")</f>
        <v>2</v>
      </c>
      <c r="K40">
        <f>COUNTIF(K2:K34,"rude")</f>
        <v>2</v>
      </c>
      <c r="L40">
        <f>COUNTIF(L2:L34,"rude")</f>
        <v>2</v>
      </c>
      <c r="M40">
        <f>COUNTIF(M2:M34,"rude")</f>
        <v>2</v>
      </c>
      <c r="N40">
        <f>COUNTIF(N2:N34,"rude")</f>
        <v>2</v>
      </c>
      <c r="O40">
        <f>COUNTIF(O2:O34,"rude")</f>
        <v>0</v>
      </c>
      <c r="P40">
        <f>COUNTIF(P2:P34,"rude")</f>
        <v>0</v>
      </c>
      <c r="Q40">
        <f>COUNTIF(Q2:Q34,"rude")</f>
        <v>0</v>
      </c>
      <c r="R40">
        <f>COUNTIF(R2:R34,"rude")</f>
        <v>0</v>
      </c>
      <c r="S40">
        <f>COUNTIF(S2:S34,"rude")</f>
        <v>0</v>
      </c>
      <c r="T40">
        <f>COUNTIF(T2:T34,"rude")</f>
        <v>0</v>
      </c>
      <c r="U40">
        <f>COUNTIF(U2:U34,"rude")</f>
        <v>0</v>
      </c>
      <c r="V40">
        <f>COUNTIF(V2:V34,"rude")</f>
        <v>0</v>
      </c>
      <c r="W40">
        <f>COUNTIF(W2:W34,"rude")</f>
        <v>0</v>
      </c>
      <c r="X40">
        <f>COUNTIF(X2:X34,"rude")</f>
        <v>0</v>
      </c>
      <c r="Y40">
        <f>COUNTIF(Y2:Y34,"rude")</f>
        <v>0</v>
      </c>
      <c r="Z40">
        <f>COUNTIF(Z2:Z34,"rude")</f>
        <v>0</v>
      </c>
      <c r="AA40">
        <f>COUNTIF(AA2:AA34,"rude")</f>
        <v>0</v>
      </c>
      <c r="AB40">
        <f>COUNTIF(AB2:AB34,"rude")</f>
        <v>0</v>
      </c>
      <c r="AC40">
        <f>COUNTIF(AC2:AC34,"rude")</f>
        <v>0</v>
      </c>
      <c r="AD40">
        <f>COUNTIF(AD2:AD34,"rude")</f>
        <v>0</v>
      </c>
      <c r="AE40">
        <f>COUNTIF(AE2:AE34,"rude")</f>
        <v>0</v>
      </c>
      <c r="AF40">
        <f>COUNTIF(AF2:AF34,"rude")</f>
        <v>0</v>
      </c>
      <c r="AG40">
        <f>COUNTIF(AG2:AG34,"rude")</f>
        <v>0</v>
      </c>
      <c r="AH40">
        <f>COUNTIF(AH2:AH34,"rude")</f>
        <v>0</v>
      </c>
      <c r="AI40">
        <f>COUNTIF(AI2:AI34,"rude")</f>
        <v>0</v>
      </c>
      <c r="AJ40">
        <f>COUNTIF(AJ2:AJ34,"rude")</f>
        <v>0</v>
      </c>
      <c r="AK40">
        <f>COUNTIF(AK2:AK34,"rude")</f>
        <v>0</v>
      </c>
      <c r="AL40">
        <f>COUNTIF(AL2:AL34,"rude")</f>
        <v>0</v>
      </c>
      <c r="AM40">
        <f>COUNTIF(AM2:AM34,"rude")</f>
        <v>0</v>
      </c>
      <c r="AN40">
        <f>COUNTIF(AN2:AN34,"rude")</f>
        <v>0</v>
      </c>
      <c r="AO40">
        <f>COUNTIF(AO2:AO34,"rude")</f>
        <v>0</v>
      </c>
      <c r="AP40">
        <f>COUNTIF(AP2:AP34,"rude")</f>
        <v>0</v>
      </c>
      <c r="AQ40">
        <f>COUNTIF(AQ2:AQ34,"rude")</f>
        <v>0</v>
      </c>
      <c r="AR40">
        <f>COUNTIF(AR2:AR34,"rude")</f>
        <v>0</v>
      </c>
      <c r="AS40">
        <f>COUNTIF(AS2:AS34,"rude")</f>
        <v>0</v>
      </c>
    </row>
    <row r="41" spans="1:45" x14ac:dyDescent="0.35">
      <c r="A41" t="s">
        <v>75</v>
      </c>
      <c r="B41">
        <f>COUNTIF(B2:B34,"inter")</f>
        <v>14</v>
      </c>
      <c r="C41">
        <f>COUNTIF(C2:C34,"inter")</f>
        <v>14</v>
      </c>
      <c r="D41">
        <f>COUNTIF(D2:D34,"inter")</f>
        <v>14</v>
      </c>
      <c r="E41">
        <f>COUNTIF(E2:E34,"inter")</f>
        <v>15</v>
      </c>
      <c r="F41">
        <f>COUNTIF(F2:F34,"inter")</f>
        <v>15</v>
      </c>
      <c r="G41">
        <f>COUNTIF(G2:G34,"inter")</f>
        <v>14</v>
      </c>
      <c r="H41">
        <f>COUNTIF(H2:H34,"inter")</f>
        <v>14</v>
      </c>
      <c r="I41">
        <f>COUNTIF(I2:I34,"inter")</f>
        <v>13</v>
      </c>
      <c r="J41">
        <f>COUNTIF(J2:J34,"inter")</f>
        <v>14</v>
      </c>
      <c r="K41">
        <f>COUNTIF(K2:K34,"inter")</f>
        <v>13</v>
      </c>
      <c r="L41">
        <f>COUNTIF(L2:L34,"inter")</f>
        <v>12</v>
      </c>
      <c r="M41">
        <f>COUNTIF(M2:M34,"inter")</f>
        <v>11</v>
      </c>
      <c r="N41">
        <f>COUNTIF(N2:N34,"inter")</f>
        <v>11</v>
      </c>
      <c r="O41">
        <f>COUNTIF(O2:O34,"inter")</f>
        <v>11</v>
      </c>
      <c r="P41">
        <f>COUNTIF(P2:P34,"inter")</f>
        <v>12</v>
      </c>
      <c r="Q41">
        <f>COUNTIF(Q2:Q34,"inter")</f>
        <v>10</v>
      </c>
      <c r="R41">
        <f>COUNTIF(R2:R34,"inter")</f>
        <v>9</v>
      </c>
      <c r="S41">
        <f>COUNTIF(S2:S34,"inter")</f>
        <v>8</v>
      </c>
      <c r="T41">
        <f>COUNTIF(T2:T34,"inter")</f>
        <v>7</v>
      </c>
      <c r="U41">
        <f>COUNTIF(U2:U34,"inter")</f>
        <v>11</v>
      </c>
      <c r="V41">
        <f>COUNTIF(V2:V34,"inter")</f>
        <v>8</v>
      </c>
      <c r="W41">
        <f>COUNTIF(W2:W34,"inter")</f>
        <v>7</v>
      </c>
      <c r="X41">
        <f>COUNTIF(X2:X34,"inter")</f>
        <v>5</v>
      </c>
      <c r="Y41">
        <f>COUNTIF(Y2:Y34,"inter")</f>
        <v>5</v>
      </c>
      <c r="Z41">
        <f>COUNTIF(Z2:Z34,"inter")</f>
        <v>5</v>
      </c>
      <c r="AA41">
        <f>COUNTIF(AA2:AA34,"inter")</f>
        <v>5</v>
      </c>
      <c r="AB41">
        <f>COUNTIF(AB2:AB34,"inter")</f>
        <v>5</v>
      </c>
      <c r="AC41">
        <f>COUNTIF(AC2:AC34,"inter")</f>
        <v>4</v>
      </c>
      <c r="AD41">
        <f>COUNTIF(AD2:AD34,"inter")</f>
        <v>5</v>
      </c>
      <c r="AE41">
        <f>COUNTIF(AE2:AE34,"inter")</f>
        <v>4</v>
      </c>
      <c r="AF41">
        <f>COUNTIF(AF2:AF34,"inter")</f>
        <v>4</v>
      </c>
      <c r="AG41">
        <f>COUNTIF(AG2:AG34,"inter")</f>
        <v>4</v>
      </c>
      <c r="AH41">
        <f>COUNTIF(AH2:AH34,"inter")</f>
        <v>4</v>
      </c>
      <c r="AI41">
        <f>COUNTIF(AI2:AI34,"inter")</f>
        <v>4</v>
      </c>
      <c r="AJ41">
        <f>COUNTIF(AJ2:AJ34,"inter")</f>
        <v>4</v>
      </c>
      <c r="AK41">
        <f>COUNTIF(AK2:AK34,"inter")</f>
        <v>4</v>
      </c>
      <c r="AL41">
        <f>COUNTIF(AL2:AL34,"inter")</f>
        <v>5</v>
      </c>
      <c r="AM41">
        <f>COUNTIF(AM2:AM34,"inter")</f>
        <v>5</v>
      </c>
      <c r="AN41">
        <f>COUNTIF(AN2:AN34,"inter")</f>
        <v>5</v>
      </c>
      <c r="AO41">
        <f>COUNTIF(AO2:AO34,"inter")</f>
        <v>5</v>
      </c>
      <c r="AP41">
        <f>COUNTIF(AP2:AP34,"inter")</f>
        <v>5</v>
      </c>
      <c r="AQ41">
        <f>COUNTIF(AQ2:AQ34,"inter")</f>
        <v>5</v>
      </c>
      <c r="AR41">
        <f>COUNTIF(AR2:AR34,"inter")</f>
        <v>5</v>
      </c>
      <c r="AS41">
        <f>COUNTIF(AS2:AS34,"inter")</f>
        <v>5</v>
      </c>
    </row>
    <row r="42" spans="1:45" x14ac:dyDescent="0.35">
      <c r="A42" t="s">
        <v>76</v>
      </c>
      <c r="B42">
        <f>COUNTIF(B2:B34,"subst")</f>
        <v>3</v>
      </c>
      <c r="C42">
        <f>COUNTIF(C2:C34,"subst")</f>
        <v>3</v>
      </c>
      <c r="D42">
        <f>COUNTIF(D2:D34,"subst")</f>
        <v>3</v>
      </c>
      <c r="E42">
        <f>COUNTIF(E2:E34,"subst")</f>
        <v>5</v>
      </c>
      <c r="F42">
        <f>COUNTIF(F2:F34,"subst")</f>
        <v>5</v>
      </c>
      <c r="G42">
        <f>COUNTIF(G2:G34,"subst")</f>
        <v>6</v>
      </c>
      <c r="H42">
        <f>COUNTIF(H2:H34,"subst")</f>
        <v>6</v>
      </c>
      <c r="I42">
        <f>COUNTIF(I2:I34,"subst")</f>
        <v>7</v>
      </c>
      <c r="J42">
        <f>COUNTIF(J2:J34,"subst")</f>
        <v>7</v>
      </c>
      <c r="K42">
        <f>COUNTIF(K2:K34,"subst")</f>
        <v>8</v>
      </c>
      <c r="L42">
        <f>COUNTIF(L2:L34,"subst")</f>
        <v>9</v>
      </c>
      <c r="M42">
        <f>COUNTIF(M2:M34,"subst")</f>
        <v>9</v>
      </c>
      <c r="N42">
        <f>COUNTIF(N2:N34,"subst")</f>
        <v>9</v>
      </c>
      <c r="O42">
        <f>COUNTIF(O2:O34,"subst")</f>
        <v>11</v>
      </c>
      <c r="P42">
        <f>COUNTIF(P2:P34,"subst")</f>
        <v>10</v>
      </c>
      <c r="Q42">
        <f>COUNTIF(Q2:Q34,"subst")</f>
        <v>12</v>
      </c>
      <c r="R42">
        <f>COUNTIF(R2:R34,"subst")</f>
        <v>13</v>
      </c>
      <c r="S42">
        <f>COUNTIF(S2:S34,"subst")</f>
        <v>14</v>
      </c>
      <c r="T42">
        <f>COUNTIF(T2:T34,"subst")</f>
        <v>16</v>
      </c>
      <c r="U42">
        <f>COUNTIF(U2:U34,"subst")</f>
        <v>16</v>
      </c>
      <c r="V42">
        <f>COUNTIF(V2:V34,"subst")</f>
        <v>18</v>
      </c>
      <c r="W42">
        <f>COUNTIF(W2:W34,"subst")</f>
        <v>19</v>
      </c>
      <c r="X42">
        <f>COUNTIF(X2:X34,"subst")</f>
        <v>21</v>
      </c>
      <c r="Y42">
        <f>COUNTIF(Y2:Y34,"subst")</f>
        <v>21</v>
      </c>
      <c r="Z42">
        <f>COUNTIF(Z2:Z34,"subst")</f>
        <v>21</v>
      </c>
      <c r="AA42">
        <f>COUNTIF(AA2:AA34,"subst")</f>
        <v>19</v>
      </c>
      <c r="AB42">
        <f>COUNTIF(AB2:AB34,"subst")</f>
        <v>18</v>
      </c>
      <c r="AC42">
        <f>COUNTIF(AC2:AC34,"subst")</f>
        <v>19</v>
      </c>
      <c r="AD42">
        <f>COUNTIF(AD2:AD34,"subst")</f>
        <v>18</v>
      </c>
      <c r="AE42">
        <f>COUNTIF(AE2:AE34,"subst")</f>
        <v>19</v>
      </c>
      <c r="AF42">
        <f>COUNTIF(AF2:AF34,"subst")</f>
        <v>18</v>
      </c>
      <c r="AG42">
        <f>COUNTIF(AG2:AG34,"subst")</f>
        <v>18</v>
      </c>
      <c r="AH42">
        <f>COUNTIF(AH2:AH34,"subst")</f>
        <v>17</v>
      </c>
      <c r="AI42">
        <f>COUNTIF(AI2:AI34,"subst")</f>
        <v>17</v>
      </c>
      <c r="AJ42">
        <f>COUNTIF(AJ2:AJ34,"subst")</f>
        <v>17</v>
      </c>
      <c r="AK42">
        <f>COUNTIF(AK2:AK34,"subst")</f>
        <v>16</v>
      </c>
      <c r="AL42">
        <f>COUNTIF(AL2:AL34,"subst")</f>
        <v>15</v>
      </c>
      <c r="AM42">
        <f>COUNTIF(AM2:AM34,"subst")</f>
        <v>13</v>
      </c>
      <c r="AN42">
        <f>COUNTIF(AN2:AN34,"subst")</f>
        <v>13</v>
      </c>
      <c r="AO42">
        <f>COUNTIF(AO2:AO34,"subst")</f>
        <v>13</v>
      </c>
      <c r="AP42">
        <f>COUNTIF(AP2:AP34,"subst")</f>
        <v>13</v>
      </c>
      <c r="AQ42">
        <f>COUNTIF(AQ2:AQ34,"subst")</f>
        <v>12</v>
      </c>
      <c r="AR42">
        <f>COUNTIF(AR2:AR34,"subst")</f>
        <v>12</v>
      </c>
      <c r="AS42">
        <f>COUNTIF(AS2:AS34,"subst")</f>
        <v>12</v>
      </c>
    </row>
    <row r="43" spans="1:45" x14ac:dyDescent="0.35">
      <c r="A43" t="s">
        <v>77</v>
      </c>
      <c r="B43">
        <f>COUNTIF(B2:B34,"intens")</f>
        <v>1</v>
      </c>
      <c r="C43">
        <f>COUNTIF(C2:C34,"intens")</f>
        <v>1</v>
      </c>
      <c r="D43">
        <f>COUNTIF(D2:D34,"intens")</f>
        <v>1</v>
      </c>
      <c r="E43">
        <f>COUNTIF(E2:E34,"intens")</f>
        <v>0</v>
      </c>
      <c r="F43">
        <f>COUNTIF(F2:F34,"intens")</f>
        <v>0</v>
      </c>
      <c r="G43">
        <f>COUNTIF(G2:G34,"intens")</f>
        <v>0</v>
      </c>
      <c r="H43">
        <f>COUNTIF(H2:H34,"intens")</f>
        <v>0</v>
      </c>
      <c r="I43">
        <f>COUNTIF(I2:I34,"intens")</f>
        <v>0</v>
      </c>
      <c r="J43">
        <f>COUNTIF(J2:J34,"intens")</f>
        <v>0</v>
      </c>
      <c r="K43">
        <f>COUNTIF(K2:K34,"intens")</f>
        <v>0</v>
      </c>
      <c r="L43">
        <f>COUNTIF(L2:L34,"intens")</f>
        <v>0</v>
      </c>
      <c r="M43">
        <f>COUNTIF(M2:M34,"intens")</f>
        <v>0</v>
      </c>
      <c r="N43">
        <f>COUNTIF(N2:N34,"intens")</f>
        <v>0</v>
      </c>
      <c r="O43">
        <f>COUNTIF(O2:O34,"intens")</f>
        <v>0</v>
      </c>
      <c r="P43">
        <f>COUNTIF(P2:P34,"intens")</f>
        <v>0</v>
      </c>
      <c r="Q43">
        <f>COUNTIF(Q2:Q34,"intens")</f>
        <v>0</v>
      </c>
      <c r="R43">
        <f>COUNTIF(R2:R34,"intens")</f>
        <v>0</v>
      </c>
      <c r="S43">
        <f>COUNTIF(S2:S34,"intens")</f>
        <v>0</v>
      </c>
      <c r="T43">
        <f>COUNTIF(T2:T34,"intens")</f>
        <v>0</v>
      </c>
      <c r="U43">
        <f>COUNTIF(U2:U34,"intens")</f>
        <v>0</v>
      </c>
      <c r="V43">
        <f>COUNTIF(V2:V34,"intens")</f>
        <v>1</v>
      </c>
      <c r="W43">
        <f>COUNTIF(W2:W34,"intens")</f>
        <v>1</v>
      </c>
      <c r="X43">
        <f>COUNTIF(X2:X34,"intens")</f>
        <v>1</v>
      </c>
      <c r="Y43">
        <f>COUNTIF(Y2:Y34,"intens")</f>
        <v>1</v>
      </c>
      <c r="Z43">
        <f>COUNTIF(Z2:Z34,"intens")</f>
        <v>1</v>
      </c>
      <c r="AA43">
        <f>COUNTIF(AA2:AA34,"intens")</f>
        <v>3</v>
      </c>
      <c r="AB43">
        <f>COUNTIF(AB2:AB34,"intens")</f>
        <v>4</v>
      </c>
      <c r="AC43">
        <f>COUNTIF(AC2:AC34,"intens")</f>
        <v>4</v>
      </c>
      <c r="AD43">
        <f>COUNTIF(AD2:AD34,"intens")</f>
        <v>4</v>
      </c>
      <c r="AE43">
        <f>COUNTIF(AE2:AE34,"intens")</f>
        <v>4</v>
      </c>
      <c r="AF43">
        <f>COUNTIF(AF2:AF34,"intens")</f>
        <v>5</v>
      </c>
      <c r="AG43">
        <f>COUNTIF(AG2:AG34,"intens")</f>
        <v>5</v>
      </c>
      <c r="AH43">
        <f>COUNTIF(AH2:AH34,"intens")</f>
        <v>6</v>
      </c>
      <c r="AI43">
        <f>COUNTIF(AI2:AI34,"intens")</f>
        <v>6</v>
      </c>
      <c r="AJ43">
        <f>COUNTIF(AJ2:AJ34,"intens")</f>
        <v>6</v>
      </c>
      <c r="AK43">
        <f>COUNTIF(AK2:AK34,"intens")</f>
        <v>6</v>
      </c>
      <c r="AL43">
        <f>COUNTIF(AL2:AL34,"intens")</f>
        <v>6</v>
      </c>
      <c r="AM43">
        <f>COUNTIF(AM2:AM34,"intens")</f>
        <v>7</v>
      </c>
      <c r="AN43">
        <f>COUNTIF(AN2:AN34,"intens")</f>
        <v>7</v>
      </c>
      <c r="AO43">
        <f>COUNTIF(AO2:AO34,"intens")</f>
        <v>7</v>
      </c>
      <c r="AP43">
        <f>COUNTIF(AP2:AP34,"intens")</f>
        <v>6</v>
      </c>
      <c r="AQ43">
        <f>COUNTIF(AQ2:AQ34,"intens")</f>
        <v>6</v>
      </c>
      <c r="AR43">
        <f>COUNTIF(AR2:AR34,"intens")</f>
        <v>6</v>
      </c>
      <c r="AS43">
        <f>COUNTIF(AS2:AS34,"intens")</f>
        <v>6</v>
      </c>
    </row>
    <row r="44" spans="1:45" x14ac:dyDescent="0.35">
      <c r="A44" t="s">
        <v>17</v>
      </c>
      <c r="B44">
        <f>COUNTIF(B2:B34,"uasc")</f>
        <v>2</v>
      </c>
      <c r="C44">
        <f>COUNTIF(C2:C34,"uasc")</f>
        <v>2</v>
      </c>
      <c r="D44">
        <f>COUNTIF(D2:D34,"uasc")</f>
        <v>2</v>
      </c>
      <c r="E44">
        <f>COUNTIF(E2:E34,"uasc")</f>
        <v>1</v>
      </c>
      <c r="F44">
        <f>COUNTIF(F2:F34,"uasc")</f>
        <v>1</v>
      </c>
      <c r="G44">
        <f>COUNTIF(G2:G34,"uasc")</f>
        <v>1</v>
      </c>
      <c r="H44">
        <f>COUNTIF(H2:H34,"uasc")</f>
        <v>1</v>
      </c>
      <c r="I44">
        <f>COUNTIF(I2:I34,"uasc")</f>
        <v>1</v>
      </c>
      <c r="J44">
        <f>COUNTIF(J2:J34,"uasc")</f>
        <v>1</v>
      </c>
      <c r="K44">
        <f>COUNTIF(K2:K34,"uasc")</f>
        <v>1</v>
      </c>
      <c r="L44">
        <f>COUNTIF(L2:L34,"uasc")</f>
        <v>1</v>
      </c>
      <c r="M44">
        <f>COUNTIF(M2:M34,"uasc")</f>
        <v>1</v>
      </c>
      <c r="N44">
        <f>COUNTIF(N2:N34,"uasc")</f>
        <v>1</v>
      </c>
      <c r="O44">
        <f>COUNTIF(O2:O34,"uasc")</f>
        <v>1</v>
      </c>
      <c r="P44">
        <f>COUNTIF(P2:P34,"uasc")</f>
        <v>1</v>
      </c>
      <c r="Q44">
        <f>COUNTIF(Q2:Q34,"uasc")</f>
        <v>1</v>
      </c>
      <c r="R44">
        <f>COUNTIF(R2:R34,"uasc")</f>
        <v>1</v>
      </c>
      <c r="S44">
        <f>COUNTIF(S2:S34,"uasc")</f>
        <v>1</v>
      </c>
      <c r="T44">
        <f>COUNTIF(T2:T34,"uasc")</f>
        <v>1</v>
      </c>
      <c r="U44">
        <f>COUNTIF(U2:U34,"uasc")</f>
        <v>1</v>
      </c>
      <c r="V44">
        <f>COUNTIF(V2:V34,"uasc")</f>
        <v>1</v>
      </c>
      <c r="W44">
        <f>COUNTIF(W2:W34,"uasc")</f>
        <v>1</v>
      </c>
      <c r="X44">
        <f>COUNTIF(X2:X34,"uasc")</f>
        <v>1</v>
      </c>
      <c r="Y44">
        <f>COUNTIF(Y2:Y34,"uasc")</f>
        <v>1</v>
      </c>
      <c r="Z44">
        <f>COUNTIF(Z2:Z34,"uasc")</f>
        <v>1</v>
      </c>
      <c r="AA44">
        <f>COUNTIF(AA2:AA34,"uasc")</f>
        <v>1</v>
      </c>
      <c r="AB44">
        <f>COUNTIF(AB2:AB34,"uasc")</f>
        <v>1</v>
      </c>
      <c r="AC44">
        <f>COUNTIF(AC2:AC34,"uasc")</f>
        <v>2</v>
      </c>
      <c r="AD44">
        <f>COUNTIF(AD2:AD34,"uasc")</f>
        <v>2</v>
      </c>
      <c r="AE44">
        <f>COUNTIF(AE2:AE34,"uasc")</f>
        <v>2</v>
      </c>
      <c r="AF44">
        <f>COUNTIF(AF2:AF34,"uasc")</f>
        <v>2</v>
      </c>
      <c r="AG44">
        <f>COUNTIF(AG2:AG34,"uasc")</f>
        <v>2</v>
      </c>
      <c r="AH44">
        <f>COUNTIF(AH2:AH34,"uasc")</f>
        <v>2</v>
      </c>
      <c r="AI44">
        <f>COUNTIF(AI2:AI34,"uasc")</f>
        <v>2</v>
      </c>
      <c r="AJ44">
        <f>COUNTIF(AJ2:AJ34,"uasc")</f>
        <v>2</v>
      </c>
      <c r="AK44">
        <f>COUNTIF(AK2:AK34,"uasc")</f>
        <v>2</v>
      </c>
      <c r="AL44">
        <f>COUNTIF(AL2:AL34,"uasc")</f>
        <v>2</v>
      </c>
      <c r="AM44">
        <f>COUNTIF(AM2:AM34,"uasc")</f>
        <v>2</v>
      </c>
      <c r="AN44">
        <f>COUNTIF(AN2:AN34,"uasc")</f>
        <v>2</v>
      </c>
      <c r="AO44">
        <f>COUNTIF(AO2:AO34,"uasc")</f>
        <v>2</v>
      </c>
      <c r="AP44">
        <f>COUNTIF(AP2:AP34,"uasc")</f>
        <v>2</v>
      </c>
      <c r="AQ44">
        <f>COUNTIF(AQ2:AQ34,"uasc")</f>
        <v>2</v>
      </c>
      <c r="AR44">
        <f>COUNTIF(AR2:AR34,"uasc")</f>
        <v>2</v>
      </c>
      <c r="AS44">
        <f>COUNTIF(AS2:AS34,"uasc")</f>
        <v>2</v>
      </c>
    </row>
    <row r="46" spans="1:45" x14ac:dyDescent="0.35">
      <c r="A46" t="s">
        <v>67</v>
      </c>
      <c r="B46">
        <f>SUM(B39:B44)</f>
        <v>33</v>
      </c>
      <c r="C46">
        <f t="shared" ref="C46:AS46" si="0">SUM(C39:C44)</f>
        <v>33</v>
      </c>
      <c r="D46">
        <f t="shared" si="0"/>
        <v>33</v>
      </c>
      <c r="E46">
        <f t="shared" si="0"/>
        <v>33</v>
      </c>
      <c r="F46">
        <f t="shared" si="0"/>
        <v>33</v>
      </c>
      <c r="G46">
        <f t="shared" si="0"/>
        <v>33</v>
      </c>
      <c r="H46">
        <f t="shared" si="0"/>
        <v>33</v>
      </c>
      <c r="I46">
        <f t="shared" si="0"/>
        <v>33</v>
      </c>
      <c r="J46">
        <f t="shared" si="0"/>
        <v>33</v>
      </c>
      <c r="K46">
        <f t="shared" si="0"/>
        <v>33</v>
      </c>
      <c r="L46">
        <f t="shared" si="0"/>
        <v>33</v>
      </c>
      <c r="M46">
        <f t="shared" si="0"/>
        <v>33</v>
      </c>
      <c r="N46">
        <f t="shared" si="0"/>
        <v>33</v>
      </c>
      <c r="O46">
        <f t="shared" si="0"/>
        <v>33</v>
      </c>
      <c r="P46">
        <f t="shared" si="0"/>
        <v>33</v>
      </c>
      <c r="Q46">
        <f t="shared" si="0"/>
        <v>33</v>
      </c>
      <c r="R46">
        <f t="shared" si="0"/>
        <v>33</v>
      </c>
      <c r="S46">
        <f t="shared" si="0"/>
        <v>33</v>
      </c>
      <c r="T46">
        <f t="shared" si="0"/>
        <v>33</v>
      </c>
      <c r="U46">
        <f t="shared" si="0"/>
        <v>33</v>
      </c>
      <c r="V46">
        <f t="shared" si="0"/>
        <v>33</v>
      </c>
      <c r="W46">
        <f t="shared" si="0"/>
        <v>33</v>
      </c>
      <c r="X46">
        <f t="shared" si="0"/>
        <v>33</v>
      </c>
      <c r="Y46">
        <f t="shared" si="0"/>
        <v>33</v>
      </c>
      <c r="Z46">
        <f t="shared" si="0"/>
        <v>33</v>
      </c>
      <c r="AA46">
        <f t="shared" si="0"/>
        <v>33</v>
      </c>
      <c r="AB46">
        <f t="shared" si="0"/>
        <v>33</v>
      </c>
      <c r="AC46">
        <f t="shared" si="0"/>
        <v>33</v>
      </c>
      <c r="AD46">
        <f t="shared" si="0"/>
        <v>33</v>
      </c>
      <c r="AE46">
        <f t="shared" si="0"/>
        <v>33</v>
      </c>
      <c r="AF46">
        <f t="shared" si="0"/>
        <v>33</v>
      </c>
      <c r="AG46">
        <f t="shared" si="0"/>
        <v>33</v>
      </c>
      <c r="AH46">
        <f t="shared" si="0"/>
        <v>33</v>
      </c>
      <c r="AI46">
        <f t="shared" si="0"/>
        <v>33</v>
      </c>
      <c r="AJ46">
        <f t="shared" si="0"/>
        <v>33</v>
      </c>
      <c r="AK46">
        <f t="shared" si="0"/>
        <v>33</v>
      </c>
      <c r="AL46">
        <f t="shared" si="0"/>
        <v>33</v>
      </c>
      <c r="AM46">
        <f t="shared" si="0"/>
        <v>33</v>
      </c>
      <c r="AN46">
        <f t="shared" si="0"/>
        <v>33</v>
      </c>
      <c r="AO46">
        <f t="shared" si="0"/>
        <v>33</v>
      </c>
      <c r="AP46">
        <f t="shared" si="0"/>
        <v>33</v>
      </c>
      <c r="AQ46">
        <f t="shared" si="0"/>
        <v>33</v>
      </c>
      <c r="AR46">
        <f t="shared" si="0"/>
        <v>33</v>
      </c>
      <c r="AS46">
        <f t="shared" si="0"/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2023-01-17T14:23:31Z</dcterms:created>
  <dcterms:modified xsi:type="dcterms:W3CDTF">2023-01-17T18:19:12Z</dcterms:modified>
</cp:coreProperties>
</file>