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16623B14-4D11-4700-AB9B-06693FB3784A}" xr6:coauthVersionLast="47" xr6:coauthVersionMax="47" xr10:uidLastSave="{00000000-0000-0000-0000-000000000000}"/>
  <bookViews>
    <workbookView xWindow="28680" yWindow="-120" windowWidth="20730" windowHeight="11160" activeTab="2" xr2:uid="{CC142605-3AA2-4A2A-B415-3E451E6A3C74}"/>
  </bookViews>
  <sheets>
    <sheet name="full menu" sheetId="1" r:id="rId1"/>
    <sheet name="targvar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3" i="3" l="1"/>
  <c r="AR73" i="3"/>
  <c r="AQ73" i="3"/>
  <c r="AP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B73" i="3"/>
  <c r="AA73" i="3"/>
  <c r="Z73" i="3"/>
  <c r="Y73" i="3"/>
  <c r="X73" i="3"/>
  <c r="W73" i="3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AS71" i="3"/>
  <c r="AR71" i="3"/>
  <c r="AQ71" i="3"/>
  <c r="AP71" i="3"/>
  <c r="AO71" i="3"/>
  <c r="AN71" i="3"/>
  <c r="AM71" i="3"/>
  <c r="AL71" i="3"/>
  <c r="AK71" i="3"/>
  <c r="AJ71" i="3"/>
  <c r="AI71" i="3"/>
  <c r="AH71" i="3"/>
  <c r="AG71" i="3"/>
  <c r="AF71" i="3"/>
  <c r="AE71" i="3"/>
  <c r="AD71" i="3"/>
  <c r="AC71" i="3"/>
  <c r="AB71" i="3"/>
  <c r="AA71" i="3"/>
  <c r="Z71" i="3"/>
  <c r="Y71" i="3"/>
  <c r="X71" i="3"/>
  <c r="W71" i="3"/>
  <c r="V71" i="3"/>
  <c r="U71" i="3"/>
  <c r="T71" i="3"/>
  <c r="S71" i="3"/>
  <c r="R71" i="3"/>
  <c r="Q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AS70" i="3"/>
  <c r="AR70" i="3"/>
  <c r="AQ70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AS69" i="3"/>
  <c r="AR69" i="3"/>
  <c r="AQ69" i="3"/>
  <c r="AP69" i="3"/>
  <c r="AO69" i="3"/>
  <c r="AN69" i="3"/>
  <c r="AM69" i="3"/>
  <c r="AL69" i="3"/>
  <c r="AK69" i="3"/>
  <c r="AJ69" i="3"/>
  <c r="AI69" i="3"/>
  <c r="AH69" i="3"/>
  <c r="AG69" i="3"/>
  <c r="AF69" i="3"/>
  <c r="AE69" i="3"/>
  <c r="AD69" i="3"/>
  <c r="AC69" i="3"/>
  <c r="AB69" i="3"/>
  <c r="AA69" i="3"/>
  <c r="Z69" i="3"/>
  <c r="Y69" i="3"/>
  <c r="X69" i="3"/>
  <c r="W69" i="3"/>
  <c r="V69" i="3"/>
  <c r="U69" i="3"/>
  <c r="T69" i="3"/>
  <c r="S69" i="3"/>
  <c r="R69" i="3"/>
  <c r="Q69" i="3"/>
  <c r="P69" i="3"/>
  <c r="O69" i="3"/>
  <c r="N69" i="3"/>
  <c r="M69" i="3"/>
  <c r="L69" i="3"/>
  <c r="K69" i="3"/>
  <c r="J69" i="3"/>
  <c r="I69" i="3"/>
  <c r="H69" i="3"/>
  <c r="G69" i="3"/>
  <c r="F69" i="3"/>
  <c r="E69" i="3"/>
  <c r="D69" i="3"/>
  <c r="C69" i="3"/>
  <c r="AS68" i="3"/>
  <c r="AR68" i="3"/>
  <c r="AQ68" i="3"/>
  <c r="AP68" i="3"/>
  <c r="AO68" i="3"/>
  <c r="AN68" i="3"/>
  <c r="AM68" i="3"/>
  <c r="AL68" i="3"/>
  <c r="AK68" i="3"/>
  <c r="AJ68" i="3"/>
  <c r="AI68" i="3"/>
  <c r="AH68" i="3"/>
  <c r="AG68" i="3"/>
  <c r="AF68" i="3"/>
  <c r="AE68" i="3"/>
  <c r="AD68" i="3"/>
  <c r="AC68" i="3"/>
  <c r="AB68" i="3"/>
  <c r="AA68" i="3"/>
  <c r="Z68" i="3"/>
  <c r="Y68" i="3"/>
  <c r="X68" i="3"/>
  <c r="W68" i="3"/>
  <c r="V68" i="3"/>
  <c r="U68" i="3"/>
  <c r="T68" i="3"/>
  <c r="S68" i="3"/>
  <c r="R68" i="3"/>
  <c r="Q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AS67" i="3"/>
  <c r="AR67" i="3"/>
  <c r="AQ67" i="3"/>
  <c r="AP67" i="3"/>
  <c r="AO67" i="3"/>
  <c r="AN67" i="3"/>
  <c r="AM67" i="3"/>
  <c r="AL67" i="3"/>
  <c r="AK67" i="3"/>
  <c r="AJ67" i="3"/>
  <c r="AI67" i="3"/>
  <c r="AH67" i="3"/>
  <c r="AG67" i="3"/>
  <c r="AF67" i="3"/>
  <c r="AE67" i="3"/>
  <c r="AD67" i="3"/>
  <c r="AC67" i="3"/>
  <c r="AB67" i="3"/>
  <c r="AA67" i="3"/>
  <c r="Z67" i="3"/>
  <c r="Y67" i="3"/>
  <c r="X67" i="3"/>
  <c r="W67" i="3"/>
  <c r="V67" i="3"/>
  <c r="U67" i="3"/>
  <c r="T67" i="3"/>
  <c r="S67" i="3"/>
  <c r="R67" i="3"/>
  <c r="Q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AS66" i="3"/>
  <c r="AR66" i="3"/>
  <c r="AQ66" i="3"/>
  <c r="AP66" i="3"/>
  <c r="AO66" i="3"/>
  <c r="AN66" i="3"/>
  <c r="AM66" i="3"/>
  <c r="AL66" i="3"/>
  <c r="AK66" i="3"/>
  <c r="AJ66" i="3"/>
  <c r="AI66" i="3"/>
  <c r="AH66" i="3"/>
  <c r="AG66" i="3"/>
  <c r="AF66" i="3"/>
  <c r="AE66" i="3"/>
  <c r="AD66" i="3"/>
  <c r="AC66" i="3"/>
  <c r="AB66" i="3"/>
  <c r="AA66" i="3"/>
  <c r="Z66" i="3"/>
  <c r="Y66" i="3"/>
  <c r="X66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71" i="3"/>
  <c r="B70" i="3"/>
  <c r="B69" i="3"/>
  <c r="B68" i="3"/>
  <c r="B67" i="3"/>
  <c r="B66" i="3"/>
  <c r="B73" i="3" s="1"/>
  <c r="AS55" i="3"/>
  <c r="AR55" i="3"/>
  <c r="AQ55" i="3"/>
  <c r="AP55" i="3"/>
  <c r="AO55" i="3"/>
  <c r="AN55" i="3"/>
  <c r="AM55" i="3"/>
  <c r="AL55" i="3"/>
  <c r="AK55" i="3"/>
  <c r="AJ55" i="3"/>
  <c r="AI55" i="3"/>
  <c r="AH55" i="3"/>
  <c r="AG55" i="3"/>
  <c r="AF55" i="3"/>
  <c r="AE55" i="3"/>
  <c r="AD55" i="3"/>
  <c r="AC55" i="3"/>
  <c r="AB55" i="3"/>
  <c r="AA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S45" i="3"/>
  <c r="AR45" i="3"/>
  <c r="AQ45" i="3"/>
  <c r="AP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E2" i="3"/>
  <c r="AD2" i="3"/>
  <c r="AC2" i="3"/>
  <c r="AB2" i="3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B2" i="3"/>
  <c r="AJ70" i="2"/>
  <c r="T70" i="2"/>
  <c r="D70" i="2"/>
  <c r="AP68" i="2"/>
  <c r="Z68" i="2"/>
  <c r="J68" i="2"/>
  <c r="AK67" i="2"/>
  <c r="AF66" i="2"/>
  <c r="P66" i="2"/>
  <c r="E65" i="2"/>
  <c r="AR64" i="2"/>
  <c r="AN64" i="2"/>
  <c r="AJ64" i="2"/>
  <c r="AF64" i="2"/>
  <c r="AB64" i="2"/>
  <c r="X64" i="2"/>
  <c r="T64" i="2"/>
  <c r="P64" i="2"/>
  <c r="L64" i="2"/>
  <c r="H64" i="2"/>
  <c r="D64" i="2"/>
  <c r="AP62" i="2"/>
  <c r="AL62" i="2"/>
  <c r="AH62" i="2"/>
  <c r="AD62" i="2"/>
  <c r="Z62" i="2"/>
  <c r="V62" i="2"/>
  <c r="R62" i="2"/>
  <c r="N62" i="2"/>
  <c r="J62" i="2"/>
  <c r="F62" i="2"/>
  <c r="AS61" i="2"/>
  <c r="AO61" i="2"/>
  <c r="AK61" i="2"/>
  <c r="AG61" i="2"/>
  <c r="AC61" i="2"/>
  <c r="Y61" i="2"/>
  <c r="U61" i="2"/>
  <c r="Q61" i="2"/>
  <c r="M61" i="2"/>
  <c r="I61" i="2"/>
  <c r="E61" i="2"/>
  <c r="B70" i="2"/>
  <c r="B66" i="2"/>
  <c r="B62" i="2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Q94" i="1" s="1"/>
  <c r="AP61" i="1"/>
  <c r="AP94" i="1" s="1"/>
  <c r="AO61" i="1"/>
  <c r="AN61" i="1"/>
  <c r="AM61" i="1"/>
  <c r="AM94" i="1" s="1"/>
  <c r="AL61" i="1"/>
  <c r="AL94" i="1" s="1"/>
  <c r="AK61" i="1"/>
  <c r="AJ61" i="1"/>
  <c r="AI61" i="1"/>
  <c r="AI94" i="1" s="1"/>
  <c r="AH61" i="1"/>
  <c r="AH94" i="1" s="1"/>
  <c r="AG61" i="1"/>
  <c r="AF61" i="1"/>
  <c r="AE61" i="1"/>
  <c r="AE94" i="1" s="1"/>
  <c r="AD61" i="1"/>
  <c r="AD94" i="1" s="1"/>
  <c r="AC61" i="1"/>
  <c r="AB61" i="1"/>
  <c r="AA61" i="1"/>
  <c r="AA94" i="1" s="1"/>
  <c r="Z61" i="1"/>
  <c r="Z94" i="1" s="1"/>
  <c r="Y61" i="1"/>
  <c r="X61" i="1"/>
  <c r="W61" i="1"/>
  <c r="W94" i="1" s="1"/>
  <c r="V61" i="1"/>
  <c r="V94" i="1" s="1"/>
  <c r="U61" i="1"/>
  <c r="T61" i="1"/>
  <c r="S61" i="1"/>
  <c r="S94" i="1" s="1"/>
  <c r="R61" i="1"/>
  <c r="R94" i="1" s="1"/>
  <c r="Q61" i="1"/>
  <c r="P61" i="1"/>
  <c r="O61" i="1"/>
  <c r="O94" i="1" s="1"/>
  <c r="N61" i="1"/>
  <c r="N94" i="1" s="1"/>
  <c r="M61" i="1"/>
  <c r="L61" i="1"/>
  <c r="K61" i="1"/>
  <c r="K94" i="1" s="1"/>
  <c r="J61" i="1"/>
  <c r="J94" i="1" s="1"/>
  <c r="I61" i="1"/>
  <c r="H61" i="1"/>
  <c r="G61" i="1"/>
  <c r="G94" i="1" s="1"/>
  <c r="F61" i="1"/>
  <c r="F94" i="1" s="1"/>
  <c r="E61" i="1"/>
  <c r="D61" i="1"/>
  <c r="C61" i="1"/>
  <c r="C94" i="1" s="1"/>
  <c r="AS60" i="1"/>
  <c r="AS94" i="1" s="1"/>
  <c r="AR60" i="1"/>
  <c r="AR94" i="1" s="1"/>
  <c r="AQ60" i="1"/>
  <c r="AP60" i="1"/>
  <c r="AO60" i="1"/>
  <c r="AO94" i="1" s="1"/>
  <c r="AN60" i="1"/>
  <c r="AN94" i="1" s="1"/>
  <c r="AM60" i="1"/>
  <c r="AL60" i="1"/>
  <c r="AK60" i="1"/>
  <c r="AK94" i="1" s="1"/>
  <c r="AJ60" i="1"/>
  <c r="AJ94" i="1" s="1"/>
  <c r="AI60" i="1"/>
  <c r="AH60" i="1"/>
  <c r="AG60" i="1"/>
  <c r="AG94" i="1" s="1"/>
  <c r="AF60" i="1"/>
  <c r="AF94" i="1" s="1"/>
  <c r="AE60" i="1"/>
  <c r="AD60" i="1"/>
  <c r="AC60" i="1"/>
  <c r="AC94" i="1" s="1"/>
  <c r="AB60" i="1"/>
  <c r="AB94" i="1" s="1"/>
  <c r="AA60" i="1"/>
  <c r="Z60" i="1"/>
  <c r="Y60" i="1"/>
  <c r="Y94" i="1" s="1"/>
  <c r="X60" i="1"/>
  <c r="X94" i="1" s="1"/>
  <c r="W60" i="1"/>
  <c r="V60" i="1"/>
  <c r="U60" i="1"/>
  <c r="U94" i="1" s="1"/>
  <c r="T60" i="1"/>
  <c r="T94" i="1" s="1"/>
  <c r="S60" i="1"/>
  <c r="R60" i="1"/>
  <c r="Q60" i="1"/>
  <c r="Q94" i="1" s="1"/>
  <c r="P60" i="1"/>
  <c r="P94" i="1" s="1"/>
  <c r="O60" i="1"/>
  <c r="N60" i="1"/>
  <c r="M60" i="1"/>
  <c r="M94" i="1" s="1"/>
  <c r="L60" i="1"/>
  <c r="L94" i="1" s="1"/>
  <c r="K60" i="1"/>
  <c r="J60" i="1"/>
  <c r="I60" i="1"/>
  <c r="I94" i="1" s="1"/>
  <c r="H60" i="1"/>
  <c r="H94" i="1" s="1"/>
  <c r="G60" i="1"/>
  <c r="F60" i="1"/>
  <c r="E60" i="1"/>
  <c r="E94" i="1" s="1"/>
  <c r="D60" i="1"/>
  <c r="D94" i="1" s="1"/>
  <c r="C60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AS55" i="2"/>
  <c r="AR55" i="2"/>
  <c r="AQ55" i="2"/>
  <c r="AP55" i="2"/>
  <c r="AO55" i="2"/>
  <c r="AN55" i="2"/>
  <c r="AM55" i="2"/>
  <c r="AL55" i="2"/>
  <c r="AK55" i="2"/>
  <c r="AJ55" i="2"/>
  <c r="AI55" i="2"/>
  <c r="AH55" i="2"/>
  <c r="AG55" i="2"/>
  <c r="AF55" i="2"/>
  <c r="AE55" i="2"/>
  <c r="AD55" i="2"/>
  <c r="AC55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B55" i="2"/>
  <c r="AS54" i="2"/>
  <c r="AR54" i="2"/>
  <c r="AQ54" i="2"/>
  <c r="AP54" i="2"/>
  <c r="AO54" i="2"/>
  <c r="AN54" i="2"/>
  <c r="AM54" i="2"/>
  <c r="AL54" i="2"/>
  <c r="AK54" i="2"/>
  <c r="AJ54" i="2"/>
  <c r="AI54" i="2"/>
  <c r="AH54" i="2"/>
  <c r="AG54" i="2"/>
  <c r="AF54" i="2"/>
  <c r="AE54" i="2"/>
  <c r="AD54" i="2"/>
  <c r="AC54" i="2"/>
  <c r="AB54" i="2"/>
  <c r="AA54" i="2"/>
  <c r="Z54" i="2"/>
  <c r="Y54" i="2"/>
  <c r="X54" i="2"/>
  <c r="W54" i="2"/>
  <c r="V54" i="2"/>
  <c r="U54" i="2"/>
  <c r="T54" i="2"/>
  <c r="S54" i="2"/>
  <c r="R54" i="2"/>
  <c r="Q54" i="2"/>
  <c r="P54" i="2"/>
  <c r="O54" i="2"/>
  <c r="N54" i="2"/>
  <c r="M54" i="2"/>
  <c r="L54" i="2"/>
  <c r="K54" i="2"/>
  <c r="J54" i="2"/>
  <c r="I54" i="2"/>
  <c r="H54" i="2"/>
  <c r="G54" i="2"/>
  <c r="F54" i="2"/>
  <c r="E54" i="2"/>
  <c r="D54" i="2"/>
  <c r="C54" i="2"/>
  <c r="B54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C53" i="2"/>
  <c r="B53" i="2"/>
  <c r="AS52" i="2"/>
  <c r="AR52" i="2"/>
  <c r="AQ52" i="2"/>
  <c r="AP52" i="2"/>
  <c r="AO52" i="2"/>
  <c r="AN52" i="2"/>
  <c r="AM52" i="2"/>
  <c r="AL52" i="2"/>
  <c r="AK52" i="2"/>
  <c r="AJ52" i="2"/>
  <c r="AI52" i="2"/>
  <c r="AH52" i="2"/>
  <c r="AG52" i="2"/>
  <c r="AF52" i="2"/>
  <c r="AE52" i="2"/>
  <c r="AD52" i="2"/>
  <c r="AC52" i="2"/>
  <c r="AB52" i="2"/>
  <c r="AA52" i="2"/>
  <c r="Z52" i="2"/>
  <c r="Y52" i="2"/>
  <c r="X52" i="2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52" i="2"/>
  <c r="AS51" i="2"/>
  <c r="AR51" i="2"/>
  <c r="AQ51" i="2"/>
  <c r="AP51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F51" i="2"/>
  <c r="E51" i="2"/>
  <c r="D51" i="2"/>
  <c r="C51" i="2"/>
  <c r="B51" i="2"/>
  <c r="AS50" i="2"/>
  <c r="AR50" i="2"/>
  <c r="AQ50" i="2"/>
  <c r="AP50" i="2"/>
  <c r="AO50" i="2"/>
  <c r="AN50" i="2"/>
  <c r="AM50" i="2"/>
  <c r="AL50" i="2"/>
  <c r="AK50" i="2"/>
  <c r="AJ50" i="2"/>
  <c r="AI50" i="2"/>
  <c r="AH50" i="2"/>
  <c r="AG50" i="2"/>
  <c r="AF50" i="2"/>
  <c r="AE50" i="2"/>
  <c r="AD50" i="2"/>
  <c r="AC50" i="2"/>
  <c r="AB50" i="2"/>
  <c r="AA50" i="2"/>
  <c r="Z50" i="2"/>
  <c r="Y50" i="2"/>
  <c r="X50" i="2"/>
  <c r="W50" i="2"/>
  <c r="V50" i="2"/>
  <c r="U50" i="2"/>
  <c r="T50" i="2"/>
  <c r="S50" i="2"/>
  <c r="R50" i="2"/>
  <c r="Q50" i="2"/>
  <c r="P50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B50" i="2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D48" i="2"/>
  <c r="C48" i="2"/>
  <c r="B48" i="2"/>
  <c r="AS47" i="2"/>
  <c r="AR47" i="2"/>
  <c r="AQ47" i="2"/>
  <c r="AP47" i="2"/>
  <c r="AO47" i="2"/>
  <c r="AN47" i="2"/>
  <c r="AM47" i="2"/>
  <c r="AL47" i="2"/>
  <c r="AK47" i="2"/>
  <c r="AJ47" i="2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C46" i="2"/>
  <c r="B46" i="2"/>
  <c r="AS45" i="2"/>
  <c r="AR45" i="2"/>
  <c r="AQ45" i="2"/>
  <c r="AP45" i="2"/>
  <c r="AO45" i="2"/>
  <c r="AN45" i="2"/>
  <c r="AM45" i="2"/>
  <c r="AL45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Y45" i="2"/>
  <c r="X45" i="2"/>
  <c r="W45" i="2"/>
  <c r="V45" i="2"/>
  <c r="U45" i="2"/>
  <c r="T45" i="2"/>
  <c r="S45" i="2"/>
  <c r="R45" i="2"/>
  <c r="Q45" i="2"/>
  <c r="P45" i="2"/>
  <c r="O45" i="2"/>
  <c r="N45" i="2"/>
  <c r="M45" i="2"/>
  <c r="L45" i="2"/>
  <c r="K45" i="2"/>
  <c r="J45" i="2"/>
  <c r="I45" i="2"/>
  <c r="H45" i="2"/>
  <c r="G45" i="2"/>
  <c r="F45" i="2"/>
  <c r="E45" i="2"/>
  <c r="D45" i="2"/>
  <c r="C45" i="2"/>
  <c r="B45" i="2"/>
  <c r="AS44" i="2"/>
  <c r="AR44" i="2"/>
  <c r="AQ44" i="2"/>
  <c r="AP44" i="2"/>
  <c r="AO44" i="2"/>
  <c r="AN44" i="2"/>
  <c r="AM44" i="2"/>
  <c r="AL44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B44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B43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F42" i="2"/>
  <c r="E42" i="2"/>
  <c r="D42" i="2"/>
  <c r="C42" i="2"/>
  <c r="B42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40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B38" i="2"/>
  <c r="AS37" i="2"/>
  <c r="AR37" i="2"/>
  <c r="AQ37" i="2"/>
  <c r="AP37" i="2"/>
  <c r="AO37" i="2"/>
  <c r="AN37" i="2"/>
  <c r="AM37" i="2"/>
  <c r="AL37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37" i="2"/>
  <c r="B37" i="2"/>
  <c r="AS36" i="2"/>
  <c r="AR36" i="2"/>
  <c r="AQ36" i="2"/>
  <c r="AP36" i="2"/>
  <c r="AO36" i="2"/>
  <c r="AN36" i="2"/>
  <c r="AM36" i="2"/>
  <c r="AL36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S71" i="2" s="1"/>
  <c r="AR2" i="2"/>
  <c r="AQ2" i="2"/>
  <c r="AP2" i="2"/>
  <c r="AP64" i="2" s="1"/>
  <c r="AO2" i="2"/>
  <c r="AO67" i="2" s="1"/>
  <c r="AN2" i="2"/>
  <c r="AM2" i="2"/>
  <c r="AL2" i="2"/>
  <c r="AL64" i="2" s="1"/>
  <c r="AK2" i="2"/>
  <c r="AK64" i="2" s="1"/>
  <c r="AJ2" i="2"/>
  <c r="AI2" i="2"/>
  <c r="AH2" i="2"/>
  <c r="AH68" i="2" s="1"/>
  <c r="AG2" i="2"/>
  <c r="AG64" i="2" s="1"/>
  <c r="AF2" i="2"/>
  <c r="AE2" i="2"/>
  <c r="AE63" i="2" s="1"/>
  <c r="AD2" i="2"/>
  <c r="AD64" i="2" s="1"/>
  <c r="AC2" i="2"/>
  <c r="AC71" i="2" s="1"/>
  <c r="AB2" i="2"/>
  <c r="AA2" i="2"/>
  <c r="Z2" i="2"/>
  <c r="Z64" i="2" s="1"/>
  <c r="Y2" i="2"/>
  <c r="Y67" i="2" s="1"/>
  <c r="X2" i="2"/>
  <c r="W2" i="2"/>
  <c r="V2" i="2"/>
  <c r="V64" i="2" s="1"/>
  <c r="U2" i="2"/>
  <c r="U64" i="2" s="1"/>
  <c r="T2" i="2"/>
  <c r="S2" i="2"/>
  <c r="S63" i="2" s="1"/>
  <c r="R2" i="2"/>
  <c r="R68" i="2" s="1"/>
  <c r="Q2" i="2"/>
  <c r="Q64" i="2" s="1"/>
  <c r="P2" i="2"/>
  <c r="O2" i="2"/>
  <c r="O63" i="2" s="1"/>
  <c r="N2" i="2"/>
  <c r="N64" i="2" s="1"/>
  <c r="M2" i="2"/>
  <c r="M71" i="2" s="1"/>
  <c r="L2" i="2"/>
  <c r="K2" i="2"/>
  <c r="J2" i="2"/>
  <c r="J64" i="2" s="1"/>
  <c r="I2" i="2"/>
  <c r="I67" i="2" s="1"/>
  <c r="H2" i="2"/>
  <c r="G2" i="2"/>
  <c r="F2" i="2"/>
  <c r="F64" i="2" s="1"/>
  <c r="E2" i="2"/>
  <c r="E64" i="2" s="1"/>
  <c r="D2" i="2"/>
  <c r="C2" i="2"/>
  <c r="B2" i="2"/>
  <c r="B69" i="2" s="1"/>
  <c r="C70" i="2" l="1"/>
  <c r="C66" i="2"/>
  <c r="C71" i="2"/>
  <c r="C67" i="2"/>
  <c r="C68" i="2"/>
  <c r="C64" i="2"/>
  <c r="C65" i="2"/>
  <c r="C61" i="2"/>
  <c r="C69" i="2"/>
  <c r="C62" i="2"/>
  <c r="K70" i="2"/>
  <c r="K66" i="2"/>
  <c r="K71" i="2"/>
  <c r="K67" i="2"/>
  <c r="K68" i="2"/>
  <c r="K69" i="2"/>
  <c r="K64" i="2"/>
  <c r="K61" i="2"/>
  <c r="K62" i="2"/>
  <c r="K65" i="2"/>
  <c r="W70" i="2"/>
  <c r="W66" i="2"/>
  <c r="W71" i="2"/>
  <c r="W67" i="2"/>
  <c r="W68" i="2"/>
  <c r="W65" i="2"/>
  <c r="W64" i="2"/>
  <c r="W69" i="2"/>
  <c r="W61" i="2"/>
  <c r="W62" i="2"/>
  <c r="AI70" i="2"/>
  <c r="AI66" i="2"/>
  <c r="AI71" i="2"/>
  <c r="AI67" i="2"/>
  <c r="AI68" i="2"/>
  <c r="AI64" i="2"/>
  <c r="AI65" i="2"/>
  <c r="AI61" i="2"/>
  <c r="AI69" i="2"/>
  <c r="AI62" i="2"/>
  <c r="C63" i="2"/>
  <c r="AI63" i="2"/>
  <c r="G70" i="2"/>
  <c r="G66" i="2"/>
  <c r="G71" i="2"/>
  <c r="G67" i="2"/>
  <c r="G68" i="2"/>
  <c r="G64" i="2"/>
  <c r="G69" i="2"/>
  <c r="G65" i="2"/>
  <c r="G61" i="2"/>
  <c r="G62" i="2"/>
  <c r="O70" i="2"/>
  <c r="O66" i="2"/>
  <c r="O71" i="2"/>
  <c r="O67" i="2"/>
  <c r="O68" i="2"/>
  <c r="O64" i="2"/>
  <c r="O61" i="2"/>
  <c r="O65" i="2"/>
  <c r="O62" i="2"/>
  <c r="O69" i="2"/>
  <c r="AA70" i="2"/>
  <c r="AA66" i="2"/>
  <c r="AA71" i="2"/>
  <c r="AA67" i="2"/>
  <c r="AA68" i="2"/>
  <c r="AA69" i="2"/>
  <c r="AA64" i="2"/>
  <c r="AA61" i="2"/>
  <c r="AA73" i="2" s="1"/>
  <c r="AA62" i="2"/>
  <c r="AA65" i="2"/>
  <c r="AM70" i="2"/>
  <c r="AM66" i="2"/>
  <c r="AM71" i="2"/>
  <c r="AM67" i="2"/>
  <c r="AM68" i="2"/>
  <c r="AM65" i="2"/>
  <c r="AM64" i="2"/>
  <c r="AM69" i="2"/>
  <c r="AM61" i="2"/>
  <c r="AM62" i="2"/>
  <c r="G63" i="2"/>
  <c r="W63" i="2"/>
  <c r="AM63" i="2"/>
  <c r="S70" i="2"/>
  <c r="S66" i="2"/>
  <c r="S71" i="2"/>
  <c r="S67" i="2"/>
  <c r="S68" i="2"/>
  <c r="S64" i="2"/>
  <c r="S65" i="2"/>
  <c r="S61" i="2"/>
  <c r="S69" i="2"/>
  <c r="S62" i="2"/>
  <c r="AE70" i="2"/>
  <c r="AE66" i="2"/>
  <c r="AE71" i="2"/>
  <c r="AE67" i="2"/>
  <c r="AE68" i="2"/>
  <c r="AE64" i="2"/>
  <c r="AE61" i="2"/>
  <c r="AE65" i="2"/>
  <c r="AE62" i="2"/>
  <c r="AE69" i="2"/>
  <c r="AQ70" i="2"/>
  <c r="AQ66" i="2"/>
  <c r="AQ71" i="2"/>
  <c r="AQ67" i="2"/>
  <c r="AQ68" i="2"/>
  <c r="AQ69" i="2"/>
  <c r="AQ64" i="2"/>
  <c r="AQ61" i="2"/>
  <c r="AQ62" i="2"/>
  <c r="AQ65" i="2"/>
  <c r="AQ63" i="2"/>
  <c r="K63" i="2"/>
  <c r="AA63" i="2"/>
  <c r="E67" i="2"/>
  <c r="U67" i="2"/>
  <c r="I71" i="2"/>
  <c r="Y71" i="2"/>
  <c r="AO71" i="2"/>
  <c r="D71" i="2"/>
  <c r="D67" i="2"/>
  <c r="D68" i="2"/>
  <c r="D69" i="2"/>
  <c r="H71" i="2"/>
  <c r="H67" i="2"/>
  <c r="H68" i="2"/>
  <c r="H69" i="2"/>
  <c r="H65" i="2"/>
  <c r="L71" i="2"/>
  <c r="L67" i="2"/>
  <c r="L68" i="2"/>
  <c r="L69" i="2"/>
  <c r="L65" i="2"/>
  <c r="P71" i="2"/>
  <c r="P67" i="2"/>
  <c r="P68" i="2"/>
  <c r="P69" i="2"/>
  <c r="P65" i="2"/>
  <c r="T71" i="2"/>
  <c r="T67" i="2"/>
  <c r="T68" i="2"/>
  <c r="T69" i="2"/>
  <c r="T65" i="2"/>
  <c r="X71" i="2"/>
  <c r="X67" i="2"/>
  <c r="X68" i="2"/>
  <c r="X69" i="2"/>
  <c r="X65" i="2"/>
  <c r="AB71" i="2"/>
  <c r="AB67" i="2"/>
  <c r="AB68" i="2"/>
  <c r="AB69" i="2"/>
  <c r="AB65" i="2"/>
  <c r="AF71" i="2"/>
  <c r="AF67" i="2"/>
  <c r="AF68" i="2"/>
  <c r="AF69" i="2"/>
  <c r="AF65" i="2"/>
  <c r="AJ71" i="2"/>
  <c r="AJ67" i="2"/>
  <c r="AJ68" i="2"/>
  <c r="AJ69" i="2"/>
  <c r="AJ65" i="2"/>
  <c r="AN71" i="2"/>
  <c r="AN67" i="2"/>
  <c r="AN68" i="2"/>
  <c r="AN69" i="2"/>
  <c r="AN65" i="2"/>
  <c r="AR71" i="2"/>
  <c r="AR67" i="2"/>
  <c r="AR68" i="2"/>
  <c r="AR69" i="2"/>
  <c r="AR65" i="2"/>
  <c r="B63" i="2"/>
  <c r="B67" i="2"/>
  <c r="B71" i="2"/>
  <c r="F61" i="2"/>
  <c r="J61" i="2"/>
  <c r="N61" i="2"/>
  <c r="R61" i="2"/>
  <c r="V61" i="2"/>
  <c r="Z61" i="2"/>
  <c r="AD61" i="2"/>
  <c r="AH61" i="2"/>
  <c r="AL61" i="2"/>
  <c r="AP61" i="2"/>
  <c r="D63" i="2"/>
  <c r="H63" i="2"/>
  <c r="L63" i="2"/>
  <c r="P63" i="2"/>
  <c r="T63" i="2"/>
  <c r="X63" i="2"/>
  <c r="AB63" i="2"/>
  <c r="AF63" i="2"/>
  <c r="AJ63" i="2"/>
  <c r="AN63" i="2"/>
  <c r="AR63" i="2"/>
  <c r="I64" i="2"/>
  <c r="M64" i="2"/>
  <c r="Y64" i="2"/>
  <c r="AC64" i="2"/>
  <c r="AO64" i="2"/>
  <c r="AS64" i="2"/>
  <c r="F65" i="2"/>
  <c r="D66" i="2"/>
  <c r="T66" i="2"/>
  <c r="AJ66" i="2"/>
  <c r="N68" i="2"/>
  <c r="AD68" i="2"/>
  <c r="H70" i="2"/>
  <c r="X70" i="2"/>
  <c r="AN70" i="2"/>
  <c r="E68" i="2"/>
  <c r="E69" i="2"/>
  <c r="E70" i="2"/>
  <c r="E66" i="2"/>
  <c r="I68" i="2"/>
  <c r="I69" i="2"/>
  <c r="I65" i="2"/>
  <c r="I70" i="2"/>
  <c r="I66" i="2"/>
  <c r="M68" i="2"/>
  <c r="M69" i="2"/>
  <c r="M65" i="2"/>
  <c r="M70" i="2"/>
  <c r="M66" i="2"/>
  <c r="Q68" i="2"/>
  <c r="Q69" i="2"/>
  <c r="Q65" i="2"/>
  <c r="Q70" i="2"/>
  <c r="Q66" i="2"/>
  <c r="U68" i="2"/>
  <c r="U69" i="2"/>
  <c r="U65" i="2"/>
  <c r="U70" i="2"/>
  <c r="U66" i="2"/>
  <c r="Y68" i="2"/>
  <c r="Y69" i="2"/>
  <c r="Y65" i="2"/>
  <c r="Y70" i="2"/>
  <c r="Y66" i="2"/>
  <c r="AC68" i="2"/>
  <c r="AC69" i="2"/>
  <c r="AC65" i="2"/>
  <c r="AC70" i="2"/>
  <c r="AC66" i="2"/>
  <c r="AG68" i="2"/>
  <c r="AG69" i="2"/>
  <c r="AG65" i="2"/>
  <c r="AG70" i="2"/>
  <c r="AG66" i="2"/>
  <c r="AK68" i="2"/>
  <c r="AK69" i="2"/>
  <c r="AK65" i="2"/>
  <c r="AK70" i="2"/>
  <c r="AK66" i="2"/>
  <c r="AO68" i="2"/>
  <c r="AO69" i="2"/>
  <c r="AO65" i="2"/>
  <c r="AO70" i="2"/>
  <c r="AO66" i="2"/>
  <c r="AS68" i="2"/>
  <c r="AS69" i="2"/>
  <c r="AS65" i="2"/>
  <c r="AS70" i="2"/>
  <c r="AS66" i="2"/>
  <c r="B64" i="2"/>
  <c r="B68" i="2"/>
  <c r="D62" i="2"/>
  <c r="H62" i="2"/>
  <c r="L62" i="2"/>
  <c r="P62" i="2"/>
  <c r="T62" i="2"/>
  <c r="X62" i="2"/>
  <c r="AB62" i="2"/>
  <c r="AF62" i="2"/>
  <c r="AJ62" i="2"/>
  <c r="AN62" i="2"/>
  <c r="AR62" i="2"/>
  <c r="E63" i="2"/>
  <c r="I63" i="2"/>
  <c r="I73" i="2" s="1"/>
  <c r="M63" i="2"/>
  <c r="Q63" i="2"/>
  <c r="U63" i="2"/>
  <c r="Y63" i="2"/>
  <c r="AC63" i="2"/>
  <c r="AG63" i="2"/>
  <c r="AK63" i="2"/>
  <c r="AO63" i="2"/>
  <c r="AS63" i="2"/>
  <c r="R64" i="2"/>
  <c r="AH64" i="2"/>
  <c r="H66" i="2"/>
  <c r="X66" i="2"/>
  <c r="AN66" i="2"/>
  <c r="M67" i="2"/>
  <c r="AC67" i="2"/>
  <c r="AS67" i="2"/>
  <c r="L70" i="2"/>
  <c r="AB70" i="2"/>
  <c r="AR70" i="2"/>
  <c r="Q71" i="2"/>
  <c r="AG71" i="2"/>
  <c r="F69" i="2"/>
  <c r="F70" i="2"/>
  <c r="F66" i="2"/>
  <c r="F71" i="2"/>
  <c r="F67" i="2"/>
  <c r="J69" i="2"/>
  <c r="J70" i="2"/>
  <c r="J66" i="2"/>
  <c r="J71" i="2"/>
  <c r="J67" i="2"/>
  <c r="N69" i="2"/>
  <c r="N65" i="2"/>
  <c r="N70" i="2"/>
  <c r="N66" i="2"/>
  <c r="N71" i="2"/>
  <c r="N67" i="2"/>
  <c r="R69" i="2"/>
  <c r="R65" i="2"/>
  <c r="R70" i="2"/>
  <c r="R66" i="2"/>
  <c r="R71" i="2"/>
  <c r="R67" i="2"/>
  <c r="V69" i="2"/>
  <c r="V65" i="2"/>
  <c r="V70" i="2"/>
  <c r="V66" i="2"/>
  <c r="V71" i="2"/>
  <c r="V67" i="2"/>
  <c r="Z69" i="2"/>
  <c r="Z65" i="2"/>
  <c r="Z70" i="2"/>
  <c r="Z66" i="2"/>
  <c r="Z71" i="2"/>
  <c r="Z67" i="2"/>
  <c r="AD69" i="2"/>
  <c r="AD65" i="2"/>
  <c r="AD70" i="2"/>
  <c r="AD66" i="2"/>
  <c r="AD71" i="2"/>
  <c r="AD67" i="2"/>
  <c r="AH69" i="2"/>
  <c r="AH65" i="2"/>
  <c r="AH70" i="2"/>
  <c r="AH66" i="2"/>
  <c r="AH71" i="2"/>
  <c r="AH67" i="2"/>
  <c r="AL69" i="2"/>
  <c r="AL65" i="2"/>
  <c r="AL70" i="2"/>
  <c r="AL66" i="2"/>
  <c r="AL71" i="2"/>
  <c r="AL67" i="2"/>
  <c r="AP69" i="2"/>
  <c r="AP65" i="2"/>
  <c r="AP70" i="2"/>
  <c r="AP66" i="2"/>
  <c r="AP71" i="2"/>
  <c r="AP67" i="2"/>
  <c r="B61" i="2"/>
  <c r="B65" i="2"/>
  <c r="D61" i="2"/>
  <c r="H61" i="2"/>
  <c r="H73" i="2" s="1"/>
  <c r="L61" i="2"/>
  <c r="P61" i="2"/>
  <c r="T61" i="2"/>
  <c r="X61" i="2"/>
  <c r="X73" i="2" s="1"/>
  <c r="AB61" i="2"/>
  <c r="AF61" i="2"/>
  <c r="AJ61" i="2"/>
  <c r="AN61" i="2"/>
  <c r="AN73" i="2" s="1"/>
  <c r="AR61" i="2"/>
  <c r="E62" i="2"/>
  <c r="E73" i="2" s="1"/>
  <c r="I62" i="2"/>
  <c r="M62" i="2"/>
  <c r="M73" i="2" s="1"/>
  <c r="Q62" i="2"/>
  <c r="Q73" i="2" s="1"/>
  <c r="U62" i="2"/>
  <c r="U73" i="2" s="1"/>
  <c r="Y62" i="2"/>
  <c r="Y73" i="2" s="1"/>
  <c r="AC62" i="2"/>
  <c r="AC73" i="2" s="1"/>
  <c r="AG62" i="2"/>
  <c r="AG73" i="2" s="1"/>
  <c r="AK62" i="2"/>
  <c r="AK73" i="2" s="1"/>
  <c r="AO62" i="2"/>
  <c r="AO73" i="2" s="1"/>
  <c r="AS62" i="2"/>
  <c r="AS73" i="2" s="1"/>
  <c r="F63" i="2"/>
  <c r="J63" i="2"/>
  <c r="N63" i="2"/>
  <c r="R63" i="2"/>
  <c r="V63" i="2"/>
  <c r="Z63" i="2"/>
  <c r="AD63" i="2"/>
  <c r="AH63" i="2"/>
  <c r="AL63" i="2"/>
  <c r="AP63" i="2"/>
  <c r="D65" i="2"/>
  <c r="J65" i="2"/>
  <c r="L66" i="2"/>
  <c r="AB66" i="2"/>
  <c r="AR66" i="2"/>
  <c r="Q67" i="2"/>
  <c r="AG67" i="2"/>
  <c r="F68" i="2"/>
  <c r="V68" i="2"/>
  <c r="AL68" i="2"/>
  <c r="P70" i="2"/>
  <c r="AF70" i="2"/>
  <c r="E71" i="2"/>
  <c r="U71" i="2"/>
  <c r="AK71" i="2"/>
  <c r="B94" i="1"/>
  <c r="F73" i="2" l="1"/>
  <c r="AJ73" i="2"/>
  <c r="T73" i="2"/>
  <c r="D73" i="2"/>
  <c r="AH73" i="2"/>
  <c r="R73" i="2"/>
  <c r="AE73" i="2"/>
  <c r="AM73" i="2"/>
  <c r="V73" i="2"/>
  <c r="AF73" i="2"/>
  <c r="P73" i="2"/>
  <c r="B73" i="2"/>
  <c r="AD73" i="2"/>
  <c r="N73" i="2"/>
  <c r="AQ73" i="2"/>
  <c r="S73" i="2"/>
  <c r="AI73" i="2"/>
  <c r="K73" i="2"/>
  <c r="AL73" i="2"/>
  <c r="C73" i="2"/>
  <c r="AR73" i="2"/>
  <c r="AB73" i="2"/>
  <c r="L73" i="2"/>
  <c r="AP73" i="2"/>
  <c r="Z73" i="2"/>
  <c r="J73" i="2"/>
  <c r="O73" i="2"/>
  <c r="G73" i="2"/>
  <c r="W73" i="2"/>
</calcChain>
</file>

<file path=xl/sharedStrings.xml><?xml version="1.0" encoding="utf-8"?>
<sst xmlns="http://schemas.openxmlformats.org/spreadsheetml/2006/main" count="2593" uniqueCount="99">
  <si>
    <t>country</t>
  </si>
  <si>
    <t>UD</t>
  </si>
  <si>
    <t>LSD</t>
  </si>
  <si>
    <t>Albania</t>
  </si>
  <si>
    <t>MDC</t>
  </si>
  <si>
    <t>LIT</t>
  </si>
  <si>
    <t>Algeria</t>
  </si>
  <si>
    <t>X</t>
  </si>
  <si>
    <t>ACB</t>
  </si>
  <si>
    <t>Armenia</t>
  </si>
  <si>
    <t>AERF</t>
  </si>
  <si>
    <t>LMT</t>
  </si>
  <si>
    <t>FIT</t>
  </si>
  <si>
    <t>LERT</t>
  </si>
  <si>
    <t>FERT</t>
  </si>
  <si>
    <t>CU</t>
  </si>
  <si>
    <t>Azerbaijan</t>
  </si>
  <si>
    <t>Belarus</t>
  </si>
  <si>
    <t>PCB</t>
  </si>
  <si>
    <t>UASC</t>
  </si>
  <si>
    <t>Bolivia</t>
  </si>
  <si>
    <t>Bosnia &amp; Herzegovina</t>
  </si>
  <si>
    <t>Brazil</t>
  </si>
  <si>
    <t>LCIT</t>
  </si>
  <si>
    <t>Bulgaria</t>
  </si>
  <si>
    <t>Cabo Verde</t>
  </si>
  <si>
    <t>Cameroon</t>
  </si>
  <si>
    <t>LCMT</t>
  </si>
  <si>
    <t>China</t>
  </si>
  <si>
    <t>Colombia</t>
  </si>
  <si>
    <t>FCIT</t>
  </si>
  <si>
    <t>Congo Rep</t>
  </si>
  <si>
    <t>IwERT</t>
  </si>
  <si>
    <t>Cuba</t>
  </si>
  <si>
    <t>Djibouti</t>
  </si>
  <si>
    <t>Dominican Republic</t>
  </si>
  <si>
    <t>Ecuador</t>
  </si>
  <si>
    <t>Egypt</t>
  </si>
  <si>
    <t>El Salvador</t>
  </si>
  <si>
    <t>Eswatini</t>
  </si>
  <si>
    <t>Fiji</t>
  </si>
  <si>
    <t>MwERT</t>
  </si>
  <si>
    <t>M&amp;ERT</t>
  </si>
  <si>
    <t>ERwMT</t>
  </si>
  <si>
    <t>Georgia</t>
  </si>
  <si>
    <t>Guatemala</t>
  </si>
  <si>
    <t>Guyana</t>
  </si>
  <si>
    <t>Honduras</t>
  </si>
  <si>
    <t>Indonesia</t>
  </si>
  <si>
    <t>Iran</t>
  </si>
  <si>
    <t>Iraq</t>
  </si>
  <si>
    <t>ERwIT</t>
  </si>
  <si>
    <t>M&amp;IT</t>
  </si>
  <si>
    <t>ER&amp;M&amp;IT</t>
  </si>
  <si>
    <t>Jamaica</t>
  </si>
  <si>
    <t>Jordan</t>
  </si>
  <si>
    <t>Kazakhstan</t>
  </si>
  <si>
    <t>FMT</t>
  </si>
  <si>
    <t>Kosovo</t>
  </si>
  <si>
    <t>LCERT</t>
  </si>
  <si>
    <t>Lesotho</t>
  </si>
  <si>
    <t>PERF</t>
  </si>
  <si>
    <t>WSD</t>
  </si>
  <si>
    <t>Maldives</t>
  </si>
  <si>
    <t>Moldova</t>
  </si>
  <si>
    <t>Morocco</t>
  </si>
  <si>
    <t>Namibia</t>
  </si>
  <si>
    <t>Nicaragua</t>
  </si>
  <si>
    <t>North Macedonia</t>
  </si>
  <si>
    <t>Paraguay</t>
  </si>
  <si>
    <t>Peru</t>
  </si>
  <si>
    <t>Philippines</t>
  </si>
  <si>
    <t>Romania</t>
  </si>
  <si>
    <t>Russia</t>
  </si>
  <si>
    <t>I&amp;ERT</t>
  </si>
  <si>
    <t>FCMT</t>
  </si>
  <si>
    <t>Sri Lanka</t>
  </si>
  <si>
    <t>Suriname</t>
  </si>
  <si>
    <t>Syria</t>
  </si>
  <si>
    <t>Thailand</t>
  </si>
  <si>
    <t>Tunisia</t>
  </si>
  <si>
    <t>Turkmenistan</t>
  </si>
  <si>
    <t>Ukraine</t>
  </si>
  <si>
    <t>USSR</t>
  </si>
  <si>
    <t>Vanuatu</t>
  </si>
  <si>
    <t>MwIT</t>
  </si>
  <si>
    <t>IwMT</t>
  </si>
  <si>
    <t>FCERT</t>
  </si>
  <si>
    <t>total</t>
  </si>
  <si>
    <t>X or blank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</si>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</sst>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ADE28-D8EE-4C81-A12A-1AED00E02C3C}">
  <dimension ref="A1:AS94"/>
  <sheetViews>
    <sheetView topLeftCell="A48" workbookViewId="0">
      <selection activeCell="A58" sqref="A58:XFD61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x14ac:dyDescent="0.35">
      <c r="A2" t="s">
        <v>3</v>
      </c>
      <c r="B2" t="s">
        <v>4</v>
      </c>
      <c r="C2" t="s">
        <v>4</v>
      </c>
      <c r="D2" t="s">
        <v>4</v>
      </c>
      <c r="E2" t="s">
        <v>4</v>
      </c>
      <c r="F2" t="s">
        <v>4</v>
      </c>
      <c r="G2" t="s">
        <v>4</v>
      </c>
      <c r="H2" t="s">
        <v>4</v>
      </c>
      <c r="I2" t="s">
        <v>4</v>
      </c>
      <c r="J2" t="s">
        <v>4</v>
      </c>
      <c r="K2" t="s">
        <v>4</v>
      </c>
      <c r="L2" t="s">
        <v>4</v>
      </c>
      <c r="M2" t="s">
        <v>4</v>
      </c>
      <c r="N2" t="s">
        <v>4</v>
      </c>
      <c r="O2" t="s">
        <v>4</v>
      </c>
      <c r="P2" t="s">
        <v>4</v>
      </c>
      <c r="Q2" t="s">
        <v>4</v>
      </c>
      <c r="R2" t="s">
        <v>1</v>
      </c>
      <c r="S2" t="s">
        <v>1</v>
      </c>
      <c r="T2" t="s">
        <v>1</v>
      </c>
      <c r="U2" t="s">
        <v>2</v>
      </c>
      <c r="V2" t="s">
        <v>2</v>
      </c>
      <c r="W2" t="s">
        <v>2</v>
      </c>
      <c r="X2" t="s">
        <v>2</v>
      </c>
      <c r="Y2" t="s">
        <v>2</v>
      </c>
      <c r="Z2" t="s">
        <v>2</v>
      </c>
      <c r="AA2" t="s">
        <v>2</v>
      </c>
      <c r="AB2" t="s">
        <v>5</v>
      </c>
      <c r="AC2" t="s">
        <v>5</v>
      </c>
      <c r="AD2" t="s">
        <v>5</v>
      </c>
      <c r="AE2" t="s">
        <v>5</v>
      </c>
      <c r="AF2" t="s">
        <v>5</v>
      </c>
      <c r="AG2" t="s">
        <v>5</v>
      </c>
      <c r="AH2" t="s">
        <v>5</v>
      </c>
      <c r="AI2" t="s">
        <v>5</v>
      </c>
      <c r="AJ2" t="s">
        <v>5</v>
      </c>
      <c r="AK2" t="s">
        <v>5</v>
      </c>
      <c r="AL2" t="s">
        <v>5</v>
      </c>
      <c r="AM2" t="s">
        <v>5</v>
      </c>
      <c r="AN2" t="s">
        <v>5</v>
      </c>
      <c r="AO2" t="s">
        <v>5</v>
      </c>
      <c r="AP2" t="s">
        <v>5</v>
      </c>
      <c r="AQ2" t="s">
        <v>5</v>
      </c>
      <c r="AR2" t="s">
        <v>5</v>
      </c>
      <c r="AS2" t="s">
        <v>5</v>
      </c>
    </row>
    <row r="3" spans="1:45" x14ac:dyDescent="0.35">
      <c r="A3" t="s">
        <v>6</v>
      </c>
      <c r="B3" t="s">
        <v>4</v>
      </c>
      <c r="C3" t="s">
        <v>4</v>
      </c>
      <c r="D3" t="s">
        <v>4</v>
      </c>
      <c r="E3" t="s">
        <v>4</v>
      </c>
      <c r="F3" t="s">
        <v>4</v>
      </c>
      <c r="G3" t="s">
        <v>4</v>
      </c>
      <c r="H3" t="s">
        <v>4</v>
      </c>
      <c r="I3" t="s">
        <v>4</v>
      </c>
      <c r="J3" t="s">
        <v>4</v>
      </c>
      <c r="K3" t="s">
        <v>4</v>
      </c>
      <c r="L3" t="s">
        <v>4</v>
      </c>
      <c r="M3" t="s">
        <v>4</v>
      </c>
      <c r="N3" t="s">
        <v>4</v>
      </c>
      <c r="O3" t="s">
        <v>1</v>
      </c>
      <c r="P3" t="s">
        <v>1</v>
      </c>
      <c r="Q3" t="s">
        <v>1</v>
      </c>
      <c r="R3" t="s">
        <v>2</v>
      </c>
      <c r="S3" t="s">
        <v>2</v>
      </c>
      <c r="T3" t="s">
        <v>2</v>
      </c>
      <c r="U3" t="s">
        <v>2</v>
      </c>
      <c r="V3" t="s">
        <v>2</v>
      </c>
      <c r="W3" t="s">
        <v>2</v>
      </c>
      <c r="X3" t="s">
        <v>2</v>
      </c>
      <c r="Y3" t="s">
        <v>2</v>
      </c>
      <c r="Z3" t="s">
        <v>2</v>
      </c>
      <c r="AA3" t="s">
        <v>2</v>
      </c>
      <c r="AB3" t="s">
        <v>2</v>
      </c>
      <c r="AC3" t="s">
        <v>2</v>
      </c>
      <c r="AD3" t="s">
        <v>2</v>
      </c>
      <c r="AE3" t="s">
        <v>2</v>
      </c>
      <c r="AF3" t="s">
        <v>2</v>
      </c>
      <c r="AG3" t="s">
        <v>2</v>
      </c>
      <c r="AH3" t="s">
        <v>2</v>
      </c>
      <c r="AI3" t="s">
        <v>2</v>
      </c>
      <c r="AJ3" t="s">
        <v>2</v>
      </c>
      <c r="AK3" t="s">
        <v>2</v>
      </c>
      <c r="AL3" t="s">
        <v>2</v>
      </c>
      <c r="AM3" t="s">
        <v>2</v>
      </c>
      <c r="AN3" t="s">
        <v>2</v>
      </c>
      <c r="AO3" t="s">
        <v>2</v>
      </c>
      <c r="AP3" t="s">
        <v>2</v>
      </c>
      <c r="AQ3" t="s">
        <v>2</v>
      </c>
      <c r="AR3" t="s">
        <v>2</v>
      </c>
      <c r="AS3" t="s">
        <v>2</v>
      </c>
    </row>
    <row r="4" spans="1:45" x14ac:dyDescent="0.35">
      <c r="A4" t="s">
        <v>9</v>
      </c>
      <c r="B4" t="s">
        <v>7</v>
      </c>
      <c r="C4" t="s">
        <v>7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</v>
      </c>
      <c r="U4" t="s">
        <v>1</v>
      </c>
      <c r="V4" t="s">
        <v>1</v>
      </c>
      <c r="W4" t="s">
        <v>2</v>
      </c>
      <c r="X4" t="s">
        <v>2</v>
      </c>
      <c r="Y4" t="s">
        <v>2</v>
      </c>
      <c r="Z4" t="s">
        <v>2</v>
      </c>
      <c r="AA4" t="s">
        <v>2</v>
      </c>
      <c r="AB4" t="s">
        <v>2</v>
      </c>
      <c r="AC4" t="s">
        <v>2</v>
      </c>
      <c r="AD4" t="s">
        <v>2</v>
      </c>
      <c r="AE4" t="s">
        <v>2</v>
      </c>
      <c r="AF4" t="s">
        <v>2</v>
      </c>
      <c r="AG4" t="s">
        <v>2</v>
      </c>
      <c r="AH4" t="s">
        <v>2</v>
      </c>
      <c r="AI4" t="s">
        <v>2</v>
      </c>
      <c r="AJ4" t="s">
        <v>2</v>
      </c>
      <c r="AK4" t="s">
        <v>2</v>
      </c>
      <c r="AL4" t="s">
        <v>2</v>
      </c>
      <c r="AM4" t="s">
        <v>5</v>
      </c>
      <c r="AN4" t="s">
        <v>5</v>
      </c>
      <c r="AO4" t="s">
        <v>5</v>
      </c>
      <c r="AP4" t="s">
        <v>5</v>
      </c>
      <c r="AQ4" t="s">
        <v>5</v>
      </c>
      <c r="AR4" t="s">
        <v>5</v>
      </c>
      <c r="AS4" t="s">
        <v>5</v>
      </c>
    </row>
    <row r="5" spans="1:45" x14ac:dyDescent="0.35">
      <c r="A5" t="s">
        <v>16</v>
      </c>
      <c r="B5" t="s">
        <v>7</v>
      </c>
      <c r="C5" t="s">
        <v>7</v>
      </c>
      <c r="D5" t="s">
        <v>7</v>
      </c>
      <c r="E5" t="s">
        <v>7</v>
      </c>
      <c r="F5" t="s">
        <v>7</v>
      </c>
      <c r="G5" t="s">
        <v>7</v>
      </c>
      <c r="H5" t="s">
        <v>7</v>
      </c>
      <c r="I5" t="s">
        <v>7</v>
      </c>
      <c r="J5" t="s">
        <v>7</v>
      </c>
      <c r="K5" t="s">
        <v>7</v>
      </c>
      <c r="L5" t="s">
        <v>7</v>
      </c>
      <c r="M5" t="s">
        <v>7</v>
      </c>
      <c r="N5" t="s">
        <v>7</v>
      </c>
      <c r="O5" t="s">
        <v>7</v>
      </c>
      <c r="P5" t="s">
        <v>7</v>
      </c>
      <c r="Q5" t="s">
        <v>7</v>
      </c>
      <c r="R5" t="s">
        <v>7</v>
      </c>
      <c r="S5" t="s">
        <v>7</v>
      </c>
      <c r="T5" t="s">
        <v>1</v>
      </c>
      <c r="U5" t="s">
        <v>1</v>
      </c>
      <c r="V5" t="s">
        <v>1</v>
      </c>
      <c r="W5" t="s">
        <v>2</v>
      </c>
      <c r="X5" t="s">
        <v>2</v>
      </c>
      <c r="Y5" t="s">
        <v>2</v>
      </c>
      <c r="Z5" t="s">
        <v>2</v>
      </c>
      <c r="AA5" t="s">
        <v>2</v>
      </c>
      <c r="AB5" t="s">
        <v>2</v>
      </c>
      <c r="AC5" t="s">
        <v>2</v>
      </c>
      <c r="AD5" t="s">
        <v>2</v>
      </c>
      <c r="AE5" t="s">
        <v>2</v>
      </c>
      <c r="AF5" t="s">
        <v>2</v>
      </c>
      <c r="AG5" t="s">
        <v>2</v>
      </c>
      <c r="AH5" t="s">
        <v>2</v>
      </c>
      <c r="AI5" t="s">
        <v>2</v>
      </c>
      <c r="AJ5" t="s">
        <v>2</v>
      </c>
      <c r="AK5" t="s">
        <v>2</v>
      </c>
      <c r="AL5" t="s">
        <v>2</v>
      </c>
      <c r="AM5" t="s">
        <v>2</v>
      </c>
      <c r="AN5" t="s">
        <v>2</v>
      </c>
      <c r="AO5" t="s">
        <v>2</v>
      </c>
      <c r="AP5" t="s">
        <v>2</v>
      </c>
      <c r="AQ5" t="s">
        <v>2</v>
      </c>
      <c r="AR5" t="s">
        <v>2</v>
      </c>
      <c r="AS5" t="s">
        <v>2</v>
      </c>
    </row>
    <row r="6" spans="1:45" x14ac:dyDescent="0.35">
      <c r="A6" t="s">
        <v>17</v>
      </c>
      <c r="B6" t="s">
        <v>7</v>
      </c>
      <c r="C6" t="s">
        <v>7</v>
      </c>
      <c r="D6" t="s">
        <v>7</v>
      </c>
      <c r="E6" t="s">
        <v>7</v>
      </c>
      <c r="F6" t="s">
        <v>7</v>
      </c>
      <c r="G6" t="s">
        <v>7</v>
      </c>
      <c r="H6" t="s">
        <v>7</v>
      </c>
      <c r="I6" t="s">
        <v>7</v>
      </c>
      <c r="J6" t="s">
        <v>7</v>
      </c>
      <c r="K6" t="s">
        <v>7</v>
      </c>
      <c r="L6" t="s">
        <v>7</v>
      </c>
      <c r="M6" t="s">
        <v>7</v>
      </c>
      <c r="N6" t="s">
        <v>7</v>
      </c>
      <c r="O6" t="s">
        <v>7</v>
      </c>
      <c r="P6" t="s">
        <v>7</v>
      </c>
      <c r="Q6" t="s">
        <v>7</v>
      </c>
      <c r="R6" t="s">
        <v>7</v>
      </c>
      <c r="S6" t="s">
        <v>7</v>
      </c>
      <c r="T6" t="s">
        <v>1</v>
      </c>
      <c r="U6" t="s">
        <v>1</v>
      </c>
      <c r="V6" t="s">
        <v>1</v>
      </c>
      <c r="W6" t="s">
        <v>1</v>
      </c>
      <c r="X6" t="s">
        <v>1</v>
      </c>
      <c r="Y6" t="s">
        <v>1</v>
      </c>
      <c r="Z6" t="s">
        <v>1</v>
      </c>
      <c r="AA6" t="s">
        <v>1</v>
      </c>
      <c r="AB6" t="s">
        <v>2</v>
      </c>
      <c r="AC6" t="s">
        <v>2</v>
      </c>
      <c r="AD6" t="s">
        <v>2</v>
      </c>
      <c r="AE6" t="s">
        <v>2</v>
      </c>
      <c r="AF6" t="s">
        <v>2</v>
      </c>
      <c r="AG6" t="s">
        <v>2</v>
      </c>
      <c r="AH6" t="s">
        <v>2</v>
      </c>
      <c r="AI6" t="s">
        <v>2</v>
      </c>
      <c r="AJ6" t="s">
        <v>2</v>
      </c>
      <c r="AK6" t="s">
        <v>2</v>
      </c>
      <c r="AL6" t="s">
        <v>2</v>
      </c>
      <c r="AM6" t="s">
        <v>2</v>
      </c>
      <c r="AN6" t="s">
        <v>2</v>
      </c>
      <c r="AO6" t="s">
        <v>2</v>
      </c>
      <c r="AP6" t="s">
        <v>2</v>
      </c>
      <c r="AQ6" t="s">
        <v>2</v>
      </c>
      <c r="AR6" t="s">
        <v>2</v>
      </c>
      <c r="AS6" t="s">
        <v>2</v>
      </c>
    </row>
    <row r="7" spans="1:45" x14ac:dyDescent="0.35">
      <c r="A7" t="s">
        <v>20</v>
      </c>
      <c r="B7" t="s">
        <v>10</v>
      </c>
      <c r="C7" t="s">
        <v>10</v>
      </c>
      <c r="D7" t="s">
        <v>10</v>
      </c>
      <c r="E7" t="s">
        <v>10</v>
      </c>
      <c r="F7" t="s">
        <v>10</v>
      </c>
      <c r="G7" t="s">
        <v>10</v>
      </c>
      <c r="H7" t="s">
        <v>1</v>
      </c>
      <c r="I7" t="s">
        <v>1</v>
      </c>
      <c r="J7" t="s">
        <v>1</v>
      </c>
      <c r="K7" t="s">
        <v>1</v>
      </c>
      <c r="L7" t="s">
        <v>1</v>
      </c>
      <c r="M7" t="s">
        <v>1</v>
      </c>
      <c r="N7" t="s">
        <v>1</v>
      </c>
      <c r="O7" t="s">
        <v>1</v>
      </c>
      <c r="P7" t="s">
        <v>1</v>
      </c>
      <c r="Q7" t="s">
        <v>2</v>
      </c>
      <c r="R7" t="s">
        <v>2</v>
      </c>
      <c r="S7" t="s">
        <v>2</v>
      </c>
      <c r="T7" t="s">
        <v>2</v>
      </c>
      <c r="U7" t="s">
        <v>2</v>
      </c>
      <c r="V7" t="s">
        <v>2</v>
      </c>
      <c r="W7" t="s">
        <v>2</v>
      </c>
      <c r="X7" t="s">
        <v>2</v>
      </c>
      <c r="Y7" t="s">
        <v>2</v>
      </c>
      <c r="Z7" t="s">
        <v>2</v>
      </c>
      <c r="AA7" t="s">
        <v>2</v>
      </c>
      <c r="AB7" t="s">
        <v>2</v>
      </c>
      <c r="AC7" t="s">
        <v>2</v>
      </c>
      <c r="AD7" t="s">
        <v>2</v>
      </c>
      <c r="AE7" t="s">
        <v>2</v>
      </c>
      <c r="AF7" t="s">
        <v>2</v>
      </c>
      <c r="AG7" t="s">
        <v>2</v>
      </c>
      <c r="AH7" t="s">
        <v>2</v>
      </c>
      <c r="AI7" t="s">
        <v>2</v>
      </c>
      <c r="AJ7" t="s">
        <v>2</v>
      </c>
      <c r="AK7" t="s">
        <v>2</v>
      </c>
      <c r="AL7" t="s">
        <v>2</v>
      </c>
      <c r="AM7" t="s">
        <v>2</v>
      </c>
      <c r="AN7" t="s">
        <v>2</v>
      </c>
      <c r="AO7" t="s">
        <v>2</v>
      </c>
      <c r="AP7" t="s">
        <v>2</v>
      </c>
      <c r="AQ7" t="s">
        <v>2</v>
      </c>
      <c r="AR7" t="s">
        <v>2</v>
      </c>
      <c r="AS7" t="s">
        <v>2</v>
      </c>
    </row>
    <row r="8" spans="1:45" x14ac:dyDescent="0.35">
      <c r="A8" t="s">
        <v>21</v>
      </c>
      <c r="B8" t="s">
        <v>7</v>
      </c>
      <c r="C8" t="s">
        <v>7</v>
      </c>
      <c r="D8" t="s">
        <v>7</v>
      </c>
      <c r="E8" t="s">
        <v>7</v>
      </c>
      <c r="F8" t="s">
        <v>7</v>
      </c>
      <c r="G8" t="s">
        <v>7</v>
      </c>
      <c r="H8" t="s">
        <v>7</v>
      </c>
      <c r="I8" t="s">
        <v>7</v>
      </c>
      <c r="J8" t="s">
        <v>7</v>
      </c>
      <c r="K8" t="s">
        <v>7</v>
      </c>
      <c r="L8" t="s">
        <v>7</v>
      </c>
      <c r="M8" t="s">
        <v>7</v>
      </c>
      <c r="N8" t="s">
        <v>7</v>
      </c>
      <c r="O8" t="s">
        <v>7</v>
      </c>
      <c r="P8" t="s">
        <v>7</v>
      </c>
      <c r="Q8" t="s">
        <v>7</v>
      </c>
      <c r="R8" t="s">
        <v>7</v>
      </c>
      <c r="S8" t="s">
        <v>7</v>
      </c>
      <c r="T8" t="s">
        <v>1</v>
      </c>
      <c r="U8" t="s">
        <v>1</v>
      </c>
      <c r="V8" t="s">
        <v>1</v>
      </c>
      <c r="W8" t="s">
        <v>1</v>
      </c>
      <c r="X8" t="s">
        <v>2</v>
      </c>
      <c r="Y8" t="s">
        <v>2</v>
      </c>
      <c r="Z8" t="s">
        <v>18</v>
      </c>
      <c r="AA8" t="s">
        <v>18</v>
      </c>
      <c r="AB8" t="s">
        <v>18</v>
      </c>
      <c r="AC8" t="s">
        <v>18</v>
      </c>
      <c r="AD8" t="s">
        <v>18</v>
      </c>
      <c r="AE8" t="s">
        <v>18</v>
      </c>
      <c r="AF8" t="s">
        <v>18</v>
      </c>
      <c r="AG8" t="s">
        <v>18</v>
      </c>
      <c r="AH8" t="s">
        <v>18</v>
      </c>
      <c r="AI8" t="s">
        <v>18</v>
      </c>
      <c r="AJ8" t="s">
        <v>18</v>
      </c>
      <c r="AK8" t="s">
        <v>18</v>
      </c>
      <c r="AL8" t="s">
        <v>18</v>
      </c>
      <c r="AM8" t="s">
        <v>18</v>
      </c>
      <c r="AN8" t="s">
        <v>18</v>
      </c>
      <c r="AO8" t="s">
        <v>18</v>
      </c>
      <c r="AP8" t="s">
        <v>18</v>
      </c>
      <c r="AQ8" t="s">
        <v>18</v>
      </c>
      <c r="AR8" t="s">
        <v>18</v>
      </c>
      <c r="AS8" t="s">
        <v>18</v>
      </c>
    </row>
    <row r="9" spans="1:45" x14ac:dyDescent="0.35">
      <c r="A9" t="s">
        <v>22</v>
      </c>
      <c r="B9" t="s">
        <v>1</v>
      </c>
      <c r="C9" t="s">
        <v>1</v>
      </c>
      <c r="D9" t="s">
        <v>1</v>
      </c>
      <c r="E9" t="s">
        <v>1</v>
      </c>
      <c r="F9" t="s">
        <v>1</v>
      </c>
      <c r="G9" t="s">
        <v>1</v>
      </c>
      <c r="H9" t="s">
        <v>1</v>
      </c>
      <c r="I9" t="s">
        <v>1</v>
      </c>
      <c r="J9" t="s">
        <v>1</v>
      </c>
      <c r="K9" t="s">
        <v>1</v>
      </c>
      <c r="L9" t="s">
        <v>1</v>
      </c>
      <c r="M9" t="s">
        <v>1</v>
      </c>
      <c r="N9" t="s">
        <v>2</v>
      </c>
      <c r="O9" t="s">
        <v>2</v>
      </c>
      <c r="P9" t="s">
        <v>2</v>
      </c>
      <c r="Q9" t="s">
        <v>2</v>
      </c>
      <c r="R9" t="s">
        <v>2</v>
      </c>
      <c r="S9" t="s">
        <v>2</v>
      </c>
      <c r="T9" t="s">
        <v>2</v>
      </c>
      <c r="U9" t="s">
        <v>2</v>
      </c>
      <c r="V9" t="s">
        <v>2</v>
      </c>
      <c r="W9" t="s">
        <v>2</v>
      </c>
      <c r="X9" t="s">
        <v>2</v>
      </c>
      <c r="Y9" t="s">
        <v>2</v>
      </c>
      <c r="Z9" t="s">
        <v>2</v>
      </c>
      <c r="AA9" t="s">
        <v>23</v>
      </c>
      <c r="AB9" t="s">
        <v>23</v>
      </c>
      <c r="AC9" t="s">
        <v>2</v>
      </c>
      <c r="AD9" t="s">
        <v>2</v>
      </c>
      <c r="AE9" t="s">
        <v>2</v>
      </c>
      <c r="AF9" t="s">
        <v>5</v>
      </c>
      <c r="AG9" t="s">
        <v>5</v>
      </c>
      <c r="AH9" t="s">
        <v>5</v>
      </c>
      <c r="AI9" t="s">
        <v>5</v>
      </c>
      <c r="AJ9" t="s">
        <v>5</v>
      </c>
      <c r="AK9" t="s">
        <v>5</v>
      </c>
      <c r="AL9" t="s">
        <v>5</v>
      </c>
      <c r="AM9" t="s">
        <v>5</v>
      </c>
      <c r="AN9" t="s">
        <v>5</v>
      </c>
      <c r="AO9" t="s">
        <v>5</v>
      </c>
      <c r="AP9" t="s">
        <v>5</v>
      </c>
      <c r="AQ9" t="s">
        <v>5</v>
      </c>
      <c r="AR9" t="s">
        <v>5</v>
      </c>
      <c r="AS9" t="s">
        <v>5</v>
      </c>
    </row>
    <row r="10" spans="1:45" x14ac:dyDescent="0.35">
      <c r="A10" t="s">
        <v>24</v>
      </c>
      <c r="B10" t="s">
        <v>4</v>
      </c>
      <c r="C10" t="s">
        <v>4</v>
      </c>
      <c r="D10" t="s">
        <v>4</v>
      </c>
      <c r="E10" t="s">
        <v>4</v>
      </c>
      <c r="F10" t="s">
        <v>4</v>
      </c>
      <c r="G10" t="s">
        <v>4</v>
      </c>
      <c r="H10" t="s">
        <v>4</v>
      </c>
      <c r="I10" t="s">
        <v>4</v>
      </c>
      <c r="J10" t="s">
        <v>4</v>
      </c>
      <c r="K10" t="s">
        <v>4</v>
      </c>
      <c r="L10" t="s">
        <v>4</v>
      </c>
      <c r="M10" t="s">
        <v>4</v>
      </c>
      <c r="N10" t="s">
        <v>4</v>
      </c>
      <c r="O10" t="s">
        <v>4</v>
      </c>
      <c r="P10" t="s">
        <v>4</v>
      </c>
      <c r="Q10" t="s">
        <v>4</v>
      </c>
      <c r="R10" t="s">
        <v>1</v>
      </c>
      <c r="S10" t="s">
        <v>1</v>
      </c>
      <c r="T10" t="s">
        <v>1</v>
      </c>
      <c r="U10" t="s">
        <v>1</v>
      </c>
      <c r="V10" t="s">
        <v>1</v>
      </c>
      <c r="W10" t="s">
        <v>1</v>
      </c>
      <c r="X10" t="s">
        <v>1</v>
      </c>
      <c r="Y10" t="s">
        <v>1</v>
      </c>
      <c r="Z10" t="s">
        <v>8</v>
      </c>
      <c r="AA10" t="s">
        <v>8</v>
      </c>
      <c r="AB10" t="s">
        <v>8</v>
      </c>
      <c r="AC10" t="s">
        <v>8</v>
      </c>
      <c r="AD10" t="s">
        <v>8</v>
      </c>
      <c r="AE10" t="s">
        <v>8</v>
      </c>
      <c r="AF10" t="s">
        <v>8</v>
      </c>
      <c r="AG10" t="s">
        <v>8</v>
      </c>
      <c r="AH10" t="s">
        <v>8</v>
      </c>
      <c r="AI10" t="s">
        <v>8</v>
      </c>
      <c r="AJ10" t="s">
        <v>8</v>
      </c>
      <c r="AK10" t="s">
        <v>8</v>
      </c>
      <c r="AL10" t="s">
        <v>8</v>
      </c>
      <c r="AM10" t="s">
        <v>8</v>
      </c>
      <c r="AN10" t="s">
        <v>8</v>
      </c>
      <c r="AO10" t="s">
        <v>8</v>
      </c>
      <c r="AP10" t="s">
        <v>8</v>
      </c>
      <c r="AQ10" t="s">
        <v>8</v>
      </c>
      <c r="AR10" t="s">
        <v>8</v>
      </c>
      <c r="AS10" t="s">
        <v>8</v>
      </c>
    </row>
    <row r="11" spans="1:45" x14ac:dyDescent="0.35">
      <c r="A11" t="s">
        <v>25</v>
      </c>
      <c r="B11" t="s">
        <v>7</v>
      </c>
      <c r="C11" t="s">
        <v>10</v>
      </c>
      <c r="D11" t="s">
        <v>10</v>
      </c>
      <c r="E11" t="s">
        <v>10</v>
      </c>
      <c r="F11" t="s">
        <v>10</v>
      </c>
      <c r="G11" t="s">
        <v>10</v>
      </c>
      <c r="H11" t="s">
        <v>10</v>
      </c>
      <c r="I11" t="s">
        <v>10</v>
      </c>
      <c r="J11" t="s">
        <v>10</v>
      </c>
      <c r="K11" t="s">
        <v>10</v>
      </c>
      <c r="L11" t="s">
        <v>10</v>
      </c>
      <c r="M11" t="s">
        <v>10</v>
      </c>
      <c r="N11" t="s">
        <v>10</v>
      </c>
      <c r="O11" t="s">
        <v>10</v>
      </c>
      <c r="P11" t="s">
        <v>10</v>
      </c>
      <c r="Q11" t="s">
        <v>10</v>
      </c>
      <c r="R11" t="s">
        <v>10</v>
      </c>
      <c r="S11" t="s">
        <v>10</v>
      </c>
      <c r="T11" t="s">
        <v>10</v>
      </c>
      <c r="U11" t="s">
        <v>10</v>
      </c>
      <c r="V11" t="s">
        <v>10</v>
      </c>
      <c r="W11" t="s">
        <v>10</v>
      </c>
      <c r="X11" t="s">
        <v>10</v>
      </c>
      <c r="Y11" t="s">
        <v>10</v>
      </c>
      <c r="Z11" t="s">
        <v>10</v>
      </c>
      <c r="AA11" t="s">
        <v>10</v>
      </c>
      <c r="AB11" t="s">
        <v>10</v>
      </c>
      <c r="AC11" t="s">
        <v>10</v>
      </c>
      <c r="AD11" t="s">
        <v>10</v>
      </c>
      <c r="AE11" t="s">
        <v>10</v>
      </c>
      <c r="AF11" t="s">
        <v>10</v>
      </c>
      <c r="AG11" t="s">
        <v>10</v>
      </c>
      <c r="AH11" t="s">
        <v>10</v>
      </c>
      <c r="AI11" t="s">
        <v>10</v>
      </c>
      <c r="AJ11" t="s">
        <v>10</v>
      </c>
      <c r="AK11" t="s">
        <v>10</v>
      </c>
      <c r="AL11" t="s">
        <v>10</v>
      </c>
      <c r="AM11" t="s">
        <v>10</v>
      </c>
      <c r="AN11" t="s">
        <v>10</v>
      </c>
      <c r="AO11" t="s">
        <v>10</v>
      </c>
      <c r="AP11" t="s">
        <v>10</v>
      </c>
      <c r="AQ11" t="s">
        <v>10</v>
      </c>
      <c r="AR11" t="s">
        <v>10</v>
      </c>
      <c r="AS11" t="s">
        <v>10</v>
      </c>
    </row>
    <row r="12" spans="1:45" x14ac:dyDescent="0.35">
      <c r="A12" t="s">
        <v>26</v>
      </c>
      <c r="B12" t="s">
        <v>15</v>
      </c>
      <c r="C12" t="s">
        <v>15</v>
      </c>
      <c r="D12" t="s">
        <v>15</v>
      </c>
      <c r="E12" t="s">
        <v>15</v>
      </c>
      <c r="F12" t="s">
        <v>15</v>
      </c>
      <c r="G12" t="s">
        <v>15</v>
      </c>
      <c r="H12" t="s">
        <v>15</v>
      </c>
      <c r="I12" t="s">
        <v>15</v>
      </c>
      <c r="J12" t="s">
        <v>15</v>
      </c>
      <c r="K12" t="s">
        <v>15</v>
      </c>
      <c r="L12" t="s">
        <v>15</v>
      </c>
      <c r="M12" t="s">
        <v>15</v>
      </c>
      <c r="N12" t="s">
        <v>15</v>
      </c>
      <c r="O12" t="s">
        <v>15</v>
      </c>
      <c r="P12" t="s">
        <v>15</v>
      </c>
      <c r="Q12" t="s">
        <v>15</v>
      </c>
      <c r="R12" t="s">
        <v>15</v>
      </c>
      <c r="S12" t="s">
        <v>15</v>
      </c>
      <c r="T12" t="s">
        <v>15</v>
      </c>
      <c r="U12" t="s">
        <v>15</v>
      </c>
      <c r="V12" t="s">
        <v>15</v>
      </c>
      <c r="W12" t="s">
        <v>15</v>
      </c>
      <c r="X12" t="s">
        <v>15</v>
      </c>
      <c r="Y12" t="s">
        <v>15</v>
      </c>
      <c r="Z12" t="s">
        <v>15</v>
      </c>
      <c r="AA12" t="s">
        <v>15</v>
      </c>
      <c r="AB12" t="s">
        <v>15</v>
      </c>
      <c r="AC12" t="s">
        <v>15</v>
      </c>
      <c r="AD12" t="s">
        <v>15</v>
      </c>
      <c r="AE12" t="s">
        <v>15</v>
      </c>
      <c r="AF12" t="s">
        <v>15</v>
      </c>
      <c r="AG12" t="s">
        <v>15</v>
      </c>
      <c r="AH12" t="s">
        <v>15</v>
      </c>
      <c r="AI12" t="s">
        <v>15</v>
      </c>
      <c r="AJ12" t="s">
        <v>15</v>
      </c>
      <c r="AK12" t="s">
        <v>15</v>
      </c>
      <c r="AL12" t="s">
        <v>15</v>
      </c>
      <c r="AM12" t="s">
        <v>15</v>
      </c>
      <c r="AN12" t="s">
        <v>15</v>
      </c>
      <c r="AO12" t="s">
        <v>15</v>
      </c>
      <c r="AP12" t="s">
        <v>15</v>
      </c>
      <c r="AQ12" t="s">
        <v>15</v>
      </c>
      <c r="AR12" t="s">
        <v>15</v>
      </c>
      <c r="AS12" t="s">
        <v>15</v>
      </c>
    </row>
    <row r="13" spans="1:45" x14ac:dyDescent="0.35">
      <c r="A13" t="s">
        <v>28</v>
      </c>
      <c r="B13" t="s">
        <v>4</v>
      </c>
      <c r="C13" t="s">
        <v>4</v>
      </c>
      <c r="D13" t="s">
        <v>4</v>
      </c>
      <c r="E13" t="s">
        <v>4</v>
      </c>
      <c r="F13" t="s">
        <v>4</v>
      </c>
      <c r="G13" t="s">
        <v>4</v>
      </c>
      <c r="H13" t="s">
        <v>4</v>
      </c>
      <c r="I13" t="s">
        <v>4</v>
      </c>
      <c r="J13" t="s">
        <v>4</v>
      </c>
      <c r="K13" t="s">
        <v>4</v>
      </c>
      <c r="L13" t="s">
        <v>1</v>
      </c>
      <c r="M13" t="s">
        <v>1</v>
      </c>
      <c r="N13" t="s">
        <v>1</v>
      </c>
      <c r="O13" t="s">
        <v>1</v>
      </c>
      <c r="P13" t="s">
        <v>1</v>
      </c>
      <c r="Q13" t="s">
        <v>1</v>
      </c>
      <c r="R13" t="s">
        <v>1</v>
      </c>
      <c r="S13" t="s">
        <v>1</v>
      </c>
      <c r="T13" t="s">
        <v>1</v>
      </c>
      <c r="U13" t="s">
        <v>1</v>
      </c>
      <c r="V13" t="s">
        <v>2</v>
      </c>
      <c r="W13" t="s">
        <v>2</v>
      </c>
      <c r="X13" t="s">
        <v>2</v>
      </c>
      <c r="Y13" t="s">
        <v>2</v>
      </c>
      <c r="Z13" t="s">
        <v>2</v>
      </c>
      <c r="AA13" t="s">
        <v>2</v>
      </c>
      <c r="AB13" t="s">
        <v>2</v>
      </c>
      <c r="AC13" t="s">
        <v>2</v>
      </c>
      <c r="AD13" t="s">
        <v>2</v>
      </c>
      <c r="AE13" t="s">
        <v>2</v>
      </c>
      <c r="AF13" t="s">
        <v>2</v>
      </c>
      <c r="AG13" t="s">
        <v>2</v>
      </c>
      <c r="AH13" t="s">
        <v>2</v>
      </c>
      <c r="AI13" t="s">
        <v>2</v>
      </c>
      <c r="AJ13" t="s">
        <v>2</v>
      </c>
      <c r="AK13" t="s">
        <v>2</v>
      </c>
      <c r="AL13" t="s">
        <v>2</v>
      </c>
      <c r="AM13" t="s">
        <v>2</v>
      </c>
      <c r="AN13" t="s">
        <v>2</v>
      </c>
      <c r="AO13" t="s">
        <v>2</v>
      </c>
      <c r="AP13" t="s">
        <v>2</v>
      </c>
      <c r="AQ13" t="s">
        <v>2</v>
      </c>
      <c r="AR13" t="s">
        <v>2</v>
      </c>
      <c r="AS13" t="s">
        <v>2</v>
      </c>
    </row>
    <row r="14" spans="1:45" x14ac:dyDescent="0.35">
      <c r="A14" t="s">
        <v>29</v>
      </c>
      <c r="B14" t="s">
        <v>2</v>
      </c>
      <c r="C14" t="s">
        <v>2</v>
      </c>
      <c r="D14" t="s">
        <v>2</v>
      </c>
      <c r="E14" t="s">
        <v>2</v>
      </c>
      <c r="F14" t="s">
        <v>2</v>
      </c>
      <c r="G14" t="s">
        <v>2</v>
      </c>
      <c r="H14" t="s">
        <v>2</v>
      </c>
      <c r="I14" t="s">
        <v>2</v>
      </c>
      <c r="J14" t="s">
        <v>2</v>
      </c>
      <c r="K14" t="s">
        <v>2</v>
      </c>
      <c r="L14" t="s">
        <v>2</v>
      </c>
      <c r="M14" t="s">
        <v>2</v>
      </c>
      <c r="N14" t="s">
        <v>2</v>
      </c>
      <c r="O14" t="s">
        <v>2</v>
      </c>
      <c r="P14" t="s">
        <v>2</v>
      </c>
      <c r="Q14" t="s">
        <v>2</v>
      </c>
      <c r="R14" t="s">
        <v>2</v>
      </c>
      <c r="S14" t="s">
        <v>2</v>
      </c>
      <c r="T14" t="s">
        <v>2</v>
      </c>
      <c r="U14" t="s">
        <v>2</v>
      </c>
      <c r="V14" t="s">
        <v>2</v>
      </c>
      <c r="W14" t="s">
        <v>2</v>
      </c>
      <c r="X14" t="s">
        <v>2</v>
      </c>
      <c r="Y14" t="s">
        <v>2</v>
      </c>
      <c r="Z14" t="s">
        <v>2</v>
      </c>
      <c r="AA14" t="s">
        <v>2</v>
      </c>
      <c r="AB14" t="s">
        <v>2</v>
      </c>
      <c r="AC14" t="s">
        <v>30</v>
      </c>
      <c r="AD14" t="s">
        <v>30</v>
      </c>
      <c r="AE14" t="s">
        <v>30</v>
      </c>
      <c r="AF14" t="s">
        <v>30</v>
      </c>
      <c r="AG14" t="s">
        <v>30</v>
      </c>
      <c r="AH14" t="s">
        <v>30</v>
      </c>
      <c r="AI14" t="s">
        <v>30</v>
      </c>
      <c r="AJ14" t="s">
        <v>30</v>
      </c>
      <c r="AK14" t="s">
        <v>30</v>
      </c>
      <c r="AL14" t="s">
        <v>12</v>
      </c>
      <c r="AM14" t="s">
        <v>12</v>
      </c>
      <c r="AN14" t="s">
        <v>12</v>
      </c>
      <c r="AO14" t="s">
        <v>12</v>
      </c>
      <c r="AP14" t="s">
        <v>12</v>
      </c>
      <c r="AQ14" t="s">
        <v>12</v>
      </c>
      <c r="AR14" t="s">
        <v>12</v>
      </c>
      <c r="AS14" t="s">
        <v>12</v>
      </c>
    </row>
    <row r="15" spans="1:45" x14ac:dyDescent="0.35">
      <c r="A15" t="s">
        <v>31</v>
      </c>
      <c r="B15" t="s">
        <v>15</v>
      </c>
      <c r="C15" t="s">
        <v>15</v>
      </c>
      <c r="D15" t="s">
        <v>15</v>
      </c>
      <c r="E15" t="s">
        <v>15</v>
      </c>
      <c r="F15" t="s">
        <v>15</v>
      </c>
      <c r="G15" t="s">
        <v>15</v>
      </c>
      <c r="H15" t="s">
        <v>15</v>
      </c>
      <c r="I15" t="s">
        <v>15</v>
      </c>
      <c r="J15" t="s">
        <v>15</v>
      </c>
      <c r="K15" t="s">
        <v>15</v>
      </c>
      <c r="L15" t="s">
        <v>15</v>
      </c>
      <c r="M15" t="s">
        <v>15</v>
      </c>
      <c r="N15" t="s">
        <v>15</v>
      </c>
      <c r="O15" t="s">
        <v>15</v>
      </c>
      <c r="P15" t="s">
        <v>15</v>
      </c>
      <c r="Q15" t="s">
        <v>15</v>
      </c>
      <c r="R15" t="s">
        <v>15</v>
      </c>
      <c r="S15" t="s">
        <v>15</v>
      </c>
      <c r="T15" t="s">
        <v>15</v>
      </c>
      <c r="U15" t="s">
        <v>15</v>
      </c>
      <c r="V15" t="s">
        <v>15</v>
      </c>
      <c r="W15" t="s">
        <v>15</v>
      </c>
      <c r="X15" t="s">
        <v>15</v>
      </c>
      <c r="Y15" t="s">
        <v>15</v>
      </c>
      <c r="Z15" t="s">
        <v>15</v>
      </c>
      <c r="AA15" t="s">
        <v>15</v>
      </c>
      <c r="AB15" t="s">
        <v>15</v>
      </c>
      <c r="AC15" t="s">
        <v>15</v>
      </c>
      <c r="AD15" t="s">
        <v>15</v>
      </c>
      <c r="AE15" t="s">
        <v>15</v>
      </c>
      <c r="AF15" t="s">
        <v>15</v>
      </c>
      <c r="AG15" t="s">
        <v>15</v>
      </c>
      <c r="AH15" t="s">
        <v>15</v>
      </c>
      <c r="AI15" t="s">
        <v>15</v>
      </c>
      <c r="AJ15" t="s">
        <v>15</v>
      </c>
      <c r="AK15" t="s">
        <v>15</v>
      </c>
      <c r="AL15" t="s">
        <v>15</v>
      </c>
      <c r="AM15" t="s">
        <v>15</v>
      </c>
      <c r="AN15" t="s">
        <v>15</v>
      </c>
      <c r="AO15" t="s">
        <v>15</v>
      </c>
      <c r="AP15" t="s">
        <v>15</v>
      </c>
      <c r="AQ15" t="s">
        <v>15</v>
      </c>
      <c r="AR15" t="s">
        <v>15</v>
      </c>
      <c r="AS15" t="s">
        <v>15</v>
      </c>
    </row>
    <row r="16" spans="1:45" x14ac:dyDescent="0.35">
      <c r="A16" t="s">
        <v>33</v>
      </c>
      <c r="B16" s="1" t="s">
        <v>4</v>
      </c>
      <c r="C16" s="1" t="s">
        <v>4</v>
      </c>
      <c r="D16" s="1" t="s">
        <v>4</v>
      </c>
      <c r="E16" s="1" t="s">
        <v>4</v>
      </c>
      <c r="F16" s="1" t="s">
        <v>4</v>
      </c>
      <c r="G16" s="1" t="s">
        <v>4</v>
      </c>
      <c r="H16" s="1" t="s">
        <v>4</v>
      </c>
      <c r="I16" s="1" t="s">
        <v>4</v>
      </c>
      <c r="J16" s="1" t="s">
        <v>4</v>
      </c>
      <c r="K16" s="1" t="s">
        <v>4</v>
      </c>
      <c r="L16" s="1" t="s">
        <v>4</v>
      </c>
      <c r="M16" s="1" t="s">
        <v>4</v>
      </c>
      <c r="N16" s="1" t="s">
        <v>4</v>
      </c>
      <c r="O16" s="1" t="s">
        <v>4</v>
      </c>
      <c r="P16" s="1" t="s">
        <v>4</v>
      </c>
      <c r="Q16" s="1" t="s">
        <v>4</v>
      </c>
      <c r="R16" s="1" t="s">
        <v>4</v>
      </c>
      <c r="S16" s="1" t="s">
        <v>1</v>
      </c>
      <c r="T16" s="1" t="s">
        <v>1</v>
      </c>
      <c r="U16" s="1" t="s">
        <v>1</v>
      </c>
      <c r="V16" s="1" t="s">
        <v>2</v>
      </c>
      <c r="W16" s="1" t="s">
        <v>2</v>
      </c>
      <c r="X16" s="1" t="s">
        <v>2</v>
      </c>
      <c r="Y16" s="1" t="s">
        <v>2</v>
      </c>
      <c r="Z16" s="1" t="s">
        <v>2</v>
      </c>
      <c r="AA16" s="1" t="s">
        <v>2</v>
      </c>
      <c r="AB16" s="1" t="s">
        <v>2</v>
      </c>
      <c r="AC16" s="1" t="s">
        <v>2</v>
      </c>
      <c r="AD16" s="1" t="s">
        <v>2</v>
      </c>
      <c r="AE16" s="1" t="s">
        <v>2</v>
      </c>
      <c r="AF16" s="1" t="s">
        <v>2</v>
      </c>
      <c r="AG16" s="1" t="s">
        <v>2</v>
      </c>
      <c r="AH16" s="1" t="s">
        <v>2</v>
      </c>
      <c r="AI16" s="1" t="s">
        <v>2</v>
      </c>
      <c r="AJ16" s="1" t="s">
        <v>2</v>
      </c>
      <c r="AK16" s="1" t="s">
        <v>2</v>
      </c>
      <c r="AL16" s="1" t="s">
        <v>2</v>
      </c>
      <c r="AM16" s="1" t="s">
        <v>2</v>
      </c>
      <c r="AN16" s="1" t="s">
        <v>2</v>
      </c>
      <c r="AO16" s="1" t="s">
        <v>2</v>
      </c>
      <c r="AP16" s="1" t="s">
        <v>2</v>
      </c>
      <c r="AQ16" s="1" t="s">
        <v>2</v>
      </c>
      <c r="AR16" s="1" t="s">
        <v>2</v>
      </c>
      <c r="AS16" s="1" t="s">
        <v>2</v>
      </c>
    </row>
    <row r="17" spans="1:45" x14ac:dyDescent="0.35">
      <c r="A17" t="s">
        <v>34</v>
      </c>
      <c r="B17" t="s">
        <v>7</v>
      </c>
      <c r="C17" t="s">
        <v>7</v>
      </c>
      <c r="D17" t="s">
        <v>7</v>
      </c>
      <c r="E17" t="s">
        <v>18</v>
      </c>
      <c r="F17" t="s">
        <v>18</v>
      </c>
      <c r="G17" t="s">
        <v>18</v>
      </c>
      <c r="H17" t="s">
        <v>18</v>
      </c>
      <c r="I17" t="s">
        <v>18</v>
      </c>
      <c r="J17" t="s">
        <v>18</v>
      </c>
      <c r="K17" t="s">
        <v>18</v>
      </c>
      <c r="L17" t="s">
        <v>18</v>
      </c>
      <c r="M17" t="s">
        <v>18</v>
      </c>
      <c r="N17" t="s">
        <v>18</v>
      </c>
      <c r="O17" t="s">
        <v>18</v>
      </c>
      <c r="P17" t="s">
        <v>18</v>
      </c>
      <c r="Q17" t="s">
        <v>18</v>
      </c>
      <c r="R17" t="s">
        <v>18</v>
      </c>
      <c r="S17" t="s">
        <v>18</v>
      </c>
      <c r="T17" t="s">
        <v>18</v>
      </c>
      <c r="U17" t="s">
        <v>18</v>
      </c>
      <c r="V17" t="s">
        <v>18</v>
      </c>
      <c r="W17" t="s">
        <v>18</v>
      </c>
      <c r="X17" t="s">
        <v>18</v>
      </c>
      <c r="Y17" t="s">
        <v>18</v>
      </c>
      <c r="Z17" t="s">
        <v>18</v>
      </c>
      <c r="AA17" t="s">
        <v>18</v>
      </c>
      <c r="AB17" t="s">
        <v>18</v>
      </c>
      <c r="AC17" t="s">
        <v>18</v>
      </c>
      <c r="AD17" t="s">
        <v>18</v>
      </c>
      <c r="AE17" t="s">
        <v>18</v>
      </c>
      <c r="AF17" t="s">
        <v>18</v>
      </c>
      <c r="AG17" t="s">
        <v>18</v>
      </c>
      <c r="AH17" t="s">
        <v>18</v>
      </c>
      <c r="AI17" t="s">
        <v>18</v>
      </c>
      <c r="AJ17" t="s">
        <v>18</v>
      </c>
      <c r="AK17" t="s">
        <v>18</v>
      </c>
      <c r="AL17" t="s">
        <v>18</v>
      </c>
      <c r="AM17" t="s">
        <v>18</v>
      </c>
      <c r="AN17" t="s">
        <v>18</v>
      </c>
      <c r="AO17" t="s">
        <v>18</v>
      </c>
      <c r="AP17" t="s">
        <v>18</v>
      </c>
      <c r="AQ17" t="s">
        <v>18</v>
      </c>
      <c r="AR17" t="s">
        <v>18</v>
      </c>
      <c r="AS17" t="s">
        <v>18</v>
      </c>
    </row>
    <row r="18" spans="1:45" x14ac:dyDescent="0.35">
      <c r="A18" t="s">
        <v>35</v>
      </c>
      <c r="B18" t="s">
        <v>10</v>
      </c>
      <c r="C18" t="s">
        <v>10</v>
      </c>
      <c r="D18" t="s">
        <v>10</v>
      </c>
      <c r="E18" t="s">
        <v>10</v>
      </c>
      <c r="F18" t="s">
        <v>10</v>
      </c>
      <c r="G18" t="s">
        <v>10</v>
      </c>
      <c r="H18" t="s">
        <v>10</v>
      </c>
      <c r="I18" t="s">
        <v>10</v>
      </c>
      <c r="J18" t="s">
        <v>2</v>
      </c>
      <c r="K18" t="s">
        <v>2</v>
      </c>
      <c r="L18" t="s">
        <v>2</v>
      </c>
      <c r="M18" t="s">
        <v>2</v>
      </c>
      <c r="N18" t="s">
        <v>2</v>
      </c>
      <c r="O18" t="s">
        <v>2</v>
      </c>
      <c r="P18" t="s">
        <v>2</v>
      </c>
      <c r="Q18" t="s">
        <v>2</v>
      </c>
      <c r="R18" t="s">
        <v>2</v>
      </c>
      <c r="S18" t="s">
        <v>2</v>
      </c>
      <c r="T18" t="s">
        <v>2</v>
      </c>
      <c r="U18" t="s">
        <v>2</v>
      </c>
      <c r="V18" t="s">
        <v>2</v>
      </c>
      <c r="W18" t="s">
        <v>2</v>
      </c>
      <c r="X18" t="s">
        <v>2</v>
      </c>
      <c r="Y18" t="s">
        <v>2</v>
      </c>
      <c r="Z18" t="s">
        <v>2</v>
      </c>
      <c r="AA18" t="s">
        <v>2</v>
      </c>
      <c r="AB18" t="s">
        <v>2</v>
      </c>
      <c r="AC18" t="s">
        <v>2</v>
      </c>
      <c r="AD18" t="s">
        <v>2</v>
      </c>
      <c r="AE18" t="s">
        <v>2</v>
      </c>
      <c r="AF18" t="s">
        <v>2</v>
      </c>
      <c r="AG18" t="s">
        <v>2</v>
      </c>
      <c r="AH18" t="s">
        <v>2</v>
      </c>
      <c r="AI18" t="s">
        <v>2</v>
      </c>
      <c r="AJ18" t="s">
        <v>2</v>
      </c>
      <c r="AK18" t="s">
        <v>2</v>
      </c>
      <c r="AL18" t="s">
        <v>2</v>
      </c>
      <c r="AM18" t="s">
        <v>2</v>
      </c>
      <c r="AN18" t="s">
        <v>5</v>
      </c>
      <c r="AO18" t="s">
        <v>5</v>
      </c>
      <c r="AP18" t="s">
        <v>5</v>
      </c>
      <c r="AQ18" t="s">
        <v>5</v>
      </c>
      <c r="AR18" t="s">
        <v>5</v>
      </c>
      <c r="AS18" t="s">
        <v>5</v>
      </c>
    </row>
    <row r="19" spans="1:45" x14ac:dyDescent="0.35">
      <c r="A19" t="s">
        <v>36</v>
      </c>
      <c r="B19" t="s">
        <v>10</v>
      </c>
      <c r="C19" t="s">
        <v>10</v>
      </c>
      <c r="D19" t="s">
        <v>10</v>
      </c>
      <c r="E19" t="s">
        <v>10</v>
      </c>
      <c r="F19" t="s">
        <v>10</v>
      </c>
      <c r="G19" t="s">
        <v>10</v>
      </c>
      <c r="H19" t="s">
        <v>10</v>
      </c>
      <c r="I19" t="s">
        <v>10</v>
      </c>
      <c r="J19" t="s">
        <v>1</v>
      </c>
      <c r="K19" t="s">
        <v>1</v>
      </c>
      <c r="L19" t="s">
        <v>1</v>
      </c>
      <c r="M19" t="s">
        <v>1</v>
      </c>
      <c r="N19" t="s">
        <v>1</v>
      </c>
      <c r="O19" t="s">
        <v>1</v>
      </c>
      <c r="P19" t="s">
        <v>1</v>
      </c>
      <c r="Q19" t="s">
        <v>1</v>
      </c>
      <c r="R19" t="s">
        <v>1</v>
      </c>
      <c r="S19" t="s">
        <v>1</v>
      </c>
      <c r="T19" t="s">
        <v>1</v>
      </c>
      <c r="U19" t="s">
        <v>1</v>
      </c>
      <c r="V19" t="s">
        <v>1</v>
      </c>
      <c r="W19" t="s">
        <v>1</v>
      </c>
      <c r="X19" t="s">
        <v>1</v>
      </c>
      <c r="Y19" t="s">
        <v>1</v>
      </c>
      <c r="Z19" t="s">
        <v>1</v>
      </c>
      <c r="AA19" t="s">
        <v>1</v>
      </c>
      <c r="AB19" t="s">
        <v>19</v>
      </c>
      <c r="AC19" t="s">
        <v>19</v>
      </c>
      <c r="AD19" t="s">
        <v>19</v>
      </c>
      <c r="AE19" t="s">
        <v>19</v>
      </c>
      <c r="AF19" t="s">
        <v>19</v>
      </c>
      <c r="AG19" t="s">
        <v>19</v>
      </c>
      <c r="AH19" t="s">
        <v>19</v>
      </c>
      <c r="AI19" t="s">
        <v>19</v>
      </c>
      <c r="AJ19" t="s">
        <v>19</v>
      </c>
      <c r="AK19" t="s">
        <v>19</v>
      </c>
      <c r="AL19" t="s">
        <v>19</v>
      </c>
      <c r="AM19" t="s">
        <v>19</v>
      </c>
      <c r="AN19" t="s">
        <v>19</v>
      </c>
      <c r="AO19" t="s">
        <v>19</v>
      </c>
      <c r="AP19" t="s">
        <v>19</v>
      </c>
      <c r="AQ19" t="s">
        <v>19</v>
      </c>
      <c r="AR19" t="s">
        <v>19</v>
      </c>
      <c r="AS19" t="s">
        <v>19</v>
      </c>
    </row>
    <row r="20" spans="1:45" x14ac:dyDescent="0.35">
      <c r="A20" t="s">
        <v>37</v>
      </c>
      <c r="B20" t="s">
        <v>4</v>
      </c>
      <c r="C20" t="s">
        <v>4</v>
      </c>
      <c r="D20" t="s">
        <v>4</v>
      </c>
      <c r="E20" t="s">
        <v>1</v>
      </c>
      <c r="F20" t="s">
        <v>1</v>
      </c>
      <c r="G20" t="s">
        <v>1</v>
      </c>
      <c r="H20" t="s">
        <v>1</v>
      </c>
      <c r="I20" t="s">
        <v>1</v>
      </c>
      <c r="J20" t="s">
        <v>1</v>
      </c>
      <c r="K20" t="s">
        <v>1</v>
      </c>
      <c r="L20" t="s">
        <v>1</v>
      </c>
      <c r="M20" t="s">
        <v>1</v>
      </c>
      <c r="N20" t="s">
        <v>1</v>
      </c>
      <c r="O20" t="s">
        <v>1</v>
      </c>
      <c r="P20" t="s">
        <v>1</v>
      </c>
      <c r="Q20" t="s">
        <v>1</v>
      </c>
      <c r="R20" t="s">
        <v>1</v>
      </c>
      <c r="S20" t="s">
        <v>1</v>
      </c>
      <c r="T20" t="s">
        <v>13</v>
      </c>
      <c r="U20" t="s">
        <v>13</v>
      </c>
      <c r="V20" t="s">
        <v>13</v>
      </c>
      <c r="W20" t="s">
        <v>13</v>
      </c>
      <c r="X20" t="s">
        <v>13</v>
      </c>
      <c r="Y20" t="s">
        <v>13</v>
      </c>
      <c r="Z20" t="s">
        <v>13</v>
      </c>
      <c r="AA20" t="s">
        <v>13</v>
      </c>
      <c r="AB20" t="s">
        <v>13</v>
      </c>
      <c r="AC20" t="s">
        <v>13</v>
      </c>
      <c r="AD20" t="s">
        <v>13</v>
      </c>
      <c r="AE20" t="s">
        <v>2</v>
      </c>
      <c r="AF20" t="s">
        <v>2</v>
      </c>
      <c r="AG20" t="s">
        <v>2</v>
      </c>
      <c r="AH20" t="s">
        <v>2</v>
      </c>
      <c r="AI20" t="s">
        <v>2</v>
      </c>
      <c r="AJ20" t="s">
        <v>2</v>
      </c>
      <c r="AK20" t="s">
        <v>2</v>
      </c>
      <c r="AL20" t="s">
        <v>2</v>
      </c>
      <c r="AM20" t="s">
        <v>2</v>
      </c>
      <c r="AN20" t="s">
        <v>2</v>
      </c>
      <c r="AO20" t="s">
        <v>2</v>
      </c>
      <c r="AP20" t="s">
        <v>2</v>
      </c>
      <c r="AQ20" t="s">
        <v>2</v>
      </c>
      <c r="AR20" t="s">
        <v>2</v>
      </c>
      <c r="AS20" t="s">
        <v>2</v>
      </c>
    </row>
    <row r="21" spans="1:45" x14ac:dyDescent="0.35">
      <c r="A21" t="s">
        <v>38</v>
      </c>
      <c r="B21" t="s">
        <v>10</v>
      </c>
      <c r="C21" t="s">
        <v>10</v>
      </c>
      <c r="D21" t="s">
        <v>10</v>
      </c>
      <c r="E21" t="s">
        <v>10</v>
      </c>
      <c r="F21" t="s">
        <v>10</v>
      </c>
      <c r="G21" t="s">
        <v>10</v>
      </c>
      <c r="H21" t="s">
        <v>2</v>
      </c>
      <c r="I21" t="s">
        <v>2</v>
      </c>
      <c r="J21" t="s">
        <v>2</v>
      </c>
      <c r="K21" t="s">
        <v>2</v>
      </c>
      <c r="L21" t="s">
        <v>2</v>
      </c>
      <c r="M21" t="s">
        <v>2</v>
      </c>
      <c r="N21" t="s">
        <v>2</v>
      </c>
      <c r="O21" t="s">
        <v>2</v>
      </c>
      <c r="P21" t="s">
        <v>2</v>
      </c>
      <c r="Q21" t="s">
        <v>2</v>
      </c>
      <c r="R21" t="s">
        <v>2</v>
      </c>
      <c r="S21" t="s">
        <v>2</v>
      </c>
      <c r="T21" t="s">
        <v>2</v>
      </c>
      <c r="U21" t="s">
        <v>2</v>
      </c>
      <c r="V21" t="s">
        <v>2</v>
      </c>
      <c r="W21" t="s">
        <v>2</v>
      </c>
      <c r="X21" t="s">
        <v>2</v>
      </c>
      <c r="Y21" t="s">
        <v>2</v>
      </c>
      <c r="Z21" t="s">
        <v>2</v>
      </c>
      <c r="AA21" t="s">
        <v>2</v>
      </c>
      <c r="AB21" t="s">
        <v>2</v>
      </c>
      <c r="AC21" t="s">
        <v>19</v>
      </c>
      <c r="AD21" t="s">
        <v>19</v>
      </c>
      <c r="AE21" t="s">
        <v>19</v>
      </c>
      <c r="AF21" t="s">
        <v>19</v>
      </c>
      <c r="AG21" t="s">
        <v>19</v>
      </c>
      <c r="AH21" t="s">
        <v>19</v>
      </c>
      <c r="AI21" t="s">
        <v>19</v>
      </c>
      <c r="AJ21" t="s">
        <v>19</v>
      </c>
      <c r="AK21" t="s">
        <v>19</v>
      </c>
      <c r="AL21" t="s">
        <v>19</v>
      </c>
      <c r="AM21" t="s">
        <v>19</v>
      </c>
      <c r="AN21" t="s">
        <v>19</v>
      </c>
      <c r="AO21" t="s">
        <v>19</v>
      </c>
      <c r="AP21" t="s">
        <v>19</v>
      </c>
      <c r="AQ21" t="s">
        <v>19</v>
      </c>
      <c r="AR21" t="s">
        <v>19</v>
      </c>
      <c r="AS21" t="s">
        <v>19</v>
      </c>
    </row>
    <row r="22" spans="1:45" x14ac:dyDescent="0.35">
      <c r="A22" t="s">
        <v>39</v>
      </c>
      <c r="B22" t="s">
        <v>19</v>
      </c>
      <c r="C22" t="s">
        <v>10</v>
      </c>
      <c r="D22" t="s">
        <v>10</v>
      </c>
      <c r="E22" t="s">
        <v>10</v>
      </c>
      <c r="F22" t="s">
        <v>10</v>
      </c>
      <c r="G22" t="s">
        <v>10</v>
      </c>
      <c r="H22" t="s">
        <v>10</v>
      </c>
      <c r="I22" t="s">
        <v>10</v>
      </c>
      <c r="J22" t="s">
        <v>10</v>
      </c>
      <c r="K22" t="s">
        <v>10</v>
      </c>
      <c r="L22" t="s">
        <v>10</v>
      </c>
      <c r="M22" t="s">
        <v>10</v>
      </c>
      <c r="N22" t="s">
        <v>10</v>
      </c>
      <c r="O22" t="s">
        <v>10</v>
      </c>
      <c r="P22" t="s">
        <v>10</v>
      </c>
      <c r="Q22" t="s">
        <v>10</v>
      </c>
      <c r="R22" t="s">
        <v>10</v>
      </c>
      <c r="S22" t="s">
        <v>10</v>
      </c>
      <c r="T22" t="s">
        <v>10</v>
      </c>
      <c r="U22" t="s">
        <v>10</v>
      </c>
      <c r="V22" t="s">
        <v>10</v>
      </c>
      <c r="W22" t="s">
        <v>10</v>
      </c>
      <c r="X22" t="s">
        <v>10</v>
      </c>
      <c r="Y22" t="s">
        <v>10</v>
      </c>
      <c r="Z22" t="s">
        <v>10</v>
      </c>
      <c r="AA22" t="s">
        <v>10</v>
      </c>
      <c r="AB22" t="s">
        <v>10</v>
      </c>
      <c r="AC22" t="s">
        <v>10</v>
      </c>
      <c r="AD22" t="s">
        <v>10</v>
      </c>
      <c r="AE22" t="s">
        <v>10</v>
      </c>
      <c r="AF22" t="s">
        <v>10</v>
      </c>
      <c r="AG22" t="s">
        <v>10</v>
      </c>
      <c r="AH22" t="s">
        <v>10</v>
      </c>
      <c r="AI22" t="s">
        <v>10</v>
      </c>
      <c r="AJ22" t="s">
        <v>10</v>
      </c>
      <c r="AK22" t="s">
        <v>10</v>
      </c>
      <c r="AL22" t="s">
        <v>10</v>
      </c>
      <c r="AM22" t="s">
        <v>10</v>
      </c>
      <c r="AN22" t="s">
        <v>10</v>
      </c>
      <c r="AO22" t="s">
        <v>10</v>
      </c>
      <c r="AP22" t="s">
        <v>10</v>
      </c>
      <c r="AQ22" t="s">
        <v>10</v>
      </c>
      <c r="AR22" t="s">
        <v>10</v>
      </c>
      <c r="AS22" t="s">
        <v>10</v>
      </c>
    </row>
    <row r="23" spans="1:45" x14ac:dyDescent="0.35">
      <c r="A23" t="s">
        <v>40</v>
      </c>
      <c r="B23" t="s">
        <v>10</v>
      </c>
      <c r="C23" t="s">
        <v>2</v>
      </c>
      <c r="D23" t="s">
        <v>2</v>
      </c>
      <c r="E23" t="s">
        <v>2</v>
      </c>
      <c r="F23" t="s">
        <v>2</v>
      </c>
      <c r="G23" t="s">
        <v>2</v>
      </c>
      <c r="H23" t="s">
        <v>2</v>
      </c>
      <c r="I23" t="s">
        <v>2</v>
      </c>
      <c r="J23" t="s">
        <v>2</v>
      </c>
      <c r="K23" t="s">
        <v>2</v>
      </c>
      <c r="L23" t="s">
        <v>2</v>
      </c>
      <c r="M23" t="s">
        <v>2</v>
      </c>
      <c r="N23" t="s">
        <v>2</v>
      </c>
      <c r="O23" t="s">
        <v>2</v>
      </c>
      <c r="P23" t="s">
        <v>2</v>
      </c>
      <c r="Q23" t="s">
        <v>2</v>
      </c>
      <c r="R23" t="s">
        <v>2</v>
      </c>
      <c r="S23" t="s">
        <v>2</v>
      </c>
      <c r="T23" t="s">
        <v>2</v>
      </c>
      <c r="U23" t="s">
        <v>2</v>
      </c>
      <c r="V23" t="s">
        <v>2</v>
      </c>
      <c r="W23" t="s">
        <v>2</v>
      </c>
      <c r="X23" t="s">
        <v>2</v>
      </c>
      <c r="Y23" t="s">
        <v>2</v>
      </c>
      <c r="Z23" t="s">
        <v>2</v>
      </c>
      <c r="AA23" t="s">
        <v>2</v>
      </c>
      <c r="AB23" t="s">
        <v>2</v>
      </c>
      <c r="AC23" t="s">
        <v>2</v>
      </c>
      <c r="AD23" t="s">
        <v>2</v>
      </c>
      <c r="AE23" t="s">
        <v>2</v>
      </c>
      <c r="AF23" t="s">
        <v>2</v>
      </c>
      <c r="AG23" t="s">
        <v>2</v>
      </c>
      <c r="AH23" t="s">
        <v>2</v>
      </c>
      <c r="AI23" t="s">
        <v>2</v>
      </c>
      <c r="AJ23" t="s">
        <v>2</v>
      </c>
      <c r="AK23" t="s">
        <v>2</v>
      </c>
      <c r="AL23" t="s">
        <v>2</v>
      </c>
      <c r="AM23" t="s">
        <v>2</v>
      </c>
      <c r="AN23" t="s">
        <v>2</v>
      </c>
      <c r="AO23" t="s">
        <v>2</v>
      </c>
      <c r="AP23" t="s">
        <v>2</v>
      </c>
      <c r="AQ23" t="s">
        <v>2</v>
      </c>
      <c r="AR23" t="s">
        <v>2</v>
      </c>
      <c r="AS23" t="s">
        <v>2</v>
      </c>
    </row>
    <row r="24" spans="1:45" x14ac:dyDescent="0.35">
      <c r="A24" t="s">
        <v>44</v>
      </c>
      <c r="B24" t="s">
        <v>7</v>
      </c>
      <c r="C24" t="s">
        <v>7</v>
      </c>
      <c r="D24" t="s">
        <v>7</v>
      </c>
      <c r="E24" t="s">
        <v>7</v>
      </c>
      <c r="F24" t="s">
        <v>7</v>
      </c>
      <c r="G24" t="s">
        <v>7</v>
      </c>
      <c r="H24" t="s">
        <v>7</v>
      </c>
      <c r="I24" t="s">
        <v>7</v>
      </c>
      <c r="J24" t="s">
        <v>7</v>
      </c>
      <c r="K24" t="s">
        <v>7</v>
      </c>
      <c r="L24" t="s">
        <v>7</v>
      </c>
      <c r="M24" t="s">
        <v>7</v>
      </c>
      <c r="N24" t="s">
        <v>7</v>
      </c>
      <c r="O24" t="s">
        <v>7</v>
      </c>
      <c r="P24" t="s">
        <v>7</v>
      </c>
      <c r="Q24" t="s">
        <v>7</v>
      </c>
      <c r="R24" t="s">
        <v>7</v>
      </c>
      <c r="S24" t="s">
        <v>1</v>
      </c>
      <c r="T24" t="s">
        <v>1</v>
      </c>
      <c r="U24" t="s">
        <v>1</v>
      </c>
      <c r="V24" t="s">
        <v>1</v>
      </c>
      <c r="W24" t="s">
        <v>2</v>
      </c>
      <c r="X24" t="s">
        <v>2</v>
      </c>
      <c r="Y24" t="s">
        <v>2</v>
      </c>
      <c r="Z24" t="s">
        <v>2</v>
      </c>
      <c r="AA24" t="s">
        <v>2</v>
      </c>
      <c r="AB24" t="s">
        <v>2</v>
      </c>
      <c r="AC24" t="s">
        <v>2</v>
      </c>
      <c r="AD24" t="s">
        <v>2</v>
      </c>
      <c r="AE24" t="s">
        <v>2</v>
      </c>
      <c r="AF24" t="s">
        <v>2</v>
      </c>
      <c r="AG24" t="s">
        <v>2</v>
      </c>
      <c r="AH24" t="s">
        <v>2</v>
      </c>
      <c r="AI24" t="s">
        <v>2</v>
      </c>
      <c r="AJ24" t="s">
        <v>2</v>
      </c>
      <c r="AK24" t="s">
        <v>2</v>
      </c>
      <c r="AL24" t="s">
        <v>2</v>
      </c>
      <c r="AM24" t="s">
        <v>2</v>
      </c>
      <c r="AN24" t="s">
        <v>2</v>
      </c>
      <c r="AO24" t="s">
        <v>2</v>
      </c>
      <c r="AP24" t="s">
        <v>2</v>
      </c>
      <c r="AQ24" t="s">
        <v>2</v>
      </c>
      <c r="AR24" t="s">
        <v>2</v>
      </c>
      <c r="AS24" t="s">
        <v>2</v>
      </c>
    </row>
    <row r="25" spans="1:45" x14ac:dyDescent="0.35">
      <c r="A25" t="s">
        <v>45</v>
      </c>
      <c r="B25" t="s">
        <v>10</v>
      </c>
      <c r="C25" t="s">
        <v>10</v>
      </c>
      <c r="D25" t="s">
        <v>10</v>
      </c>
      <c r="E25" t="s">
        <v>10</v>
      </c>
      <c r="F25" t="s">
        <v>10</v>
      </c>
      <c r="G25" t="s">
        <v>10</v>
      </c>
      <c r="H25" t="s">
        <v>10</v>
      </c>
      <c r="I25" t="s">
        <v>10</v>
      </c>
      <c r="J25" t="s">
        <v>10</v>
      </c>
      <c r="K25" t="s">
        <v>10</v>
      </c>
      <c r="L25" t="s">
        <v>10</v>
      </c>
      <c r="M25" t="s">
        <v>2</v>
      </c>
      <c r="N25" t="s">
        <v>2</v>
      </c>
      <c r="O25" t="s">
        <v>2</v>
      </c>
      <c r="P25" t="s">
        <v>2</v>
      </c>
      <c r="Q25" t="s">
        <v>2</v>
      </c>
      <c r="R25" t="s">
        <v>2</v>
      </c>
      <c r="S25" t="s">
        <v>2</v>
      </c>
      <c r="T25" t="s">
        <v>2</v>
      </c>
      <c r="U25" t="s">
        <v>2</v>
      </c>
      <c r="V25" t="s">
        <v>2</v>
      </c>
      <c r="W25" t="s">
        <v>2</v>
      </c>
      <c r="X25" t="s">
        <v>2</v>
      </c>
      <c r="Y25" t="s">
        <v>2</v>
      </c>
      <c r="Z25" t="s">
        <v>2</v>
      </c>
      <c r="AA25" t="s">
        <v>2</v>
      </c>
      <c r="AB25" t="s">
        <v>2</v>
      </c>
      <c r="AC25" t="s">
        <v>2</v>
      </c>
      <c r="AD25" t="s">
        <v>2</v>
      </c>
      <c r="AE25" t="s">
        <v>2</v>
      </c>
      <c r="AF25" t="s">
        <v>2</v>
      </c>
      <c r="AG25" t="s">
        <v>2</v>
      </c>
      <c r="AH25" t="s">
        <v>2</v>
      </c>
      <c r="AI25" t="s">
        <v>2</v>
      </c>
      <c r="AJ25" t="s">
        <v>2</v>
      </c>
      <c r="AK25" t="s">
        <v>2</v>
      </c>
      <c r="AL25" t="s">
        <v>5</v>
      </c>
      <c r="AM25" t="s">
        <v>5</v>
      </c>
      <c r="AN25" t="s">
        <v>5</v>
      </c>
      <c r="AO25" t="s">
        <v>5</v>
      </c>
      <c r="AP25" t="s">
        <v>5</v>
      </c>
      <c r="AQ25" t="s">
        <v>5</v>
      </c>
      <c r="AR25" t="s">
        <v>5</v>
      </c>
      <c r="AS25" t="s">
        <v>5</v>
      </c>
    </row>
    <row r="26" spans="1:45" x14ac:dyDescent="0.35">
      <c r="A26" t="s">
        <v>46</v>
      </c>
      <c r="B26" t="s">
        <v>10</v>
      </c>
      <c r="C26" t="s">
        <v>10</v>
      </c>
      <c r="D26" t="s">
        <v>10</v>
      </c>
      <c r="E26" t="s">
        <v>10</v>
      </c>
      <c r="F26" t="s">
        <v>10</v>
      </c>
      <c r="G26" t="s">
        <v>10</v>
      </c>
      <c r="H26" t="s">
        <v>10</v>
      </c>
      <c r="I26" t="s">
        <v>10</v>
      </c>
      <c r="J26" t="s">
        <v>10</v>
      </c>
      <c r="K26" t="s">
        <v>10</v>
      </c>
      <c r="L26" t="s">
        <v>1</v>
      </c>
      <c r="M26" t="s">
        <v>1</v>
      </c>
      <c r="N26" t="s">
        <v>1</v>
      </c>
      <c r="O26" t="s">
        <v>1</v>
      </c>
      <c r="P26" t="s">
        <v>1</v>
      </c>
      <c r="Q26" t="s">
        <v>1</v>
      </c>
      <c r="R26" t="s">
        <v>1</v>
      </c>
      <c r="S26" t="s">
        <v>2</v>
      </c>
      <c r="T26" t="s">
        <v>2</v>
      </c>
      <c r="U26" t="s">
        <v>2</v>
      </c>
      <c r="V26" t="s">
        <v>2</v>
      </c>
      <c r="W26" t="s">
        <v>2</v>
      </c>
      <c r="X26" t="s">
        <v>2</v>
      </c>
      <c r="Y26" t="s">
        <v>2</v>
      </c>
      <c r="Z26" t="s">
        <v>2</v>
      </c>
      <c r="AA26" t="s">
        <v>2</v>
      </c>
      <c r="AB26" t="s">
        <v>2</v>
      </c>
      <c r="AC26" t="s">
        <v>2</v>
      </c>
      <c r="AD26" t="s">
        <v>2</v>
      </c>
      <c r="AE26" t="s">
        <v>2</v>
      </c>
      <c r="AF26" t="s">
        <v>2</v>
      </c>
      <c r="AG26" t="s">
        <v>2</v>
      </c>
      <c r="AH26" t="s">
        <v>2</v>
      </c>
      <c r="AI26" t="s">
        <v>2</v>
      </c>
      <c r="AJ26" t="s">
        <v>2</v>
      </c>
      <c r="AK26" t="s">
        <v>2</v>
      </c>
      <c r="AL26" t="s">
        <v>2</v>
      </c>
      <c r="AM26" t="s">
        <v>2</v>
      </c>
      <c r="AN26" t="s">
        <v>2</v>
      </c>
      <c r="AO26" t="s">
        <v>2</v>
      </c>
      <c r="AP26" t="s">
        <v>2</v>
      </c>
      <c r="AQ26" t="s">
        <v>2</v>
      </c>
      <c r="AR26" t="s">
        <v>2</v>
      </c>
      <c r="AS26" t="s">
        <v>2</v>
      </c>
    </row>
    <row r="27" spans="1:45" x14ac:dyDescent="0.35">
      <c r="A27" t="s">
        <v>47</v>
      </c>
      <c r="B27" t="s">
        <v>10</v>
      </c>
      <c r="C27" t="s">
        <v>10</v>
      </c>
      <c r="D27" t="s">
        <v>10</v>
      </c>
      <c r="E27" t="s">
        <v>10</v>
      </c>
      <c r="F27" t="s">
        <v>10</v>
      </c>
      <c r="G27" t="s">
        <v>10</v>
      </c>
      <c r="H27" t="s">
        <v>10</v>
      </c>
      <c r="I27" t="s">
        <v>10</v>
      </c>
      <c r="J27" t="s">
        <v>10</v>
      </c>
      <c r="K27" t="s">
        <v>10</v>
      </c>
      <c r="L27" t="s">
        <v>10</v>
      </c>
      <c r="M27" t="s">
        <v>2</v>
      </c>
      <c r="N27" t="s">
        <v>2</v>
      </c>
      <c r="O27" t="s">
        <v>2</v>
      </c>
      <c r="P27" t="s">
        <v>2</v>
      </c>
      <c r="Q27" t="s">
        <v>2</v>
      </c>
      <c r="R27" t="s">
        <v>2</v>
      </c>
      <c r="S27" t="s">
        <v>2</v>
      </c>
      <c r="T27" t="s">
        <v>2</v>
      </c>
      <c r="U27" t="s">
        <v>2</v>
      </c>
      <c r="V27" t="s">
        <v>2</v>
      </c>
      <c r="W27" t="s">
        <v>2</v>
      </c>
      <c r="X27" t="s">
        <v>2</v>
      </c>
      <c r="Y27" t="s">
        <v>2</v>
      </c>
      <c r="Z27" t="s">
        <v>2</v>
      </c>
      <c r="AA27" t="s">
        <v>2</v>
      </c>
      <c r="AB27" t="s">
        <v>2</v>
      </c>
      <c r="AC27" t="s">
        <v>2</v>
      </c>
      <c r="AD27" t="s">
        <v>2</v>
      </c>
      <c r="AE27" t="s">
        <v>2</v>
      </c>
      <c r="AF27" t="s">
        <v>2</v>
      </c>
      <c r="AG27" t="s">
        <v>2</v>
      </c>
      <c r="AH27" t="s">
        <v>2</v>
      </c>
      <c r="AI27" t="s">
        <v>2</v>
      </c>
      <c r="AJ27" t="s">
        <v>2</v>
      </c>
      <c r="AK27" t="s">
        <v>2</v>
      </c>
      <c r="AL27" t="s">
        <v>2</v>
      </c>
      <c r="AM27" t="s">
        <v>2</v>
      </c>
      <c r="AN27" t="s">
        <v>2</v>
      </c>
      <c r="AO27" t="s">
        <v>2</v>
      </c>
      <c r="AP27" t="s">
        <v>2</v>
      </c>
      <c r="AQ27" t="s">
        <v>2</v>
      </c>
      <c r="AR27" t="s">
        <v>2</v>
      </c>
      <c r="AS27" t="s">
        <v>2</v>
      </c>
    </row>
    <row r="28" spans="1:45" x14ac:dyDescent="0.35">
      <c r="A28" t="s">
        <v>48</v>
      </c>
      <c r="B28" t="s">
        <v>10</v>
      </c>
      <c r="C28" t="s">
        <v>10</v>
      </c>
      <c r="D28" t="s">
        <v>10</v>
      </c>
      <c r="E28" t="s">
        <v>10</v>
      </c>
      <c r="F28" t="s">
        <v>10</v>
      </c>
      <c r="G28" t="s">
        <v>2</v>
      </c>
      <c r="H28" t="s">
        <v>2</v>
      </c>
      <c r="I28" t="s">
        <v>2</v>
      </c>
      <c r="J28" t="s">
        <v>2</v>
      </c>
      <c r="K28" t="s">
        <v>2</v>
      </c>
      <c r="L28" t="s">
        <v>2</v>
      </c>
      <c r="M28" t="s">
        <v>2</v>
      </c>
      <c r="N28" t="s">
        <v>2</v>
      </c>
      <c r="O28" t="s">
        <v>2</v>
      </c>
      <c r="P28" t="s">
        <v>2</v>
      </c>
      <c r="Q28" t="s">
        <v>2</v>
      </c>
      <c r="R28" t="s">
        <v>2</v>
      </c>
      <c r="S28" t="s">
        <v>2</v>
      </c>
      <c r="T28" t="s">
        <v>2</v>
      </c>
      <c r="U28" t="s">
        <v>2</v>
      </c>
      <c r="V28" t="s">
        <v>2</v>
      </c>
      <c r="W28" t="s">
        <v>2</v>
      </c>
      <c r="X28" t="s">
        <v>2</v>
      </c>
      <c r="Y28" t="s">
        <v>2</v>
      </c>
      <c r="Z28" t="s">
        <v>2</v>
      </c>
      <c r="AA28" t="s">
        <v>2</v>
      </c>
      <c r="AB28" t="s">
        <v>2</v>
      </c>
      <c r="AC28" t="s">
        <v>2</v>
      </c>
      <c r="AD28" t="s">
        <v>2</v>
      </c>
      <c r="AE28" t="s">
        <v>2</v>
      </c>
      <c r="AF28" t="s">
        <v>2</v>
      </c>
      <c r="AG28" t="s">
        <v>2</v>
      </c>
      <c r="AH28" t="s">
        <v>23</v>
      </c>
      <c r="AI28" t="s">
        <v>23</v>
      </c>
      <c r="AJ28" t="s">
        <v>23</v>
      </c>
      <c r="AK28" t="s">
        <v>23</v>
      </c>
      <c r="AL28" t="s">
        <v>23</v>
      </c>
      <c r="AM28" t="s">
        <v>23</v>
      </c>
      <c r="AN28" t="s">
        <v>23</v>
      </c>
      <c r="AO28" t="s">
        <v>23</v>
      </c>
      <c r="AP28" t="s">
        <v>23</v>
      </c>
      <c r="AQ28" t="s">
        <v>23</v>
      </c>
      <c r="AR28" t="s">
        <v>23</v>
      </c>
      <c r="AS28" t="s">
        <v>23</v>
      </c>
    </row>
    <row r="29" spans="1:45" x14ac:dyDescent="0.35">
      <c r="A29" t="s">
        <v>49</v>
      </c>
      <c r="B29" t="s">
        <v>2</v>
      </c>
      <c r="C29" t="s">
        <v>2</v>
      </c>
      <c r="D29" t="s">
        <v>2</v>
      </c>
      <c r="E29" t="s">
        <v>2</v>
      </c>
      <c r="F29" t="s">
        <v>2</v>
      </c>
      <c r="G29" t="s">
        <v>2</v>
      </c>
      <c r="H29" t="s">
        <v>1</v>
      </c>
      <c r="I29" t="s">
        <v>1</v>
      </c>
      <c r="J29" t="s">
        <v>1</v>
      </c>
      <c r="K29" t="s">
        <v>1</v>
      </c>
      <c r="L29" t="s">
        <v>1</v>
      </c>
      <c r="M29" t="s">
        <v>1</v>
      </c>
      <c r="N29" t="s">
        <v>1</v>
      </c>
      <c r="O29" t="s">
        <v>1</v>
      </c>
      <c r="P29" t="s">
        <v>1</v>
      </c>
      <c r="Q29" t="s">
        <v>1</v>
      </c>
      <c r="R29" t="s">
        <v>1</v>
      </c>
      <c r="S29" t="s">
        <v>1</v>
      </c>
      <c r="T29" t="s">
        <v>1</v>
      </c>
      <c r="U29" t="s">
        <v>1</v>
      </c>
      <c r="V29" t="s">
        <v>1</v>
      </c>
      <c r="W29" t="s">
        <v>1</v>
      </c>
      <c r="X29" t="s">
        <v>1</v>
      </c>
      <c r="Y29" t="s">
        <v>1</v>
      </c>
      <c r="Z29" t="s">
        <v>1</v>
      </c>
      <c r="AA29" t="s">
        <v>2</v>
      </c>
      <c r="AB29" t="s">
        <v>2</v>
      </c>
      <c r="AC29" t="s">
        <v>2</v>
      </c>
      <c r="AD29" t="s">
        <v>2</v>
      </c>
      <c r="AE29" t="s">
        <v>2</v>
      </c>
      <c r="AF29" t="s">
        <v>2</v>
      </c>
      <c r="AG29" t="s">
        <v>2</v>
      </c>
      <c r="AH29" t="s">
        <v>2</v>
      </c>
      <c r="AI29" t="s">
        <v>2</v>
      </c>
      <c r="AJ29" t="s">
        <v>2</v>
      </c>
      <c r="AK29" t="s">
        <v>2</v>
      </c>
      <c r="AL29" t="s">
        <v>2</v>
      </c>
      <c r="AM29" t="s">
        <v>2</v>
      </c>
      <c r="AN29" t="s">
        <v>2</v>
      </c>
      <c r="AO29" t="s">
        <v>2</v>
      </c>
      <c r="AP29" t="s">
        <v>2</v>
      </c>
      <c r="AQ29" t="s">
        <v>2</v>
      </c>
      <c r="AR29" t="s">
        <v>2</v>
      </c>
      <c r="AS29" t="s">
        <v>2</v>
      </c>
    </row>
    <row r="30" spans="1:45" x14ac:dyDescent="0.35">
      <c r="A30" t="s">
        <v>50</v>
      </c>
      <c r="B30" t="s">
        <v>10</v>
      </c>
      <c r="C30" t="s">
        <v>10</v>
      </c>
      <c r="D30" t="s">
        <v>10</v>
      </c>
      <c r="E30" t="s">
        <v>10</v>
      </c>
      <c r="F30" t="s">
        <v>10</v>
      </c>
      <c r="G30" t="s">
        <v>10</v>
      </c>
      <c r="H30" t="s">
        <v>10</v>
      </c>
      <c r="I30" t="s">
        <v>10</v>
      </c>
      <c r="J30" t="s">
        <v>4</v>
      </c>
      <c r="K30" t="s">
        <v>4</v>
      </c>
      <c r="L30" t="s">
        <v>4</v>
      </c>
      <c r="M30" t="s">
        <v>4</v>
      </c>
      <c r="N30" t="s">
        <v>4</v>
      </c>
      <c r="O30" t="s">
        <v>4</v>
      </c>
      <c r="P30" t="s">
        <v>4</v>
      </c>
      <c r="Q30" t="s">
        <v>4</v>
      </c>
      <c r="R30" t="s">
        <v>4</v>
      </c>
      <c r="S30" t="s">
        <v>4</v>
      </c>
      <c r="T30" t="s">
        <v>4</v>
      </c>
      <c r="U30" t="s">
        <v>4</v>
      </c>
      <c r="V30" t="s">
        <v>4</v>
      </c>
      <c r="W30" t="s">
        <v>4</v>
      </c>
      <c r="X30" t="s">
        <v>4</v>
      </c>
      <c r="Y30" t="s">
        <v>4</v>
      </c>
      <c r="Z30" t="s">
        <v>4</v>
      </c>
      <c r="AA30" t="s">
        <v>4</v>
      </c>
      <c r="AB30" t="s">
        <v>4</v>
      </c>
      <c r="AC30" t="s">
        <v>4</v>
      </c>
      <c r="AD30" t="s">
        <v>4</v>
      </c>
      <c r="AE30" t="s">
        <v>1</v>
      </c>
      <c r="AF30" t="s">
        <v>1</v>
      </c>
      <c r="AG30" t="s">
        <v>1</v>
      </c>
      <c r="AH30" t="s">
        <v>1</v>
      </c>
      <c r="AI30" t="s">
        <v>2</v>
      </c>
      <c r="AJ30" t="s">
        <v>2</v>
      </c>
      <c r="AK30" t="s">
        <v>2</v>
      </c>
      <c r="AL30" t="s">
        <v>2</v>
      </c>
      <c r="AM30" t="s">
        <v>2</v>
      </c>
      <c r="AN30" t="s">
        <v>2</v>
      </c>
      <c r="AO30" t="s">
        <v>2</v>
      </c>
      <c r="AP30" t="s">
        <v>2</v>
      </c>
      <c r="AQ30" t="s">
        <v>2</v>
      </c>
      <c r="AR30" t="s">
        <v>2</v>
      </c>
      <c r="AS30" t="s">
        <v>2</v>
      </c>
    </row>
    <row r="31" spans="1:45" x14ac:dyDescent="0.35">
      <c r="A31" t="s">
        <v>54</v>
      </c>
      <c r="B31" t="s">
        <v>10</v>
      </c>
      <c r="C31" t="s">
        <v>10</v>
      </c>
      <c r="D31" t="s">
        <v>10</v>
      </c>
      <c r="E31" t="s">
        <v>2</v>
      </c>
      <c r="F31" t="s">
        <v>2</v>
      </c>
      <c r="G31" t="s">
        <v>2</v>
      </c>
      <c r="H31" t="s">
        <v>2</v>
      </c>
      <c r="I31" t="s">
        <v>2</v>
      </c>
      <c r="J31" t="s">
        <v>2</v>
      </c>
      <c r="K31" t="s">
        <v>2</v>
      </c>
      <c r="L31" t="s">
        <v>2</v>
      </c>
      <c r="M31" t="s">
        <v>2</v>
      </c>
      <c r="N31" t="s">
        <v>2</v>
      </c>
      <c r="O31" t="s">
        <v>2</v>
      </c>
      <c r="P31" t="s">
        <v>2</v>
      </c>
      <c r="Q31" t="s">
        <v>2</v>
      </c>
      <c r="R31" t="s">
        <v>2</v>
      </c>
      <c r="S31" t="s">
        <v>2</v>
      </c>
      <c r="T31" t="s">
        <v>2</v>
      </c>
      <c r="U31" t="s">
        <v>2</v>
      </c>
      <c r="V31" t="s">
        <v>2</v>
      </c>
      <c r="W31" t="s">
        <v>2</v>
      </c>
      <c r="X31" t="s">
        <v>2</v>
      </c>
      <c r="Y31" t="s">
        <v>2</v>
      </c>
      <c r="Z31" t="s">
        <v>2</v>
      </c>
      <c r="AA31" t="s">
        <v>2</v>
      </c>
      <c r="AB31" t="s">
        <v>2</v>
      </c>
      <c r="AC31" t="s">
        <v>2</v>
      </c>
      <c r="AD31" t="s">
        <v>2</v>
      </c>
      <c r="AE31" t="s">
        <v>2</v>
      </c>
      <c r="AF31" t="s">
        <v>2</v>
      </c>
      <c r="AG31" t="s">
        <v>2</v>
      </c>
      <c r="AH31" t="s">
        <v>2</v>
      </c>
      <c r="AI31" t="s">
        <v>2</v>
      </c>
      <c r="AJ31" t="s">
        <v>2</v>
      </c>
      <c r="AK31" t="s">
        <v>2</v>
      </c>
      <c r="AL31" t="s">
        <v>2</v>
      </c>
      <c r="AM31" t="s">
        <v>2</v>
      </c>
      <c r="AN31" t="s">
        <v>2</v>
      </c>
      <c r="AO31" t="s">
        <v>2</v>
      </c>
      <c r="AP31" t="s">
        <v>2</v>
      </c>
      <c r="AQ31" t="s">
        <v>2</v>
      </c>
      <c r="AR31" t="s">
        <v>2</v>
      </c>
      <c r="AS31" t="s">
        <v>2</v>
      </c>
    </row>
    <row r="32" spans="1:45" x14ac:dyDescent="0.35">
      <c r="A32" t="s">
        <v>55</v>
      </c>
      <c r="B32" t="s">
        <v>10</v>
      </c>
      <c r="C32" t="s">
        <v>10</v>
      </c>
      <c r="D32" t="s">
        <v>10</v>
      </c>
      <c r="E32" t="s">
        <v>10</v>
      </c>
      <c r="F32" t="s">
        <v>10</v>
      </c>
      <c r="G32" t="s">
        <v>10</v>
      </c>
      <c r="H32" t="s">
        <v>10</v>
      </c>
      <c r="I32" t="s">
        <v>10</v>
      </c>
      <c r="J32" t="s">
        <v>10</v>
      </c>
      <c r="K32" t="s">
        <v>10</v>
      </c>
      <c r="L32" t="s">
        <v>10</v>
      </c>
      <c r="M32" t="s">
        <v>2</v>
      </c>
      <c r="N32" t="s">
        <v>2</v>
      </c>
      <c r="O32" t="s">
        <v>2</v>
      </c>
      <c r="P32" t="s">
        <v>2</v>
      </c>
      <c r="Q32" t="s">
        <v>2</v>
      </c>
      <c r="R32" t="s">
        <v>2</v>
      </c>
      <c r="S32" t="s">
        <v>13</v>
      </c>
      <c r="T32" t="s">
        <v>13</v>
      </c>
      <c r="U32" t="s">
        <v>13</v>
      </c>
      <c r="V32" t="s">
        <v>13</v>
      </c>
      <c r="W32" t="s">
        <v>13</v>
      </c>
      <c r="X32" t="s">
        <v>13</v>
      </c>
      <c r="Y32" t="s">
        <v>13</v>
      </c>
      <c r="Z32" t="s">
        <v>13</v>
      </c>
      <c r="AA32" t="s">
        <v>13</v>
      </c>
      <c r="AB32" t="s">
        <v>13</v>
      </c>
      <c r="AC32" t="s">
        <v>14</v>
      </c>
      <c r="AD32" t="s">
        <v>14</v>
      </c>
      <c r="AE32" t="s">
        <v>14</v>
      </c>
      <c r="AF32" t="s">
        <v>14</v>
      </c>
      <c r="AG32" t="s">
        <v>14</v>
      </c>
      <c r="AH32" t="s">
        <v>14</v>
      </c>
      <c r="AI32" t="s">
        <v>14</v>
      </c>
      <c r="AJ32" t="s">
        <v>14</v>
      </c>
      <c r="AK32" t="s">
        <v>14</v>
      </c>
      <c r="AL32" t="s">
        <v>14</v>
      </c>
      <c r="AM32" t="s">
        <v>14</v>
      </c>
      <c r="AN32" t="s">
        <v>14</v>
      </c>
      <c r="AO32" t="s">
        <v>14</v>
      </c>
      <c r="AP32" t="s">
        <v>14</v>
      </c>
      <c r="AQ32" t="s">
        <v>14</v>
      </c>
      <c r="AR32" t="s">
        <v>14</v>
      </c>
      <c r="AS32" t="s">
        <v>14</v>
      </c>
    </row>
    <row r="33" spans="1:45" x14ac:dyDescent="0.35">
      <c r="A33" t="s">
        <v>56</v>
      </c>
      <c r="B33" t="s">
        <v>7</v>
      </c>
      <c r="C33" t="s">
        <v>7</v>
      </c>
      <c r="D33" t="s">
        <v>7</v>
      </c>
      <c r="E33" t="s">
        <v>7</v>
      </c>
      <c r="F33" t="s">
        <v>7</v>
      </c>
      <c r="G33" t="s">
        <v>7</v>
      </c>
      <c r="H33" t="s">
        <v>7</v>
      </c>
      <c r="I33" t="s">
        <v>7</v>
      </c>
      <c r="J33" t="s">
        <v>7</v>
      </c>
      <c r="K33" t="s">
        <v>7</v>
      </c>
      <c r="L33" t="s">
        <v>7</v>
      </c>
      <c r="M33" t="s">
        <v>7</v>
      </c>
      <c r="N33" t="s">
        <v>7</v>
      </c>
      <c r="O33" t="s">
        <v>7</v>
      </c>
      <c r="P33" t="s">
        <v>7</v>
      </c>
      <c r="Q33" t="s">
        <v>7</v>
      </c>
      <c r="R33" t="s">
        <v>7</v>
      </c>
      <c r="S33" t="s">
        <v>7</v>
      </c>
      <c r="T33" t="s">
        <v>1</v>
      </c>
      <c r="U33" t="s">
        <v>1</v>
      </c>
      <c r="V33" t="s">
        <v>2</v>
      </c>
      <c r="W33" t="s">
        <v>2</v>
      </c>
      <c r="X33" t="s">
        <v>2</v>
      </c>
      <c r="Y33" t="s">
        <v>2</v>
      </c>
      <c r="Z33" t="s">
        <v>2</v>
      </c>
      <c r="AA33" t="s">
        <v>2</v>
      </c>
      <c r="AB33" t="s">
        <v>2</v>
      </c>
      <c r="AC33" t="s">
        <v>2</v>
      </c>
      <c r="AD33" t="s">
        <v>2</v>
      </c>
      <c r="AE33" t="s">
        <v>2</v>
      </c>
      <c r="AF33" t="s">
        <v>2</v>
      </c>
      <c r="AG33" t="s">
        <v>2</v>
      </c>
      <c r="AH33" t="s">
        <v>2</v>
      </c>
      <c r="AI33" t="s">
        <v>2</v>
      </c>
      <c r="AJ33" t="s">
        <v>2</v>
      </c>
      <c r="AK33" t="s">
        <v>2</v>
      </c>
      <c r="AL33" t="s">
        <v>2</v>
      </c>
      <c r="AM33" t="s">
        <v>2</v>
      </c>
      <c r="AN33" t="s">
        <v>2</v>
      </c>
      <c r="AO33" t="s">
        <v>2</v>
      </c>
      <c r="AP33" t="s">
        <v>2</v>
      </c>
      <c r="AQ33" t="s">
        <v>2</v>
      </c>
      <c r="AR33" t="s">
        <v>2</v>
      </c>
      <c r="AS33" t="s">
        <v>5</v>
      </c>
    </row>
    <row r="34" spans="1:45" x14ac:dyDescent="0.35">
      <c r="A34" t="s">
        <v>58</v>
      </c>
      <c r="B34" t="s">
        <v>7</v>
      </c>
      <c r="C34" t="s">
        <v>7</v>
      </c>
      <c r="D34" t="s">
        <v>7</v>
      </c>
      <c r="E34" t="s">
        <v>7</v>
      </c>
      <c r="F34" t="s">
        <v>7</v>
      </c>
      <c r="G34" t="s">
        <v>7</v>
      </c>
      <c r="H34" t="s">
        <v>7</v>
      </c>
      <c r="I34" t="s">
        <v>7</v>
      </c>
      <c r="J34" t="s">
        <v>7</v>
      </c>
      <c r="K34" t="s">
        <v>7</v>
      </c>
      <c r="L34" t="s">
        <v>7</v>
      </c>
      <c r="M34" t="s">
        <v>7</v>
      </c>
      <c r="N34" t="s">
        <v>7</v>
      </c>
      <c r="O34" t="s">
        <v>7</v>
      </c>
      <c r="P34" t="s">
        <v>7</v>
      </c>
      <c r="Q34" t="s">
        <v>7</v>
      </c>
      <c r="R34" t="s">
        <v>7</v>
      </c>
      <c r="S34" t="s">
        <v>7</v>
      </c>
      <c r="T34" t="s">
        <v>7</v>
      </c>
      <c r="U34" t="s">
        <v>7</v>
      </c>
      <c r="V34" t="s">
        <v>7</v>
      </c>
      <c r="W34" t="s">
        <v>7</v>
      </c>
      <c r="X34" t="s">
        <v>7</v>
      </c>
      <c r="Y34" t="s">
        <v>7</v>
      </c>
      <c r="Z34" t="s">
        <v>7</v>
      </c>
      <c r="AA34" t="s">
        <v>7</v>
      </c>
      <c r="AB34" t="s">
        <v>19</v>
      </c>
      <c r="AC34" t="s">
        <v>19</v>
      </c>
      <c r="AD34" t="s">
        <v>19</v>
      </c>
      <c r="AE34" t="s">
        <v>19</v>
      </c>
      <c r="AF34" t="s">
        <v>19</v>
      </c>
      <c r="AG34" t="s">
        <v>19</v>
      </c>
      <c r="AH34" t="s">
        <v>19</v>
      </c>
      <c r="AI34" t="s">
        <v>19</v>
      </c>
      <c r="AJ34" t="s">
        <v>19</v>
      </c>
      <c r="AK34" t="s">
        <v>19</v>
      </c>
      <c r="AL34" t="s">
        <v>19</v>
      </c>
      <c r="AM34" t="s">
        <v>19</v>
      </c>
      <c r="AN34" t="s">
        <v>19</v>
      </c>
      <c r="AO34" t="s">
        <v>19</v>
      </c>
      <c r="AP34" t="s">
        <v>19</v>
      </c>
      <c r="AQ34" t="s">
        <v>19</v>
      </c>
      <c r="AR34" t="s">
        <v>19</v>
      </c>
      <c r="AS34" t="s">
        <v>19</v>
      </c>
    </row>
    <row r="35" spans="1:45" x14ac:dyDescent="0.35">
      <c r="A35" t="s">
        <v>60</v>
      </c>
      <c r="B35" t="s">
        <v>19</v>
      </c>
      <c r="C35" t="s">
        <v>19</v>
      </c>
      <c r="D35" t="s">
        <v>19</v>
      </c>
      <c r="E35" t="s">
        <v>19</v>
      </c>
      <c r="F35" t="s">
        <v>19</v>
      </c>
      <c r="G35" t="s">
        <v>19</v>
      </c>
      <c r="H35" t="s">
        <v>10</v>
      </c>
      <c r="I35" t="s">
        <v>10</v>
      </c>
      <c r="J35" t="s">
        <v>10</v>
      </c>
      <c r="K35" t="s">
        <v>10</v>
      </c>
      <c r="L35" t="s">
        <v>10</v>
      </c>
      <c r="M35" t="s">
        <v>10</v>
      </c>
      <c r="N35" t="s">
        <v>10</v>
      </c>
      <c r="O35" t="s">
        <v>10</v>
      </c>
      <c r="P35" t="s">
        <v>10</v>
      </c>
      <c r="Q35" t="s">
        <v>10</v>
      </c>
      <c r="R35" t="s">
        <v>10</v>
      </c>
      <c r="S35" t="s">
        <v>10</v>
      </c>
      <c r="T35" t="s">
        <v>10</v>
      </c>
      <c r="U35" t="s">
        <v>10</v>
      </c>
      <c r="V35" t="s">
        <v>10</v>
      </c>
      <c r="W35" t="s">
        <v>10</v>
      </c>
      <c r="X35" t="s">
        <v>10</v>
      </c>
      <c r="Y35" t="s">
        <v>10</v>
      </c>
      <c r="Z35" t="s">
        <v>10</v>
      </c>
      <c r="AA35" t="s">
        <v>10</v>
      </c>
      <c r="AB35" t="s">
        <v>10</v>
      </c>
      <c r="AC35" t="s">
        <v>10</v>
      </c>
      <c r="AD35" t="s">
        <v>10</v>
      </c>
      <c r="AE35" t="s">
        <v>10</v>
      </c>
      <c r="AF35" t="s">
        <v>10</v>
      </c>
      <c r="AG35" t="s">
        <v>10</v>
      </c>
      <c r="AH35" t="s">
        <v>10</v>
      </c>
      <c r="AI35" t="s">
        <v>10</v>
      </c>
      <c r="AJ35" t="s">
        <v>10</v>
      </c>
      <c r="AK35" t="s">
        <v>10</v>
      </c>
      <c r="AL35" t="s">
        <v>10</v>
      </c>
      <c r="AM35" t="s">
        <v>10</v>
      </c>
      <c r="AN35" t="s">
        <v>10</v>
      </c>
      <c r="AO35" t="s">
        <v>10</v>
      </c>
      <c r="AP35" t="s">
        <v>10</v>
      </c>
      <c r="AQ35" t="s">
        <v>10</v>
      </c>
      <c r="AR35" t="s">
        <v>10</v>
      </c>
      <c r="AS35" t="s">
        <v>10</v>
      </c>
    </row>
    <row r="36" spans="1:45" x14ac:dyDescent="0.35">
      <c r="A36" t="s">
        <v>63</v>
      </c>
      <c r="B36" t="s">
        <v>1</v>
      </c>
      <c r="C36" t="s">
        <v>1</v>
      </c>
      <c r="D36" t="s">
        <v>1</v>
      </c>
      <c r="E36" t="s">
        <v>1</v>
      </c>
      <c r="F36" t="s">
        <v>1</v>
      </c>
      <c r="G36" t="s">
        <v>61</v>
      </c>
      <c r="H36" t="s">
        <v>61</v>
      </c>
      <c r="I36" t="s">
        <v>61</v>
      </c>
      <c r="J36" t="s">
        <v>10</v>
      </c>
      <c r="K36" t="s">
        <v>10</v>
      </c>
      <c r="L36" t="s">
        <v>10</v>
      </c>
      <c r="M36" t="s">
        <v>10</v>
      </c>
      <c r="N36" t="s">
        <v>2</v>
      </c>
      <c r="O36" t="s">
        <v>2</v>
      </c>
      <c r="P36" t="s">
        <v>2</v>
      </c>
      <c r="Q36" t="s">
        <v>2</v>
      </c>
      <c r="R36" t="s">
        <v>2</v>
      </c>
      <c r="S36" t="s">
        <v>2</v>
      </c>
      <c r="T36" t="s">
        <v>2</v>
      </c>
      <c r="U36" t="s">
        <v>2</v>
      </c>
      <c r="V36" t="s">
        <v>2</v>
      </c>
      <c r="W36" t="s">
        <v>10</v>
      </c>
      <c r="X36" t="s">
        <v>10</v>
      </c>
      <c r="Y36" t="s">
        <v>10</v>
      </c>
      <c r="Z36" t="s">
        <v>10</v>
      </c>
      <c r="AA36" t="s">
        <v>10</v>
      </c>
      <c r="AB36" t="s">
        <v>10</v>
      </c>
      <c r="AC36" t="s">
        <v>10</v>
      </c>
      <c r="AD36" t="s">
        <v>10</v>
      </c>
      <c r="AE36" t="s">
        <v>10</v>
      </c>
      <c r="AF36" t="s">
        <v>10</v>
      </c>
      <c r="AG36" t="s">
        <v>10</v>
      </c>
      <c r="AH36" t="s">
        <v>10</v>
      </c>
      <c r="AI36" t="s">
        <v>10</v>
      </c>
      <c r="AJ36" t="s">
        <v>10</v>
      </c>
      <c r="AK36" t="s">
        <v>10</v>
      </c>
      <c r="AL36" t="s">
        <v>10</v>
      </c>
      <c r="AM36" t="s">
        <v>10</v>
      </c>
      <c r="AN36" t="s">
        <v>10</v>
      </c>
      <c r="AO36" t="s">
        <v>10</v>
      </c>
      <c r="AP36" t="s">
        <v>10</v>
      </c>
      <c r="AQ36" t="s">
        <v>10</v>
      </c>
      <c r="AR36" t="s">
        <v>10</v>
      </c>
      <c r="AS36" t="s">
        <v>10</v>
      </c>
    </row>
    <row r="37" spans="1:45" x14ac:dyDescent="0.35">
      <c r="A37" t="s">
        <v>64</v>
      </c>
      <c r="B37" t="s">
        <v>7</v>
      </c>
      <c r="C37" t="s">
        <v>7</v>
      </c>
      <c r="D37" t="s">
        <v>7</v>
      </c>
      <c r="E37" t="s">
        <v>7</v>
      </c>
      <c r="F37" t="s">
        <v>7</v>
      </c>
      <c r="G37" t="s">
        <v>7</v>
      </c>
      <c r="H37" t="s">
        <v>7</v>
      </c>
      <c r="I37" t="s">
        <v>7</v>
      </c>
      <c r="J37" t="s">
        <v>7</v>
      </c>
      <c r="K37" t="s">
        <v>7</v>
      </c>
      <c r="L37" t="s">
        <v>7</v>
      </c>
      <c r="M37" t="s">
        <v>7</v>
      </c>
      <c r="N37" t="s">
        <v>7</v>
      </c>
      <c r="O37" t="s">
        <v>7</v>
      </c>
      <c r="P37" t="s">
        <v>7</v>
      </c>
      <c r="Q37" t="s">
        <v>7</v>
      </c>
      <c r="R37" t="s">
        <v>7</v>
      </c>
      <c r="S37" t="s">
        <v>7</v>
      </c>
      <c r="T37" t="s">
        <v>1</v>
      </c>
      <c r="U37" t="s">
        <v>1</v>
      </c>
      <c r="V37" t="s">
        <v>2</v>
      </c>
      <c r="W37" t="s">
        <v>2</v>
      </c>
      <c r="X37" t="s">
        <v>2</v>
      </c>
      <c r="Y37" t="s">
        <v>2</v>
      </c>
      <c r="Z37" t="s">
        <v>2</v>
      </c>
      <c r="AA37" t="s">
        <v>2</v>
      </c>
      <c r="AB37" t="s">
        <v>2</v>
      </c>
      <c r="AC37" t="s">
        <v>2</v>
      </c>
      <c r="AD37" t="s">
        <v>2</v>
      </c>
      <c r="AE37" t="s">
        <v>2</v>
      </c>
      <c r="AF37" t="s">
        <v>2</v>
      </c>
      <c r="AG37" t="s">
        <v>2</v>
      </c>
      <c r="AH37" t="s">
        <v>2</v>
      </c>
      <c r="AI37" t="s">
        <v>2</v>
      </c>
      <c r="AJ37" t="s">
        <v>2</v>
      </c>
      <c r="AK37" t="s">
        <v>2</v>
      </c>
      <c r="AL37" t="s">
        <v>2</v>
      </c>
      <c r="AM37" t="s">
        <v>2</v>
      </c>
      <c r="AN37" t="s">
        <v>5</v>
      </c>
      <c r="AO37" t="s">
        <v>5</v>
      </c>
      <c r="AP37" t="s">
        <v>5</v>
      </c>
      <c r="AQ37" t="s">
        <v>2</v>
      </c>
      <c r="AR37" t="s">
        <v>2</v>
      </c>
      <c r="AS37" t="s">
        <v>2</v>
      </c>
    </row>
    <row r="38" spans="1:45" x14ac:dyDescent="0.35">
      <c r="A38" t="s">
        <v>65</v>
      </c>
      <c r="B38" t="s">
        <v>10</v>
      </c>
      <c r="C38" t="s">
        <v>10</v>
      </c>
      <c r="D38" t="s">
        <v>10</v>
      </c>
      <c r="E38" t="s">
        <v>10</v>
      </c>
      <c r="F38" t="s">
        <v>10</v>
      </c>
      <c r="G38" t="s">
        <v>10</v>
      </c>
      <c r="H38" t="s">
        <v>10</v>
      </c>
      <c r="I38" t="s">
        <v>2</v>
      </c>
      <c r="J38" t="s">
        <v>2</v>
      </c>
      <c r="K38" t="s">
        <v>2</v>
      </c>
      <c r="L38" t="s">
        <v>2</v>
      </c>
      <c r="M38" t="s">
        <v>2</v>
      </c>
      <c r="N38" t="s">
        <v>2</v>
      </c>
      <c r="O38" t="s">
        <v>2</v>
      </c>
      <c r="P38" t="s">
        <v>2</v>
      </c>
      <c r="Q38" t="s">
        <v>2</v>
      </c>
      <c r="R38" t="s">
        <v>2</v>
      </c>
      <c r="S38" t="s">
        <v>13</v>
      </c>
      <c r="T38" t="s">
        <v>13</v>
      </c>
      <c r="U38" t="s">
        <v>13</v>
      </c>
      <c r="V38" t="s">
        <v>13</v>
      </c>
      <c r="W38" t="s">
        <v>13</v>
      </c>
      <c r="X38" t="s">
        <v>13</v>
      </c>
      <c r="Y38" t="s">
        <v>13</v>
      </c>
      <c r="Z38" t="s">
        <v>13</v>
      </c>
      <c r="AA38" t="s">
        <v>13</v>
      </c>
      <c r="AB38" t="s">
        <v>13</v>
      </c>
      <c r="AC38" t="s">
        <v>13</v>
      </c>
      <c r="AD38" t="s">
        <v>13</v>
      </c>
      <c r="AE38" t="s">
        <v>13</v>
      </c>
      <c r="AF38" t="s">
        <v>13</v>
      </c>
      <c r="AG38" t="s">
        <v>13</v>
      </c>
      <c r="AH38" t="s">
        <v>13</v>
      </c>
      <c r="AI38" t="s">
        <v>14</v>
      </c>
      <c r="AJ38" t="s">
        <v>14</v>
      </c>
      <c r="AK38" t="s">
        <v>14</v>
      </c>
      <c r="AL38" t="s">
        <v>14</v>
      </c>
      <c r="AM38" t="s">
        <v>14</v>
      </c>
      <c r="AN38" t="s">
        <v>14</v>
      </c>
      <c r="AO38" t="s">
        <v>14</v>
      </c>
      <c r="AP38" t="s">
        <v>14</v>
      </c>
      <c r="AQ38" t="s">
        <v>14</v>
      </c>
      <c r="AR38" t="s">
        <v>14</v>
      </c>
      <c r="AS38" t="s">
        <v>14</v>
      </c>
    </row>
    <row r="39" spans="1:45" x14ac:dyDescent="0.35">
      <c r="A39" t="s">
        <v>66</v>
      </c>
      <c r="B39" t="s">
        <v>7</v>
      </c>
      <c r="C39" t="s">
        <v>7</v>
      </c>
      <c r="D39" t="s">
        <v>7</v>
      </c>
      <c r="E39" t="s">
        <v>7</v>
      </c>
      <c r="F39" t="s">
        <v>7</v>
      </c>
      <c r="G39" t="s">
        <v>7</v>
      </c>
      <c r="H39" t="s">
        <v>7</v>
      </c>
      <c r="I39" t="s">
        <v>7</v>
      </c>
      <c r="J39" t="s">
        <v>7</v>
      </c>
      <c r="K39" t="s">
        <v>7</v>
      </c>
      <c r="L39" t="s">
        <v>7</v>
      </c>
      <c r="M39" t="s">
        <v>7</v>
      </c>
      <c r="N39" t="s">
        <v>7</v>
      </c>
      <c r="O39" t="s">
        <v>7</v>
      </c>
      <c r="P39" t="s">
        <v>7</v>
      </c>
      <c r="Q39" t="s">
        <v>7</v>
      </c>
      <c r="R39" t="s">
        <v>19</v>
      </c>
      <c r="S39" t="s">
        <v>19</v>
      </c>
      <c r="T39" t="s">
        <v>19</v>
      </c>
      <c r="U39" t="s">
        <v>19</v>
      </c>
      <c r="V39" t="s">
        <v>10</v>
      </c>
      <c r="W39" t="s">
        <v>10</v>
      </c>
      <c r="X39" t="s">
        <v>10</v>
      </c>
      <c r="Y39" t="s">
        <v>10</v>
      </c>
      <c r="Z39" t="s">
        <v>10</v>
      </c>
      <c r="AA39" t="s">
        <v>10</v>
      </c>
      <c r="AB39" t="s">
        <v>10</v>
      </c>
      <c r="AC39" t="s">
        <v>10</v>
      </c>
      <c r="AD39" t="s">
        <v>10</v>
      </c>
      <c r="AE39" t="s">
        <v>10</v>
      </c>
      <c r="AF39" t="s">
        <v>10</v>
      </c>
      <c r="AG39" t="s">
        <v>10</v>
      </c>
      <c r="AH39" t="s">
        <v>10</v>
      </c>
      <c r="AI39" t="s">
        <v>10</v>
      </c>
      <c r="AJ39" t="s">
        <v>10</v>
      </c>
      <c r="AK39" t="s">
        <v>10</v>
      </c>
      <c r="AL39" t="s">
        <v>10</v>
      </c>
      <c r="AM39" t="s">
        <v>10</v>
      </c>
      <c r="AN39" t="s">
        <v>10</v>
      </c>
      <c r="AO39" t="s">
        <v>10</v>
      </c>
      <c r="AP39" t="s">
        <v>10</v>
      </c>
      <c r="AQ39" t="s">
        <v>10</v>
      </c>
      <c r="AR39" t="s">
        <v>10</v>
      </c>
      <c r="AS39" t="s">
        <v>10</v>
      </c>
    </row>
    <row r="40" spans="1:45" x14ac:dyDescent="0.35">
      <c r="A40" t="s">
        <v>67</v>
      </c>
      <c r="B40" t="s">
        <v>10</v>
      </c>
      <c r="C40" t="s">
        <v>10</v>
      </c>
      <c r="D40" t="s">
        <v>10</v>
      </c>
      <c r="E40" t="s">
        <v>10</v>
      </c>
      <c r="F40" t="s">
        <v>10</v>
      </c>
      <c r="G40" t="s">
        <v>10</v>
      </c>
      <c r="H40" t="s">
        <v>1</v>
      </c>
      <c r="I40" t="s">
        <v>1</v>
      </c>
      <c r="J40" t="s">
        <v>1</v>
      </c>
      <c r="K40" t="s">
        <v>1</v>
      </c>
      <c r="L40" t="s">
        <v>1</v>
      </c>
      <c r="M40" t="s">
        <v>1</v>
      </c>
      <c r="N40" t="s">
        <v>1</v>
      </c>
      <c r="O40" t="s">
        <v>1</v>
      </c>
      <c r="P40" t="s">
        <v>1</v>
      </c>
      <c r="Q40" t="s">
        <v>1</v>
      </c>
      <c r="R40" t="s">
        <v>1</v>
      </c>
      <c r="S40" t="s">
        <v>2</v>
      </c>
      <c r="T40" t="s">
        <v>2</v>
      </c>
      <c r="U40" t="s">
        <v>2</v>
      </c>
      <c r="V40" t="s">
        <v>2</v>
      </c>
      <c r="W40" t="s">
        <v>2</v>
      </c>
      <c r="X40" t="s">
        <v>10</v>
      </c>
      <c r="Y40" t="s">
        <v>10</v>
      </c>
      <c r="Z40" t="s">
        <v>10</v>
      </c>
      <c r="AA40" t="s">
        <v>10</v>
      </c>
      <c r="AB40" t="s">
        <v>10</v>
      </c>
      <c r="AC40" t="s">
        <v>10</v>
      </c>
      <c r="AD40" t="s">
        <v>10</v>
      </c>
      <c r="AE40" t="s">
        <v>10</v>
      </c>
      <c r="AF40" t="s">
        <v>10</v>
      </c>
      <c r="AG40" t="s">
        <v>10</v>
      </c>
      <c r="AH40" t="s">
        <v>10</v>
      </c>
      <c r="AI40" t="s">
        <v>10</v>
      </c>
      <c r="AJ40" t="s">
        <v>10</v>
      </c>
      <c r="AK40" t="s">
        <v>10</v>
      </c>
      <c r="AL40" t="s">
        <v>10</v>
      </c>
      <c r="AM40" t="s">
        <v>10</v>
      </c>
      <c r="AN40" t="s">
        <v>10</v>
      </c>
      <c r="AO40" t="s">
        <v>10</v>
      </c>
      <c r="AP40" t="s">
        <v>10</v>
      </c>
      <c r="AQ40" t="s">
        <v>10</v>
      </c>
      <c r="AR40" t="s">
        <v>10</v>
      </c>
      <c r="AS40" t="s">
        <v>10</v>
      </c>
    </row>
    <row r="41" spans="1:45" x14ac:dyDescent="0.35">
      <c r="A41" t="s">
        <v>68</v>
      </c>
      <c r="B41" t="s">
        <v>7</v>
      </c>
      <c r="C41" t="s">
        <v>7</v>
      </c>
      <c r="D41" t="s">
        <v>7</v>
      </c>
      <c r="E41" t="s">
        <v>7</v>
      </c>
      <c r="F41" t="s">
        <v>7</v>
      </c>
      <c r="G41" t="s">
        <v>7</v>
      </c>
      <c r="H41" t="s">
        <v>7</v>
      </c>
      <c r="I41" t="s">
        <v>7</v>
      </c>
      <c r="J41" t="s">
        <v>7</v>
      </c>
      <c r="K41" t="s">
        <v>7</v>
      </c>
      <c r="L41" t="s">
        <v>7</v>
      </c>
      <c r="M41" t="s">
        <v>7</v>
      </c>
      <c r="N41" t="s">
        <v>7</v>
      </c>
      <c r="O41" t="s">
        <v>7</v>
      </c>
      <c r="P41" t="s">
        <v>7</v>
      </c>
      <c r="Q41" t="s">
        <v>7</v>
      </c>
      <c r="R41" t="s">
        <v>7</v>
      </c>
      <c r="S41" t="s">
        <v>7</v>
      </c>
      <c r="T41" t="s">
        <v>1</v>
      </c>
      <c r="U41" t="s">
        <v>1</v>
      </c>
      <c r="V41" t="s">
        <v>2</v>
      </c>
      <c r="W41" t="s">
        <v>2</v>
      </c>
      <c r="X41" t="s">
        <v>2</v>
      </c>
      <c r="Y41" t="s">
        <v>2</v>
      </c>
      <c r="Z41" t="s">
        <v>13</v>
      </c>
      <c r="AA41" t="s">
        <v>13</v>
      </c>
      <c r="AB41" t="s">
        <v>13</v>
      </c>
      <c r="AC41" t="s">
        <v>13</v>
      </c>
      <c r="AD41" t="s">
        <v>13</v>
      </c>
      <c r="AE41" t="s">
        <v>13</v>
      </c>
      <c r="AF41" t="s">
        <v>13</v>
      </c>
      <c r="AG41" t="s">
        <v>13</v>
      </c>
      <c r="AH41" t="s">
        <v>13</v>
      </c>
      <c r="AI41" t="s">
        <v>13</v>
      </c>
      <c r="AJ41" t="s">
        <v>13</v>
      </c>
      <c r="AK41" t="s">
        <v>13</v>
      </c>
      <c r="AL41" t="s">
        <v>13</v>
      </c>
      <c r="AM41" t="s">
        <v>13</v>
      </c>
      <c r="AN41" t="s">
        <v>13</v>
      </c>
      <c r="AO41" t="s">
        <v>13</v>
      </c>
      <c r="AP41" t="s">
        <v>13</v>
      </c>
      <c r="AQ41" t="s">
        <v>13</v>
      </c>
      <c r="AR41" t="s">
        <v>13</v>
      </c>
      <c r="AS41" t="s">
        <v>13</v>
      </c>
    </row>
    <row r="42" spans="1:45" x14ac:dyDescent="0.35">
      <c r="A42" t="s">
        <v>69</v>
      </c>
      <c r="B42" t="s">
        <v>1</v>
      </c>
      <c r="C42" t="s">
        <v>1</v>
      </c>
      <c r="D42" t="s">
        <v>1</v>
      </c>
      <c r="E42" t="s">
        <v>1</v>
      </c>
      <c r="F42" t="s">
        <v>1</v>
      </c>
      <c r="G42" t="s">
        <v>1</v>
      </c>
      <c r="H42" t="s">
        <v>1</v>
      </c>
      <c r="I42" t="s">
        <v>1</v>
      </c>
      <c r="J42" t="s">
        <v>1</v>
      </c>
      <c r="K42" t="s">
        <v>1</v>
      </c>
      <c r="L42" t="s">
        <v>1</v>
      </c>
      <c r="M42" t="s">
        <v>1</v>
      </c>
      <c r="N42" t="s">
        <v>1</v>
      </c>
      <c r="O42" t="s">
        <v>1</v>
      </c>
      <c r="P42" t="s">
        <v>1</v>
      </c>
      <c r="Q42" t="s">
        <v>1</v>
      </c>
      <c r="R42" t="s">
        <v>1</v>
      </c>
      <c r="S42" t="s">
        <v>2</v>
      </c>
      <c r="T42" t="s">
        <v>2</v>
      </c>
      <c r="U42" t="s">
        <v>2</v>
      </c>
      <c r="V42" t="s">
        <v>2</v>
      </c>
      <c r="W42" t="s">
        <v>2</v>
      </c>
      <c r="X42" t="s">
        <v>2</v>
      </c>
      <c r="Y42" t="s">
        <v>2</v>
      </c>
      <c r="Z42" t="s">
        <v>2</v>
      </c>
      <c r="AA42" t="s">
        <v>2</v>
      </c>
      <c r="AB42" t="s">
        <v>2</v>
      </c>
      <c r="AC42" t="s">
        <v>2</v>
      </c>
      <c r="AD42" t="s">
        <v>2</v>
      </c>
      <c r="AE42" t="s">
        <v>2</v>
      </c>
      <c r="AF42" t="s">
        <v>2</v>
      </c>
      <c r="AG42" t="s">
        <v>2</v>
      </c>
      <c r="AH42" t="s">
        <v>2</v>
      </c>
      <c r="AI42" t="s">
        <v>2</v>
      </c>
      <c r="AJ42" t="s">
        <v>2</v>
      </c>
      <c r="AK42" t="s">
        <v>2</v>
      </c>
      <c r="AL42" t="s">
        <v>2</v>
      </c>
      <c r="AM42" t="s">
        <v>2</v>
      </c>
      <c r="AN42" t="s">
        <v>23</v>
      </c>
      <c r="AO42" t="s">
        <v>23</v>
      </c>
      <c r="AP42" t="s">
        <v>23</v>
      </c>
      <c r="AQ42" t="s">
        <v>23</v>
      </c>
      <c r="AR42" t="s">
        <v>23</v>
      </c>
      <c r="AS42" t="s">
        <v>23</v>
      </c>
    </row>
    <row r="43" spans="1:45" x14ac:dyDescent="0.35">
      <c r="A43" t="s">
        <v>70</v>
      </c>
      <c r="B43" t="s">
        <v>1</v>
      </c>
      <c r="C43" t="s">
        <v>1</v>
      </c>
      <c r="D43" t="s">
        <v>1</v>
      </c>
      <c r="E43" t="s">
        <v>1</v>
      </c>
      <c r="F43" t="s">
        <v>1</v>
      </c>
      <c r="G43" t="s">
        <v>1</v>
      </c>
      <c r="H43" t="s">
        <v>1</v>
      </c>
      <c r="I43" t="s">
        <v>1</v>
      </c>
      <c r="J43" t="s">
        <v>1</v>
      </c>
      <c r="K43" t="s">
        <v>1</v>
      </c>
      <c r="L43" t="s">
        <v>1</v>
      </c>
      <c r="M43" t="s">
        <v>1</v>
      </c>
      <c r="N43" t="s">
        <v>1</v>
      </c>
      <c r="O43" t="s">
        <v>1</v>
      </c>
      <c r="P43" t="s">
        <v>1</v>
      </c>
      <c r="Q43" t="s">
        <v>1</v>
      </c>
      <c r="R43" t="s">
        <v>1</v>
      </c>
      <c r="S43" t="s">
        <v>1</v>
      </c>
      <c r="T43" t="s">
        <v>1</v>
      </c>
      <c r="U43" t="s">
        <v>2</v>
      </c>
      <c r="V43" t="s">
        <v>2</v>
      </c>
      <c r="W43" t="s">
        <v>2</v>
      </c>
      <c r="X43" t="s">
        <v>2</v>
      </c>
      <c r="Y43" t="s">
        <v>2</v>
      </c>
      <c r="Z43" t="s">
        <v>2</v>
      </c>
      <c r="AA43" t="s">
        <v>2</v>
      </c>
      <c r="AB43" t="s">
        <v>2</v>
      </c>
      <c r="AC43" t="s">
        <v>2</v>
      </c>
      <c r="AD43" t="s">
        <v>12</v>
      </c>
      <c r="AE43" t="s">
        <v>12</v>
      </c>
      <c r="AF43" t="s">
        <v>12</v>
      </c>
      <c r="AG43" t="s">
        <v>12</v>
      </c>
      <c r="AH43" t="s">
        <v>12</v>
      </c>
      <c r="AI43" t="s">
        <v>12</v>
      </c>
      <c r="AJ43" t="s">
        <v>12</v>
      </c>
      <c r="AK43" t="s">
        <v>12</v>
      </c>
      <c r="AL43" t="s">
        <v>12</v>
      </c>
      <c r="AM43" t="s">
        <v>12</v>
      </c>
      <c r="AN43" t="s">
        <v>12</v>
      </c>
      <c r="AO43" t="s">
        <v>12</v>
      </c>
      <c r="AP43" t="s">
        <v>12</v>
      </c>
      <c r="AQ43" t="s">
        <v>12</v>
      </c>
      <c r="AR43" t="s">
        <v>12</v>
      </c>
      <c r="AS43" t="s">
        <v>12</v>
      </c>
    </row>
    <row r="44" spans="1:45" x14ac:dyDescent="0.35">
      <c r="A44" t="s">
        <v>71</v>
      </c>
      <c r="B44" t="s">
        <v>2</v>
      </c>
      <c r="C44" t="s">
        <v>2</v>
      </c>
      <c r="D44" t="s">
        <v>2</v>
      </c>
      <c r="E44" t="s">
        <v>2</v>
      </c>
      <c r="F44" t="s">
        <v>2</v>
      </c>
      <c r="G44" t="s">
        <v>2</v>
      </c>
      <c r="H44" t="s">
        <v>2</v>
      </c>
      <c r="I44" t="s">
        <v>2</v>
      </c>
      <c r="J44" t="s">
        <v>2</v>
      </c>
      <c r="K44" t="s">
        <v>2</v>
      </c>
      <c r="L44" t="s">
        <v>2</v>
      </c>
      <c r="M44" t="s">
        <v>2</v>
      </c>
      <c r="N44" t="s">
        <v>2</v>
      </c>
      <c r="O44" t="s">
        <v>2</v>
      </c>
      <c r="P44" t="s">
        <v>2</v>
      </c>
      <c r="Q44" t="s">
        <v>2</v>
      </c>
      <c r="R44" t="s">
        <v>2</v>
      </c>
      <c r="S44" t="s">
        <v>2</v>
      </c>
      <c r="T44" t="s">
        <v>2</v>
      </c>
      <c r="U44" t="s">
        <v>2</v>
      </c>
      <c r="V44" t="s">
        <v>2</v>
      </c>
      <c r="W44" t="s">
        <v>2</v>
      </c>
      <c r="X44" t="s">
        <v>2</v>
      </c>
      <c r="Y44" t="s">
        <v>2</v>
      </c>
      <c r="Z44" t="s">
        <v>2</v>
      </c>
      <c r="AA44" t="s">
        <v>2</v>
      </c>
      <c r="AB44" t="s">
        <v>2</v>
      </c>
      <c r="AC44" t="s">
        <v>2</v>
      </c>
      <c r="AD44" t="s">
        <v>5</v>
      </c>
      <c r="AE44" t="s">
        <v>5</v>
      </c>
      <c r="AF44" t="s">
        <v>5</v>
      </c>
      <c r="AG44" t="s">
        <v>5</v>
      </c>
      <c r="AH44" t="s">
        <v>5</v>
      </c>
      <c r="AI44" t="s">
        <v>5</v>
      </c>
      <c r="AJ44" t="s">
        <v>5</v>
      </c>
      <c r="AK44" t="s">
        <v>12</v>
      </c>
      <c r="AL44" t="s">
        <v>12</v>
      </c>
      <c r="AM44" t="s">
        <v>12</v>
      </c>
      <c r="AN44" t="s">
        <v>12</v>
      </c>
      <c r="AO44" t="s">
        <v>12</v>
      </c>
      <c r="AP44" t="s">
        <v>12</v>
      </c>
      <c r="AQ44" t="s">
        <v>12</v>
      </c>
      <c r="AR44" t="s">
        <v>12</v>
      </c>
      <c r="AS44" t="s">
        <v>12</v>
      </c>
    </row>
    <row r="45" spans="1:45" x14ac:dyDescent="0.35">
      <c r="A45" t="s">
        <v>72</v>
      </c>
      <c r="B45" t="s">
        <v>4</v>
      </c>
      <c r="C45" t="s">
        <v>4</v>
      </c>
      <c r="D45" t="s">
        <v>4</v>
      </c>
      <c r="E45" t="s">
        <v>4</v>
      </c>
      <c r="F45" t="s">
        <v>4</v>
      </c>
      <c r="G45" t="s">
        <v>4</v>
      </c>
      <c r="H45" t="s">
        <v>4</v>
      </c>
      <c r="I45" t="s">
        <v>4</v>
      </c>
      <c r="J45" t="s">
        <v>4</v>
      </c>
      <c r="K45" t="s">
        <v>4</v>
      </c>
      <c r="L45" t="s">
        <v>4</v>
      </c>
      <c r="M45" t="s">
        <v>4</v>
      </c>
      <c r="N45" t="s">
        <v>4</v>
      </c>
      <c r="O45" t="s">
        <v>4</v>
      </c>
      <c r="P45" t="s">
        <v>4</v>
      </c>
      <c r="Q45" t="s">
        <v>4</v>
      </c>
      <c r="R45" t="s">
        <v>4</v>
      </c>
      <c r="S45" t="s">
        <v>1</v>
      </c>
      <c r="T45" t="s">
        <v>1</v>
      </c>
      <c r="U45" t="s">
        <v>1</v>
      </c>
      <c r="V45" t="s">
        <v>1</v>
      </c>
      <c r="W45" t="s">
        <v>1</v>
      </c>
      <c r="X45" t="s">
        <v>1</v>
      </c>
      <c r="Y45" t="s">
        <v>1</v>
      </c>
      <c r="Z45" t="s">
        <v>1</v>
      </c>
      <c r="AA45" t="s">
        <v>1</v>
      </c>
      <c r="AB45" t="s">
        <v>1</v>
      </c>
      <c r="AC45" t="s">
        <v>2</v>
      </c>
      <c r="AD45" t="s">
        <v>2</v>
      </c>
      <c r="AE45" t="s">
        <v>2</v>
      </c>
      <c r="AF45" t="s">
        <v>2</v>
      </c>
      <c r="AG45" t="s">
        <v>2</v>
      </c>
      <c r="AH45" t="s">
        <v>23</v>
      </c>
      <c r="AI45" t="s">
        <v>23</v>
      </c>
      <c r="AJ45" t="s">
        <v>23</v>
      </c>
      <c r="AK45" t="s">
        <v>23</v>
      </c>
      <c r="AL45" t="s">
        <v>23</v>
      </c>
      <c r="AM45" t="s">
        <v>23</v>
      </c>
      <c r="AN45" t="s">
        <v>23</v>
      </c>
      <c r="AO45" t="s">
        <v>23</v>
      </c>
      <c r="AP45" t="s">
        <v>5</v>
      </c>
      <c r="AQ45" t="s">
        <v>5</v>
      </c>
      <c r="AR45" t="s">
        <v>5</v>
      </c>
      <c r="AS45" t="s">
        <v>5</v>
      </c>
    </row>
    <row r="46" spans="1:45" x14ac:dyDescent="0.35">
      <c r="A46" t="s">
        <v>73</v>
      </c>
      <c r="B46" t="s">
        <v>7</v>
      </c>
      <c r="C46" t="s">
        <v>7</v>
      </c>
      <c r="D46" t="s">
        <v>7</v>
      </c>
      <c r="E46" t="s">
        <v>7</v>
      </c>
      <c r="F46" t="s">
        <v>7</v>
      </c>
      <c r="G46" t="s">
        <v>7</v>
      </c>
      <c r="H46" t="s">
        <v>7</v>
      </c>
      <c r="I46" t="s">
        <v>7</v>
      </c>
      <c r="J46" t="s">
        <v>7</v>
      </c>
      <c r="K46" t="s">
        <v>7</v>
      </c>
      <c r="L46" t="s">
        <v>7</v>
      </c>
      <c r="M46" t="s">
        <v>7</v>
      </c>
      <c r="N46" t="s">
        <v>7</v>
      </c>
      <c r="O46" t="s">
        <v>7</v>
      </c>
      <c r="P46" t="s">
        <v>7</v>
      </c>
      <c r="Q46" t="s">
        <v>7</v>
      </c>
      <c r="R46" t="s">
        <v>7</v>
      </c>
      <c r="S46" t="s">
        <v>7</v>
      </c>
      <c r="T46" t="s">
        <v>1</v>
      </c>
      <c r="U46" t="s">
        <v>1</v>
      </c>
      <c r="V46" t="s">
        <v>1</v>
      </c>
      <c r="W46" t="s">
        <v>1</v>
      </c>
      <c r="X46" t="s">
        <v>1</v>
      </c>
      <c r="Y46" t="s">
        <v>1</v>
      </c>
      <c r="Z46" t="s">
        <v>1</v>
      </c>
      <c r="AA46" t="s">
        <v>1</v>
      </c>
      <c r="AB46" t="s">
        <v>1</v>
      </c>
      <c r="AC46" t="s">
        <v>1</v>
      </c>
      <c r="AD46" t="s">
        <v>2</v>
      </c>
      <c r="AE46" t="s">
        <v>2</v>
      </c>
      <c r="AF46" t="s">
        <v>2</v>
      </c>
      <c r="AG46" t="s">
        <v>2</v>
      </c>
      <c r="AH46" t="s">
        <v>2</v>
      </c>
      <c r="AI46" t="s">
        <v>2</v>
      </c>
      <c r="AJ46" t="s">
        <v>2</v>
      </c>
      <c r="AK46" t="s">
        <v>2</v>
      </c>
      <c r="AL46" t="s">
        <v>2</v>
      </c>
      <c r="AM46" t="s">
        <v>2</v>
      </c>
      <c r="AN46" t="s">
        <v>2</v>
      </c>
      <c r="AO46" t="s">
        <v>2</v>
      </c>
      <c r="AP46" t="s">
        <v>2</v>
      </c>
      <c r="AQ46" t="s">
        <v>2</v>
      </c>
      <c r="AR46" t="s">
        <v>2</v>
      </c>
      <c r="AS46" t="s">
        <v>5</v>
      </c>
    </row>
    <row r="47" spans="1:45" x14ac:dyDescent="0.35">
      <c r="A47" t="s">
        <v>76</v>
      </c>
      <c r="B47" t="s">
        <v>10</v>
      </c>
      <c r="C47" t="s">
        <v>10</v>
      </c>
      <c r="D47" t="s">
        <v>10</v>
      </c>
      <c r="E47" t="s">
        <v>10</v>
      </c>
      <c r="F47" t="s">
        <v>2</v>
      </c>
      <c r="G47" t="s">
        <v>2</v>
      </c>
      <c r="H47" t="s">
        <v>2</v>
      </c>
      <c r="I47" t="s">
        <v>2</v>
      </c>
      <c r="J47" t="s">
        <v>2</v>
      </c>
      <c r="K47" t="s">
        <v>2</v>
      </c>
      <c r="L47" t="s">
        <v>2</v>
      </c>
      <c r="M47" t="s">
        <v>2</v>
      </c>
      <c r="N47" t="s">
        <v>2</v>
      </c>
      <c r="O47" t="s">
        <v>2</v>
      </c>
      <c r="P47" t="s">
        <v>2</v>
      </c>
      <c r="Q47" t="s">
        <v>2</v>
      </c>
      <c r="R47" t="s">
        <v>2</v>
      </c>
      <c r="S47" t="s">
        <v>2</v>
      </c>
      <c r="T47" t="s">
        <v>2</v>
      </c>
      <c r="U47" t="s">
        <v>2</v>
      </c>
      <c r="V47" t="s">
        <v>2</v>
      </c>
      <c r="W47" t="s">
        <v>2</v>
      </c>
      <c r="X47" t="s">
        <v>2</v>
      </c>
      <c r="Y47" t="s">
        <v>2</v>
      </c>
      <c r="Z47" t="s">
        <v>2</v>
      </c>
      <c r="AA47" t="s">
        <v>2</v>
      </c>
      <c r="AB47" t="s">
        <v>2</v>
      </c>
      <c r="AC47" t="s">
        <v>2</v>
      </c>
      <c r="AD47" t="s">
        <v>2</v>
      </c>
      <c r="AE47" t="s">
        <v>2</v>
      </c>
      <c r="AF47" t="s">
        <v>2</v>
      </c>
      <c r="AG47" t="s">
        <v>2</v>
      </c>
      <c r="AH47" t="s">
        <v>2</v>
      </c>
      <c r="AI47" t="s">
        <v>2</v>
      </c>
      <c r="AJ47" t="s">
        <v>2</v>
      </c>
      <c r="AK47" t="s">
        <v>2</v>
      </c>
      <c r="AL47" t="s">
        <v>2</v>
      </c>
      <c r="AM47" t="s">
        <v>2</v>
      </c>
      <c r="AN47" t="s">
        <v>2</v>
      </c>
      <c r="AO47" t="s">
        <v>2</v>
      </c>
      <c r="AP47" t="s">
        <v>2</v>
      </c>
      <c r="AQ47" t="s">
        <v>2</v>
      </c>
      <c r="AR47" t="s">
        <v>2</v>
      </c>
      <c r="AS47" t="s">
        <v>2</v>
      </c>
    </row>
    <row r="48" spans="1:45" x14ac:dyDescent="0.35">
      <c r="A48" t="s">
        <v>77</v>
      </c>
      <c r="B48" t="s">
        <v>10</v>
      </c>
      <c r="C48" t="s">
        <v>10</v>
      </c>
      <c r="D48" t="s">
        <v>10</v>
      </c>
      <c r="E48" t="s">
        <v>10</v>
      </c>
      <c r="F48" t="s">
        <v>10</v>
      </c>
      <c r="G48" t="s">
        <v>10</v>
      </c>
      <c r="H48" t="s">
        <v>10</v>
      </c>
      <c r="I48" t="s">
        <v>10</v>
      </c>
      <c r="J48" t="s">
        <v>10</v>
      </c>
      <c r="K48" t="s">
        <v>10</v>
      </c>
      <c r="L48" t="s">
        <v>1</v>
      </c>
      <c r="M48" t="s">
        <v>1</v>
      </c>
      <c r="N48" t="s">
        <v>1</v>
      </c>
      <c r="O48" t="s">
        <v>1</v>
      </c>
      <c r="P48" t="s">
        <v>1</v>
      </c>
      <c r="Q48" t="s">
        <v>1</v>
      </c>
      <c r="R48" t="s">
        <v>1</v>
      </c>
      <c r="S48" t="s">
        <v>1</v>
      </c>
      <c r="T48" t="s">
        <v>1</v>
      </c>
      <c r="U48" t="s">
        <v>1</v>
      </c>
      <c r="V48" t="s">
        <v>1</v>
      </c>
      <c r="W48" t="s">
        <v>1</v>
      </c>
      <c r="X48" t="s">
        <v>1</v>
      </c>
      <c r="Y48" t="s">
        <v>1</v>
      </c>
      <c r="Z48" t="s">
        <v>1</v>
      </c>
      <c r="AA48" t="s">
        <v>1</v>
      </c>
      <c r="AB48" t="s">
        <v>1</v>
      </c>
      <c r="AC48" t="s">
        <v>2</v>
      </c>
      <c r="AD48" t="s">
        <v>2</v>
      </c>
      <c r="AE48" t="s">
        <v>2</v>
      </c>
      <c r="AF48" t="s">
        <v>2</v>
      </c>
      <c r="AG48" t="s">
        <v>2</v>
      </c>
      <c r="AH48" t="s">
        <v>2</v>
      </c>
      <c r="AI48" t="s">
        <v>2</v>
      </c>
      <c r="AJ48" t="s">
        <v>2</v>
      </c>
      <c r="AK48" t="s">
        <v>2</v>
      </c>
      <c r="AL48" t="s">
        <v>2</v>
      </c>
      <c r="AM48" t="s">
        <v>13</v>
      </c>
      <c r="AN48" t="s">
        <v>13</v>
      </c>
      <c r="AO48" t="s">
        <v>13</v>
      </c>
      <c r="AP48" t="s">
        <v>13</v>
      </c>
      <c r="AQ48" t="s">
        <v>13</v>
      </c>
      <c r="AR48" t="s">
        <v>2</v>
      </c>
      <c r="AS48" t="s">
        <v>2</v>
      </c>
    </row>
    <row r="49" spans="1:45" x14ac:dyDescent="0.35">
      <c r="A49" t="s">
        <v>78</v>
      </c>
      <c r="B49" t="s">
        <v>4</v>
      </c>
      <c r="C49" t="s">
        <v>4</v>
      </c>
      <c r="D49" t="s">
        <v>4</v>
      </c>
      <c r="E49" t="s">
        <v>4</v>
      </c>
      <c r="F49" t="s">
        <v>4</v>
      </c>
      <c r="G49" t="s">
        <v>4</v>
      </c>
      <c r="H49" t="s">
        <v>4</v>
      </c>
      <c r="I49" t="s">
        <v>4</v>
      </c>
      <c r="J49" t="s">
        <v>4</v>
      </c>
      <c r="K49" t="s">
        <v>4</v>
      </c>
      <c r="L49" t="s">
        <v>4</v>
      </c>
      <c r="M49" t="s">
        <v>4</v>
      </c>
      <c r="N49" t="s">
        <v>4</v>
      </c>
      <c r="O49" t="s">
        <v>4</v>
      </c>
      <c r="P49" t="s">
        <v>1</v>
      </c>
      <c r="Q49" t="s">
        <v>1</v>
      </c>
      <c r="R49" t="s">
        <v>1</v>
      </c>
      <c r="S49" t="s">
        <v>1</v>
      </c>
      <c r="T49" t="s">
        <v>1</v>
      </c>
      <c r="U49" t="s">
        <v>1</v>
      </c>
      <c r="V49" t="s">
        <v>1</v>
      </c>
      <c r="W49" t="s">
        <v>1</v>
      </c>
      <c r="X49" t="s">
        <v>1</v>
      </c>
      <c r="Y49" t="s">
        <v>1</v>
      </c>
      <c r="Z49" t="s">
        <v>1</v>
      </c>
      <c r="AA49" t="s">
        <v>1</v>
      </c>
      <c r="AB49" t="s">
        <v>1</v>
      </c>
      <c r="AC49" t="s">
        <v>1</v>
      </c>
      <c r="AD49" t="s">
        <v>1</v>
      </c>
      <c r="AE49" t="s">
        <v>1</v>
      </c>
      <c r="AF49" t="s">
        <v>2</v>
      </c>
      <c r="AG49" t="s">
        <v>2</v>
      </c>
      <c r="AH49" t="s">
        <v>2</v>
      </c>
      <c r="AI49" t="s">
        <v>2</v>
      </c>
      <c r="AJ49" t="s">
        <v>2</v>
      </c>
      <c r="AK49" t="s">
        <v>2</v>
      </c>
      <c r="AL49" t="s">
        <v>2</v>
      </c>
      <c r="AM49" t="s">
        <v>1</v>
      </c>
      <c r="AN49" t="s">
        <v>1</v>
      </c>
      <c r="AO49" t="s">
        <v>1</v>
      </c>
      <c r="AP49" t="s">
        <v>1</v>
      </c>
      <c r="AQ49" t="s">
        <v>1</v>
      </c>
      <c r="AR49" t="s">
        <v>1</v>
      </c>
      <c r="AS49" t="s">
        <v>1</v>
      </c>
    </row>
    <row r="50" spans="1:45" x14ac:dyDescent="0.35">
      <c r="A50" t="s">
        <v>79</v>
      </c>
      <c r="B50" t="s">
        <v>10</v>
      </c>
      <c r="C50" t="s">
        <v>10</v>
      </c>
      <c r="D50" t="s">
        <v>10</v>
      </c>
      <c r="E50" t="s">
        <v>10</v>
      </c>
      <c r="F50" t="s">
        <v>10</v>
      </c>
      <c r="G50" t="s">
        <v>10</v>
      </c>
      <c r="H50" t="s">
        <v>10</v>
      </c>
      <c r="I50" t="s">
        <v>10</v>
      </c>
      <c r="J50" t="s">
        <v>13</v>
      </c>
      <c r="K50" t="s">
        <v>13</v>
      </c>
      <c r="L50" t="s">
        <v>13</v>
      </c>
      <c r="M50" t="s">
        <v>13</v>
      </c>
      <c r="N50" t="s">
        <v>13</v>
      </c>
      <c r="O50" t="s">
        <v>13</v>
      </c>
      <c r="P50" t="s">
        <v>13</v>
      </c>
      <c r="Q50" t="s">
        <v>13</v>
      </c>
      <c r="R50" t="s">
        <v>13</v>
      </c>
      <c r="S50" t="s">
        <v>13</v>
      </c>
      <c r="T50" t="s">
        <v>13</v>
      </c>
      <c r="U50" t="s">
        <v>13</v>
      </c>
      <c r="V50" t="s">
        <v>13</v>
      </c>
      <c r="W50" t="s">
        <v>13</v>
      </c>
      <c r="X50" t="s">
        <v>13</v>
      </c>
      <c r="Y50" t="s">
        <v>2</v>
      </c>
      <c r="Z50" t="s">
        <v>2</v>
      </c>
      <c r="AA50" t="s">
        <v>2</v>
      </c>
      <c r="AB50" t="s">
        <v>5</v>
      </c>
      <c r="AC50" t="s">
        <v>5</v>
      </c>
      <c r="AD50" t="s">
        <v>5</v>
      </c>
      <c r="AE50" t="s">
        <v>5</v>
      </c>
      <c r="AF50" t="s">
        <v>5</v>
      </c>
      <c r="AG50" t="s">
        <v>5</v>
      </c>
      <c r="AH50" t="s">
        <v>5</v>
      </c>
      <c r="AI50" t="s">
        <v>5</v>
      </c>
      <c r="AJ50" t="s">
        <v>5</v>
      </c>
      <c r="AK50" t="s">
        <v>5</v>
      </c>
      <c r="AL50" t="s">
        <v>12</v>
      </c>
      <c r="AM50" t="s">
        <v>12</v>
      </c>
      <c r="AN50" t="s">
        <v>12</v>
      </c>
      <c r="AO50" t="s">
        <v>12</v>
      </c>
      <c r="AP50" t="s">
        <v>12</v>
      </c>
      <c r="AQ50" t="s">
        <v>5</v>
      </c>
      <c r="AR50" t="s">
        <v>5</v>
      </c>
      <c r="AS50" t="s">
        <v>5</v>
      </c>
    </row>
    <row r="51" spans="1:45" x14ac:dyDescent="0.35">
      <c r="A51" t="s">
        <v>80</v>
      </c>
      <c r="B51" t="s">
        <v>2</v>
      </c>
      <c r="C51" t="s">
        <v>2</v>
      </c>
      <c r="D51" t="s">
        <v>2</v>
      </c>
      <c r="E51" t="s">
        <v>2</v>
      </c>
      <c r="F51" t="s">
        <v>2</v>
      </c>
      <c r="G51" t="s">
        <v>2</v>
      </c>
      <c r="H51" t="s">
        <v>2</v>
      </c>
      <c r="I51" t="s">
        <v>2</v>
      </c>
      <c r="J51" t="s">
        <v>2</v>
      </c>
      <c r="K51" t="s">
        <v>2</v>
      </c>
      <c r="L51" t="s">
        <v>2</v>
      </c>
      <c r="M51" t="s">
        <v>2</v>
      </c>
      <c r="N51" t="s">
        <v>2</v>
      </c>
      <c r="O51" t="s">
        <v>2</v>
      </c>
      <c r="P51" t="s">
        <v>2</v>
      </c>
      <c r="Q51" t="s">
        <v>2</v>
      </c>
      <c r="R51" t="s">
        <v>2</v>
      </c>
      <c r="S51" t="s">
        <v>2</v>
      </c>
      <c r="T51" t="s">
        <v>2</v>
      </c>
      <c r="U51" t="s">
        <v>2</v>
      </c>
      <c r="V51" t="s">
        <v>2</v>
      </c>
      <c r="W51" t="s">
        <v>2</v>
      </c>
      <c r="X51" t="s">
        <v>2</v>
      </c>
      <c r="Y51" t="s">
        <v>2</v>
      </c>
      <c r="Z51" t="s">
        <v>2</v>
      </c>
      <c r="AA51" t="s">
        <v>2</v>
      </c>
      <c r="AB51" t="s">
        <v>2</v>
      </c>
      <c r="AC51" t="s">
        <v>2</v>
      </c>
      <c r="AD51" t="s">
        <v>2</v>
      </c>
      <c r="AE51" t="s">
        <v>2</v>
      </c>
      <c r="AF51" t="s">
        <v>2</v>
      </c>
      <c r="AG51" t="s">
        <v>2</v>
      </c>
      <c r="AH51" t="s">
        <v>2</v>
      </c>
      <c r="AI51" t="s">
        <v>2</v>
      </c>
      <c r="AJ51" t="s">
        <v>2</v>
      </c>
      <c r="AK51" t="s">
        <v>2</v>
      </c>
      <c r="AL51" t="s">
        <v>2</v>
      </c>
      <c r="AM51" t="s">
        <v>2</v>
      </c>
      <c r="AN51" t="s">
        <v>2</v>
      </c>
      <c r="AO51" t="s">
        <v>2</v>
      </c>
      <c r="AP51" t="s">
        <v>2</v>
      </c>
      <c r="AQ51" t="s">
        <v>2</v>
      </c>
      <c r="AR51" t="s">
        <v>2</v>
      </c>
      <c r="AS51" t="s">
        <v>2</v>
      </c>
    </row>
    <row r="52" spans="1:45" x14ac:dyDescent="0.35">
      <c r="A52" t="s">
        <v>81</v>
      </c>
      <c r="B52" t="s">
        <v>7</v>
      </c>
      <c r="C52" t="s">
        <v>7</v>
      </c>
      <c r="D52" t="s">
        <v>7</v>
      </c>
      <c r="E52" t="s">
        <v>7</v>
      </c>
      <c r="F52" t="s">
        <v>7</v>
      </c>
      <c r="G52" t="s">
        <v>7</v>
      </c>
      <c r="H52" t="s">
        <v>7</v>
      </c>
      <c r="I52" t="s">
        <v>7</v>
      </c>
      <c r="J52" t="s">
        <v>7</v>
      </c>
      <c r="K52" t="s">
        <v>7</v>
      </c>
      <c r="L52" t="s">
        <v>7</v>
      </c>
      <c r="M52" t="s">
        <v>7</v>
      </c>
      <c r="N52" t="s">
        <v>7</v>
      </c>
      <c r="O52" t="s">
        <v>7</v>
      </c>
      <c r="P52" t="s">
        <v>7</v>
      </c>
      <c r="Q52" t="s">
        <v>7</v>
      </c>
      <c r="R52" t="s">
        <v>7</v>
      </c>
      <c r="S52" t="s">
        <v>7</v>
      </c>
      <c r="T52" t="s">
        <v>1</v>
      </c>
      <c r="U52" t="s">
        <v>1</v>
      </c>
      <c r="V52" t="s">
        <v>1</v>
      </c>
      <c r="W52" t="s">
        <v>1</v>
      </c>
      <c r="X52" t="s">
        <v>2</v>
      </c>
      <c r="Y52" t="s">
        <v>2</v>
      </c>
      <c r="Z52" t="s">
        <v>2</v>
      </c>
      <c r="AA52" t="s">
        <v>2</v>
      </c>
      <c r="AB52" t="s">
        <v>2</v>
      </c>
      <c r="AC52" t="s">
        <v>2</v>
      </c>
      <c r="AD52" t="s">
        <v>2</v>
      </c>
      <c r="AE52" t="s">
        <v>2</v>
      </c>
      <c r="AF52" t="s">
        <v>2</v>
      </c>
      <c r="AG52" t="s">
        <v>2</v>
      </c>
      <c r="AH52" t="s">
        <v>2</v>
      </c>
      <c r="AI52" t="s">
        <v>2</v>
      </c>
      <c r="AJ52" t="s">
        <v>10</v>
      </c>
      <c r="AK52" t="s">
        <v>10</v>
      </c>
      <c r="AL52" t="s">
        <v>10</v>
      </c>
      <c r="AM52" t="s">
        <v>10</v>
      </c>
      <c r="AN52" t="s">
        <v>10</v>
      </c>
      <c r="AO52" t="s">
        <v>10</v>
      </c>
      <c r="AP52" t="s">
        <v>10</v>
      </c>
      <c r="AQ52" t="s">
        <v>10</v>
      </c>
      <c r="AR52" t="s">
        <v>10</v>
      </c>
      <c r="AS52" t="s">
        <v>10</v>
      </c>
    </row>
    <row r="53" spans="1:45" x14ac:dyDescent="0.35">
      <c r="A53" t="s">
        <v>82</v>
      </c>
      <c r="B53" t="s">
        <v>7</v>
      </c>
      <c r="C53" t="s">
        <v>7</v>
      </c>
      <c r="D53" t="s">
        <v>7</v>
      </c>
      <c r="E53" t="s">
        <v>7</v>
      </c>
      <c r="F53" t="s">
        <v>7</v>
      </c>
      <c r="G53" t="s">
        <v>7</v>
      </c>
      <c r="H53" t="s">
        <v>7</v>
      </c>
      <c r="I53" t="s">
        <v>7</v>
      </c>
      <c r="J53" t="s">
        <v>7</v>
      </c>
      <c r="K53" t="s">
        <v>7</v>
      </c>
      <c r="L53" t="s">
        <v>7</v>
      </c>
      <c r="M53" t="s">
        <v>7</v>
      </c>
      <c r="N53" t="s">
        <v>7</v>
      </c>
      <c r="O53" t="s">
        <v>7</v>
      </c>
      <c r="P53" t="s">
        <v>7</v>
      </c>
      <c r="Q53" t="s">
        <v>7</v>
      </c>
      <c r="R53" t="s">
        <v>7</v>
      </c>
      <c r="S53" t="s">
        <v>7</v>
      </c>
      <c r="T53" t="s">
        <v>1</v>
      </c>
      <c r="U53" t="s">
        <v>1</v>
      </c>
      <c r="V53" t="s">
        <v>1</v>
      </c>
      <c r="W53" t="s">
        <v>1</v>
      </c>
      <c r="X53" t="s">
        <v>1</v>
      </c>
      <c r="Y53" t="s">
        <v>2</v>
      </c>
      <c r="Z53" t="s">
        <v>2</v>
      </c>
      <c r="AA53" t="s">
        <v>2</v>
      </c>
      <c r="AB53" t="s">
        <v>13</v>
      </c>
      <c r="AC53" t="s">
        <v>13</v>
      </c>
      <c r="AD53" t="s">
        <v>13</v>
      </c>
      <c r="AE53" t="s">
        <v>13</v>
      </c>
      <c r="AF53" t="s">
        <v>13</v>
      </c>
      <c r="AG53" t="s">
        <v>13</v>
      </c>
      <c r="AH53" t="s">
        <v>13</v>
      </c>
      <c r="AI53" t="s">
        <v>13</v>
      </c>
      <c r="AJ53" t="s">
        <v>13</v>
      </c>
      <c r="AK53" t="s">
        <v>13</v>
      </c>
      <c r="AL53" t="s">
        <v>13</v>
      </c>
      <c r="AM53" t="s">
        <v>13</v>
      </c>
      <c r="AN53" t="s">
        <v>13</v>
      </c>
      <c r="AO53" t="s">
        <v>13</v>
      </c>
      <c r="AP53" t="s">
        <v>2</v>
      </c>
      <c r="AQ53" t="s">
        <v>2</v>
      </c>
      <c r="AR53" t="s">
        <v>2</v>
      </c>
      <c r="AS53" t="s">
        <v>2</v>
      </c>
    </row>
    <row r="54" spans="1:45" x14ac:dyDescent="0.35">
      <c r="A54" t="s">
        <v>83</v>
      </c>
      <c r="B54" s="1" t="s">
        <v>4</v>
      </c>
      <c r="C54" s="1" t="s">
        <v>4</v>
      </c>
      <c r="D54" s="1" t="s">
        <v>4</v>
      </c>
      <c r="E54" s="1" t="s">
        <v>4</v>
      </c>
      <c r="F54" s="1" t="s">
        <v>4</v>
      </c>
      <c r="G54" s="1" t="s">
        <v>4</v>
      </c>
      <c r="H54" s="1" t="s">
        <v>4</v>
      </c>
      <c r="I54" s="1" t="s">
        <v>4</v>
      </c>
      <c r="J54" s="1" t="s">
        <v>4</v>
      </c>
      <c r="K54" s="1" t="s">
        <v>4</v>
      </c>
      <c r="L54" s="1" t="s">
        <v>4</v>
      </c>
      <c r="M54" s="1" t="s">
        <v>4</v>
      </c>
      <c r="N54" s="1" t="s">
        <v>4</v>
      </c>
      <c r="O54" s="1" t="s">
        <v>4</v>
      </c>
      <c r="P54" s="1" t="s">
        <v>1</v>
      </c>
      <c r="Q54" s="1" t="s">
        <v>1</v>
      </c>
      <c r="R54" s="1" t="s">
        <v>1</v>
      </c>
      <c r="S54" s="1" t="s">
        <v>1</v>
      </c>
      <c r="T54" s="1" t="s">
        <v>7</v>
      </c>
      <c r="U54" s="1" t="s">
        <v>7</v>
      </c>
      <c r="V54" s="1" t="s">
        <v>7</v>
      </c>
      <c r="W54" s="1" t="s">
        <v>7</v>
      </c>
      <c r="X54" s="1" t="s">
        <v>7</v>
      </c>
      <c r="Y54" s="1" t="s">
        <v>7</v>
      </c>
      <c r="Z54" s="1" t="s">
        <v>7</v>
      </c>
      <c r="AA54" s="1" t="s">
        <v>7</v>
      </c>
      <c r="AB54" s="1" t="s">
        <v>7</v>
      </c>
      <c r="AC54" s="1" t="s">
        <v>7</v>
      </c>
      <c r="AD54" s="1" t="s">
        <v>7</v>
      </c>
      <c r="AE54" s="1" t="s">
        <v>7</v>
      </c>
      <c r="AF54" s="1" t="s">
        <v>7</v>
      </c>
      <c r="AG54" s="1" t="s">
        <v>7</v>
      </c>
      <c r="AH54" s="1" t="s">
        <v>7</v>
      </c>
      <c r="AI54" s="1" t="s">
        <v>7</v>
      </c>
      <c r="AJ54" s="1" t="s">
        <v>7</v>
      </c>
      <c r="AK54" s="1" t="s">
        <v>7</v>
      </c>
      <c r="AL54" s="1" t="s">
        <v>7</v>
      </c>
      <c r="AM54" s="1" t="s">
        <v>7</v>
      </c>
      <c r="AN54" s="1" t="s">
        <v>7</v>
      </c>
      <c r="AO54" s="1" t="s">
        <v>7</v>
      </c>
      <c r="AP54" s="1" t="s">
        <v>7</v>
      </c>
      <c r="AQ54" s="1" t="s">
        <v>7</v>
      </c>
      <c r="AR54" s="1" t="s">
        <v>7</v>
      </c>
      <c r="AS54" s="1" t="s">
        <v>7</v>
      </c>
    </row>
    <row r="55" spans="1:45" x14ac:dyDescent="0.35">
      <c r="A55" t="s">
        <v>84</v>
      </c>
      <c r="B55" t="s">
        <v>7</v>
      </c>
      <c r="C55" t="s">
        <v>7</v>
      </c>
      <c r="D55" t="s">
        <v>7</v>
      </c>
      <c r="E55" t="s">
        <v>7</v>
      </c>
      <c r="F55" t="s">
        <v>7</v>
      </c>
      <c r="G55" t="s">
        <v>7</v>
      </c>
      <c r="H55" t="s">
        <v>7</v>
      </c>
      <c r="I55" t="s">
        <v>10</v>
      </c>
      <c r="J55" t="s">
        <v>10</v>
      </c>
      <c r="K55" t="s">
        <v>10</v>
      </c>
      <c r="L55" t="s">
        <v>10</v>
      </c>
      <c r="M55" t="s">
        <v>10</v>
      </c>
      <c r="N55" t="s">
        <v>10</v>
      </c>
      <c r="O55" t="s">
        <v>10</v>
      </c>
      <c r="P55" t="s">
        <v>10</v>
      </c>
      <c r="Q55" t="s">
        <v>10</v>
      </c>
      <c r="R55" t="s">
        <v>10</v>
      </c>
      <c r="S55" t="s">
        <v>10</v>
      </c>
      <c r="T55" t="s">
        <v>10</v>
      </c>
      <c r="U55" t="s">
        <v>10</v>
      </c>
      <c r="V55" t="s">
        <v>10</v>
      </c>
      <c r="W55" t="s">
        <v>10</v>
      </c>
      <c r="X55" t="s">
        <v>10</v>
      </c>
      <c r="Y55" t="s">
        <v>10</v>
      </c>
      <c r="Z55" t="s">
        <v>10</v>
      </c>
      <c r="AA55" t="s">
        <v>10</v>
      </c>
      <c r="AB55" t="s">
        <v>10</v>
      </c>
      <c r="AC55" t="s">
        <v>10</v>
      </c>
      <c r="AD55" t="s">
        <v>10</v>
      </c>
      <c r="AE55" t="s">
        <v>10</v>
      </c>
      <c r="AF55" t="s">
        <v>10</v>
      </c>
      <c r="AG55" t="s">
        <v>10</v>
      </c>
      <c r="AH55" t="s">
        <v>10</v>
      </c>
      <c r="AI55" t="s">
        <v>10</v>
      </c>
      <c r="AJ55" t="s">
        <v>10</v>
      </c>
      <c r="AK55" t="s">
        <v>10</v>
      </c>
      <c r="AL55" t="s">
        <v>10</v>
      </c>
      <c r="AM55" t="s">
        <v>10</v>
      </c>
      <c r="AN55" t="s">
        <v>10</v>
      </c>
      <c r="AO55" t="s">
        <v>10</v>
      </c>
      <c r="AP55" t="s">
        <v>10</v>
      </c>
      <c r="AQ55" t="s">
        <v>10</v>
      </c>
      <c r="AR55" t="s">
        <v>10</v>
      </c>
      <c r="AS55" t="s">
        <v>10</v>
      </c>
    </row>
    <row r="59" spans="1:45" x14ac:dyDescent="0.35">
      <c r="B59">
        <v>1974</v>
      </c>
    </row>
    <row r="60" spans="1:45" x14ac:dyDescent="0.35">
      <c r="A60" t="s">
        <v>7</v>
      </c>
      <c r="B60">
        <f>COUNTIF(B2:B55,"X")</f>
        <v>16</v>
      </c>
      <c r="C60">
        <f>COUNTIF(C2:C55,"X")</f>
        <v>15</v>
      </c>
      <c r="D60">
        <f>COUNTIF(D2:D55,"X")</f>
        <v>15</v>
      </c>
      <c r="E60">
        <f>COUNTIF(E2:E55,"X")</f>
        <v>14</v>
      </c>
      <c r="F60">
        <f>COUNTIF(F2:F55,"X")</f>
        <v>14</v>
      </c>
      <c r="G60">
        <f>COUNTIF(G2:G55,"X")</f>
        <v>14</v>
      </c>
      <c r="H60">
        <f>COUNTIF(H2:H55,"X")</f>
        <v>14</v>
      </c>
      <c r="I60">
        <f>COUNTIF(I2:I55,"X")</f>
        <v>13</v>
      </c>
      <c r="J60">
        <f>COUNTIF(J2:J55,"X")</f>
        <v>13</v>
      </c>
      <c r="K60">
        <f>COUNTIF(K2:K55,"X")</f>
        <v>13</v>
      </c>
      <c r="L60">
        <f>COUNTIF(L2:L55,"X")</f>
        <v>13</v>
      </c>
      <c r="M60">
        <f>COUNTIF(M2:M55,"X")</f>
        <v>13</v>
      </c>
      <c r="N60">
        <f>COUNTIF(N2:N55,"X")</f>
        <v>13</v>
      </c>
      <c r="O60">
        <f>COUNTIF(O2:O55,"X")</f>
        <v>13</v>
      </c>
      <c r="P60">
        <f>COUNTIF(P2:P55,"X")</f>
        <v>13</v>
      </c>
      <c r="Q60">
        <f>COUNTIF(Q2:Q55,"X")</f>
        <v>13</v>
      </c>
      <c r="R60">
        <f>COUNTIF(R2:R55,"X")</f>
        <v>12</v>
      </c>
      <c r="S60">
        <f>COUNTIF(S2:S55,"X")</f>
        <v>11</v>
      </c>
      <c r="T60">
        <f>COUNTIF(T2:T55,"X")</f>
        <v>2</v>
      </c>
      <c r="U60">
        <f>COUNTIF(U2:U55,"X")</f>
        <v>2</v>
      </c>
      <c r="V60">
        <f>COUNTIF(V2:V55,"X")</f>
        <v>2</v>
      </c>
      <c r="W60">
        <f>COUNTIF(W2:W55,"X")</f>
        <v>2</v>
      </c>
      <c r="X60">
        <f>COUNTIF(X2:X55,"X")</f>
        <v>2</v>
      </c>
      <c r="Y60">
        <f>COUNTIF(Y2:Y55,"X")</f>
        <v>2</v>
      </c>
      <c r="Z60">
        <f>COUNTIF(Z2:Z55,"X")</f>
        <v>2</v>
      </c>
      <c r="AA60">
        <f>COUNTIF(AA2:AA55,"X")</f>
        <v>2</v>
      </c>
      <c r="AB60">
        <f>COUNTIF(AB2:AB55,"X")</f>
        <v>1</v>
      </c>
      <c r="AC60">
        <f>COUNTIF(AC2:AC55,"X")</f>
        <v>1</v>
      </c>
      <c r="AD60">
        <f>COUNTIF(AD2:AD55,"X")</f>
        <v>1</v>
      </c>
      <c r="AE60">
        <f>COUNTIF(AE2:AE55,"X")</f>
        <v>1</v>
      </c>
      <c r="AF60">
        <f>COUNTIF(AF2:AF55,"X")</f>
        <v>1</v>
      </c>
      <c r="AG60">
        <f>COUNTIF(AG2:AG55,"X")</f>
        <v>1</v>
      </c>
      <c r="AH60">
        <f>COUNTIF(AH2:AH55,"X")</f>
        <v>1</v>
      </c>
      <c r="AI60">
        <f>COUNTIF(AI2:AI55,"X")</f>
        <v>1</v>
      </c>
      <c r="AJ60">
        <f>COUNTIF(AJ2:AJ55,"X")</f>
        <v>1</v>
      </c>
      <c r="AK60">
        <f>COUNTIF(AK2:AK55,"X")</f>
        <v>1</v>
      </c>
      <c r="AL60">
        <f>COUNTIF(AL2:AL55,"X")</f>
        <v>1</v>
      </c>
      <c r="AM60">
        <f>COUNTIF(AM2:AM55,"X")</f>
        <v>1</v>
      </c>
      <c r="AN60">
        <f>COUNTIF(AN2:AN55,"X")</f>
        <v>1</v>
      </c>
      <c r="AO60">
        <f>COUNTIF(AO2:AO55,"X")</f>
        <v>1</v>
      </c>
      <c r="AP60">
        <f>COUNTIF(AP2:AP55,"X")</f>
        <v>1</v>
      </c>
      <c r="AQ60">
        <f>COUNTIF(AQ2:AQ55,"X")</f>
        <v>1</v>
      </c>
      <c r="AR60">
        <f>COUNTIF(AR2:AR55,"X")</f>
        <v>1</v>
      </c>
      <c r="AS60">
        <f>COUNTIF(AS2:AS55,"X")</f>
        <v>1</v>
      </c>
    </row>
    <row r="61" spans="1:45" x14ac:dyDescent="0.35">
      <c r="A61" t="s">
        <v>4</v>
      </c>
      <c r="B61">
        <f>COUNTIF(B2:B55,"MDC")</f>
        <v>9</v>
      </c>
      <c r="C61">
        <f>COUNTIF(C2:C55,"MDC")</f>
        <v>9</v>
      </c>
      <c r="D61">
        <f>COUNTIF(D2:D55,"MDC")</f>
        <v>9</v>
      </c>
      <c r="E61">
        <f>COUNTIF(E2:E55,"MDC")</f>
        <v>8</v>
      </c>
      <c r="F61">
        <f>COUNTIF(F2:F55,"MDC")</f>
        <v>8</v>
      </c>
      <c r="G61">
        <f>COUNTIF(G2:G55,"MDC")</f>
        <v>8</v>
      </c>
      <c r="H61">
        <f>COUNTIF(H2:H55,"MDC")</f>
        <v>8</v>
      </c>
      <c r="I61">
        <f>COUNTIF(I2:I55,"MDC")</f>
        <v>8</v>
      </c>
      <c r="J61">
        <f>COUNTIF(J2:J55,"MDC")</f>
        <v>9</v>
      </c>
      <c r="K61">
        <f>COUNTIF(K2:K55,"MDC")</f>
        <v>9</v>
      </c>
      <c r="L61">
        <f>COUNTIF(L2:L55,"MDC")</f>
        <v>8</v>
      </c>
      <c r="M61">
        <f>COUNTIF(M2:M55,"MDC")</f>
        <v>8</v>
      </c>
      <c r="N61">
        <f>COUNTIF(N2:N55,"MDC")</f>
        <v>8</v>
      </c>
      <c r="O61">
        <f>COUNTIF(O2:O55,"MDC")</f>
        <v>7</v>
      </c>
      <c r="P61">
        <f>COUNTIF(P2:P55,"MDC")</f>
        <v>5</v>
      </c>
      <c r="Q61">
        <f>COUNTIF(Q2:Q55,"MDC")</f>
        <v>5</v>
      </c>
      <c r="R61">
        <f>COUNTIF(R2:R55,"MDC")</f>
        <v>3</v>
      </c>
      <c r="S61">
        <f>COUNTIF(S2:S55,"MDC")</f>
        <v>1</v>
      </c>
      <c r="T61">
        <f>COUNTIF(T2:T55,"MDC")</f>
        <v>1</v>
      </c>
      <c r="U61">
        <f>COUNTIF(U2:U55,"MDC")</f>
        <v>1</v>
      </c>
      <c r="V61">
        <f>COUNTIF(V2:V55,"MDC")</f>
        <v>1</v>
      </c>
      <c r="W61">
        <f>COUNTIF(W2:W55,"MDC")</f>
        <v>1</v>
      </c>
      <c r="X61">
        <f>COUNTIF(X2:X55,"MDC")</f>
        <v>1</v>
      </c>
      <c r="Y61">
        <f>COUNTIF(Y2:Y55,"MDC")</f>
        <v>1</v>
      </c>
      <c r="Z61">
        <f>COUNTIF(Z2:Z55,"MDC")</f>
        <v>1</v>
      </c>
      <c r="AA61">
        <f>COUNTIF(AA2:AA55,"MDC")</f>
        <v>1</v>
      </c>
      <c r="AB61">
        <f>COUNTIF(AB2:AB55,"MDC")</f>
        <v>1</v>
      </c>
      <c r="AC61">
        <f>COUNTIF(AC2:AC55,"MDC")</f>
        <v>1</v>
      </c>
      <c r="AD61">
        <f>COUNTIF(AD2:AD55,"MDC")</f>
        <v>1</v>
      </c>
      <c r="AE61">
        <f>COUNTIF(AE2:AE55,"MDC")</f>
        <v>0</v>
      </c>
      <c r="AF61">
        <f>COUNTIF(AF2:AF55,"MDC")</f>
        <v>0</v>
      </c>
      <c r="AG61">
        <f>COUNTIF(AG2:AG55,"MDC")</f>
        <v>0</v>
      </c>
      <c r="AH61">
        <f>COUNTIF(AH2:AH55,"MDC")</f>
        <v>0</v>
      </c>
      <c r="AI61">
        <f>COUNTIF(AI2:AI55,"MDC")</f>
        <v>0</v>
      </c>
      <c r="AJ61">
        <f>COUNTIF(AJ2:AJ55,"MDC")</f>
        <v>0</v>
      </c>
      <c r="AK61">
        <f>COUNTIF(AK2:AK55,"MDC")</f>
        <v>0</v>
      </c>
      <c r="AL61">
        <f>COUNTIF(AL2:AL55,"MDC")</f>
        <v>0</v>
      </c>
      <c r="AM61">
        <f>COUNTIF(AM2:AM55,"MDC")</f>
        <v>0</v>
      </c>
      <c r="AN61">
        <f>COUNTIF(AN2:AN55,"MDC")</f>
        <v>0</v>
      </c>
      <c r="AO61">
        <f>COUNTIF(AO2:AO55,"MDC")</f>
        <v>0</v>
      </c>
      <c r="AP61">
        <f>COUNTIF(AP2:AP55,"MDC")</f>
        <v>0</v>
      </c>
      <c r="AQ61">
        <f>COUNTIF(AQ2:AQ55,"MDC")</f>
        <v>0</v>
      </c>
      <c r="AR61">
        <f>COUNTIF(AR2:AR55,"MDC")</f>
        <v>0</v>
      </c>
      <c r="AS61">
        <f>COUNTIF(AS2:AS55,"MDC")</f>
        <v>0</v>
      </c>
    </row>
    <row r="62" spans="1:45" x14ac:dyDescent="0.35">
      <c r="A62" t="s">
        <v>61</v>
      </c>
      <c r="B62">
        <f>COUNTIF(B2:B55,"PERF")</f>
        <v>0</v>
      </c>
      <c r="C62">
        <f>COUNTIF(C2:C55,"PERF")</f>
        <v>0</v>
      </c>
      <c r="D62">
        <f>COUNTIF(D2:D55,"PERF")</f>
        <v>0</v>
      </c>
      <c r="E62">
        <f>COUNTIF(E2:E55,"PERF")</f>
        <v>0</v>
      </c>
      <c r="F62">
        <f>COUNTIF(F2:F55,"PERF")</f>
        <v>0</v>
      </c>
      <c r="G62">
        <f>COUNTIF(G2:G55,"PERF")</f>
        <v>1</v>
      </c>
      <c r="H62">
        <f>COUNTIF(H2:H55,"PERF")</f>
        <v>1</v>
      </c>
      <c r="I62">
        <f>COUNTIF(I2:I55,"PERF")</f>
        <v>1</v>
      </c>
      <c r="J62">
        <f>COUNTIF(J2:J55,"PERF")</f>
        <v>0</v>
      </c>
      <c r="K62">
        <f>COUNTIF(K2:K55,"PERF")</f>
        <v>0</v>
      </c>
      <c r="L62">
        <f>COUNTIF(L2:L55,"PERF")</f>
        <v>0</v>
      </c>
      <c r="M62">
        <f>COUNTIF(M2:M55,"PERF")</f>
        <v>0</v>
      </c>
      <c r="N62">
        <f>COUNTIF(N2:N55,"PERF")</f>
        <v>0</v>
      </c>
      <c r="O62">
        <f>COUNTIF(O2:O55,"PERF")</f>
        <v>0</v>
      </c>
      <c r="P62">
        <f>COUNTIF(P2:P55,"PERF")</f>
        <v>0</v>
      </c>
      <c r="Q62">
        <f>COUNTIF(Q2:Q55,"PERF")</f>
        <v>0</v>
      </c>
      <c r="R62">
        <f>COUNTIF(R2:R55,"PERF")</f>
        <v>0</v>
      </c>
      <c r="S62">
        <f>COUNTIF(S2:S55,"PERF")</f>
        <v>0</v>
      </c>
      <c r="T62">
        <f>COUNTIF(T2:T55,"PERF")</f>
        <v>0</v>
      </c>
      <c r="U62">
        <f>COUNTIF(U2:U55,"PERF")</f>
        <v>0</v>
      </c>
      <c r="V62">
        <f>COUNTIF(V2:V55,"PERF")</f>
        <v>0</v>
      </c>
      <c r="W62">
        <f>COUNTIF(W2:W55,"PERF")</f>
        <v>0</v>
      </c>
      <c r="X62">
        <f>COUNTIF(X2:X55,"PERF")</f>
        <v>0</v>
      </c>
      <c r="Y62">
        <f>COUNTIF(Y2:Y55,"PERF")</f>
        <v>0</v>
      </c>
      <c r="Z62">
        <f>COUNTIF(Z2:Z55,"PERF")</f>
        <v>0</v>
      </c>
      <c r="AA62">
        <f>COUNTIF(AA2:AA55,"PERF")</f>
        <v>0</v>
      </c>
      <c r="AB62">
        <f>COUNTIF(AB2:AB55,"PERF")</f>
        <v>0</v>
      </c>
      <c r="AC62">
        <f>COUNTIF(AC2:AC55,"PERF")</f>
        <v>0</v>
      </c>
      <c r="AD62">
        <f>COUNTIF(AD2:AD55,"PERF")</f>
        <v>0</v>
      </c>
      <c r="AE62">
        <f>COUNTIF(AE2:AE55,"PERF")</f>
        <v>0</v>
      </c>
      <c r="AF62">
        <f>COUNTIF(AF2:AF55,"PERF")</f>
        <v>0</v>
      </c>
      <c r="AG62">
        <f>COUNTIF(AG2:AG55,"PERF")</f>
        <v>0</v>
      </c>
      <c r="AH62">
        <f>COUNTIF(AH2:AH55,"PERF")</f>
        <v>0</v>
      </c>
      <c r="AI62">
        <f>COUNTIF(AI2:AI55,"PERF")</f>
        <v>0</v>
      </c>
      <c r="AJ62">
        <f>COUNTIF(AJ2:AJ55,"PERF")</f>
        <v>0</v>
      </c>
      <c r="AK62">
        <f>COUNTIF(AK2:AK55,"PERF")</f>
        <v>0</v>
      </c>
      <c r="AL62">
        <f>COUNTIF(AL2:AL55,"PERF")</f>
        <v>0</v>
      </c>
      <c r="AM62">
        <f>COUNTIF(AM2:AM55,"PERF")</f>
        <v>0</v>
      </c>
      <c r="AN62">
        <f>COUNTIF(AN2:AN55,"PERF")</f>
        <v>0</v>
      </c>
      <c r="AO62">
        <f>COUNTIF(AO2:AO55,"PERF")</f>
        <v>0</v>
      </c>
      <c r="AP62">
        <f>COUNTIF(AP2:AP55,"PERF")</f>
        <v>0</v>
      </c>
      <c r="AQ62">
        <f>COUNTIF(AQ2:AQ55,"PERF")</f>
        <v>0</v>
      </c>
      <c r="AR62">
        <f>COUNTIF(AR2:AR55,"PERF")</f>
        <v>0</v>
      </c>
      <c r="AS62">
        <f>COUNTIF(AS2:AS55,"PERF")</f>
        <v>0</v>
      </c>
    </row>
    <row r="63" spans="1:45" x14ac:dyDescent="0.35">
      <c r="A63" t="s">
        <v>10</v>
      </c>
      <c r="B63">
        <f>COUNTIF(B2:B55,"AERF")</f>
        <v>17</v>
      </c>
      <c r="C63">
        <f>COUNTIF(C2:C55,"AERF")</f>
        <v>18</v>
      </c>
      <c r="D63">
        <f>COUNTIF(D2:D55,"AERF")</f>
        <v>18</v>
      </c>
      <c r="E63">
        <f>COUNTIF(E2:E55,"AERF")</f>
        <v>17</v>
      </c>
      <c r="F63">
        <f>COUNTIF(F2:F55,"AERF")</f>
        <v>16</v>
      </c>
      <c r="G63">
        <f>COUNTIF(G2:G55,"AERF")</f>
        <v>15</v>
      </c>
      <c r="H63">
        <f>COUNTIF(H2:H55,"AERF")</f>
        <v>13</v>
      </c>
      <c r="I63">
        <f>COUNTIF(I2:I55,"AERF")</f>
        <v>13</v>
      </c>
      <c r="J63">
        <f>COUNTIF(J2:J55,"AERF")</f>
        <v>10</v>
      </c>
      <c r="K63">
        <f>COUNTIF(K2:K55,"AERF")</f>
        <v>10</v>
      </c>
      <c r="L63">
        <f>COUNTIF(L2:L55,"AERF")</f>
        <v>8</v>
      </c>
      <c r="M63">
        <f>COUNTIF(M2:M55,"AERF")</f>
        <v>5</v>
      </c>
      <c r="N63">
        <f>COUNTIF(N2:N55,"AERF")</f>
        <v>4</v>
      </c>
      <c r="O63">
        <f>COUNTIF(O2:O55,"AERF")</f>
        <v>4</v>
      </c>
      <c r="P63">
        <f>COUNTIF(P2:P55,"AERF")</f>
        <v>4</v>
      </c>
      <c r="Q63">
        <f>COUNTIF(Q2:Q55,"AERF")</f>
        <v>4</v>
      </c>
      <c r="R63">
        <f>COUNTIF(R2:R55,"AERF")</f>
        <v>4</v>
      </c>
      <c r="S63">
        <f>COUNTIF(S2:S55,"AERF")</f>
        <v>4</v>
      </c>
      <c r="T63">
        <f>COUNTIF(T2:T55,"AERF")</f>
        <v>4</v>
      </c>
      <c r="U63">
        <f>COUNTIF(U2:U55,"AERF")</f>
        <v>4</v>
      </c>
      <c r="V63">
        <f>COUNTIF(V2:V55,"AERF")</f>
        <v>5</v>
      </c>
      <c r="W63">
        <f>COUNTIF(W2:W55,"AERF")</f>
        <v>6</v>
      </c>
      <c r="X63">
        <f>COUNTIF(X2:X55,"AERF")</f>
        <v>7</v>
      </c>
      <c r="Y63">
        <f>COUNTIF(Y2:Y55,"AERF")</f>
        <v>7</v>
      </c>
      <c r="Z63">
        <f>COUNTIF(Z2:Z55,"AERF")</f>
        <v>7</v>
      </c>
      <c r="AA63">
        <f>COUNTIF(AA2:AA55,"AERF")</f>
        <v>7</v>
      </c>
      <c r="AB63">
        <f>COUNTIF(AB2:AB55,"AERF")</f>
        <v>7</v>
      </c>
      <c r="AC63">
        <f>COUNTIF(AC2:AC55,"AERF")</f>
        <v>7</v>
      </c>
      <c r="AD63">
        <f>COUNTIF(AD2:AD55,"AERF")</f>
        <v>7</v>
      </c>
      <c r="AE63">
        <f>COUNTIF(AE2:AE55,"AERF")</f>
        <v>7</v>
      </c>
      <c r="AF63">
        <f>COUNTIF(AF2:AF55,"AERF")</f>
        <v>7</v>
      </c>
      <c r="AG63">
        <f>COUNTIF(AG2:AG55,"AERF")</f>
        <v>7</v>
      </c>
      <c r="AH63">
        <f>COUNTIF(AH2:AH55,"AERF")</f>
        <v>7</v>
      </c>
      <c r="AI63">
        <f>COUNTIF(AI2:AI55,"AERF")</f>
        <v>7</v>
      </c>
      <c r="AJ63">
        <f>COUNTIF(AJ2:AJ55,"AERF")</f>
        <v>8</v>
      </c>
      <c r="AK63">
        <f>COUNTIF(AK2:AK55,"AERF")</f>
        <v>8</v>
      </c>
      <c r="AL63">
        <f>COUNTIF(AL2:AL55,"AERF")</f>
        <v>8</v>
      </c>
      <c r="AM63">
        <f>COUNTIF(AM2:AM55,"AERF")</f>
        <v>8</v>
      </c>
      <c r="AN63">
        <f>COUNTIF(AN2:AN55,"AERF")</f>
        <v>8</v>
      </c>
      <c r="AO63">
        <f>COUNTIF(AO2:AO55,"AERF")</f>
        <v>8</v>
      </c>
      <c r="AP63">
        <f>COUNTIF(AP2:AP55,"AERF")</f>
        <v>8</v>
      </c>
      <c r="AQ63">
        <f>COUNTIF(AQ2:AQ55,"AERF")</f>
        <v>8</v>
      </c>
      <c r="AR63">
        <f>COUNTIF(AR2:AR55,"AERF")</f>
        <v>8</v>
      </c>
      <c r="AS63">
        <f>COUNTIF(AS2:AS55,"AERF")</f>
        <v>8</v>
      </c>
    </row>
    <row r="64" spans="1:45" x14ac:dyDescent="0.35">
      <c r="A64" t="s">
        <v>18</v>
      </c>
      <c r="B64">
        <f>COUNTIF(B2:B55,"PCB")</f>
        <v>0</v>
      </c>
      <c r="C64">
        <f>COUNTIF(C2:C55,"PCB")</f>
        <v>0</v>
      </c>
      <c r="D64">
        <f>COUNTIF(D2:D55,"PCB")</f>
        <v>0</v>
      </c>
      <c r="E64">
        <f>COUNTIF(E2:E55,"PCB")</f>
        <v>1</v>
      </c>
      <c r="F64">
        <f>COUNTIF(F2:F55,"PCB")</f>
        <v>1</v>
      </c>
      <c r="G64">
        <f>COUNTIF(G2:G55,"PCB")</f>
        <v>1</v>
      </c>
      <c r="H64">
        <f>COUNTIF(H2:H55,"PCB")</f>
        <v>1</v>
      </c>
      <c r="I64">
        <f>COUNTIF(I2:I55,"PCB")</f>
        <v>1</v>
      </c>
      <c r="J64">
        <f>COUNTIF(J2:J55,"PCB")</f>
        <v>1</v>
      </c>
      <c r="K64">
        <f>COUNTIF(K2:K55,"PCB")</f>
        <v>1</v>
      </c>
      <c r="L64">
        <f>COUNTIF(L2:L55,"PCB")</f>
        <v>1</v>
      </c>
      <c r="M64">
        <f>COUNTIF(M2:M55,"PCB")</f>
        <v>1</v>
      </c>
      <c r="N64">
        <f>COUNTIF(N2:N55,"PCB")</f>
        <v>1</v>
      </c>
      <c r="O64">
        <f>COUNTIF(O2:O55,"PCB")</f>
        <v>1</v>
      </c>
      <c r="P64">
        <f>COUNTIF(P2:P55,"PCB")</f>
        <v>1</v>
      </c>
      <c r="Q64">
        <f>COUNTIF(Q2:Q55,"PCB")</f>
        <v>1</v>
      </c>
      <c r="R64">
        <f>COUNTIF(R2:R55,"PCB")</f>
        <v>1</v>
      </c>
      <c r="S64">
        <f>COUNTIF(S2:S55,"PCB")</f>
        <v>1</v>
      </c>
      <c r="T64">
        <f>COUNTIF(T2:T55,"PCB")</f>
        <v>1</v>
      </c>
      <c r="U64">
        <f>COUNTIF(U2:U55,"PCB")</f>
        <v>1</v>
      </c>
      <c r="V64">
        <f>COUNTIF(V2:V55,"PCB")</f>
        <v>1</v>
      </c>
      <c r="W64">
        <f>COUNTIF(W2:W55,"PCB")</f>
        <v>1</v>
      </c>
      <c r="X64">
        <f>COUNTIF(X2:X55,"PCB")</f>
        <v>1</v>
      </c>
      <c r="Y64">
        <f>COUNTIF(Y2:Y55,"PCB")</f>
        <v>1</v>
      </c>
      <c r="Z64">
        <f>COUNTIF(Z2:Z55,"PCB")</f>
        <v>2</v>
      </c>
      <c r="AA64">
        <f>COUNTIF(AA2:AA55,"PCB")</f>
        <v>2</v>
      </c>
      <c r="AB64">
        <f>COUNTIF(AB2:AB55,"PCB")</f>
        <v>2</v>
      </c>
      <c r="AC64">
        <f>COUNTIF(AC2:AC55,"PCB")</f>
        <v>2</v>
      </c>
      <c r="AD64">
        <f>COUNTIF(AD2:AD55,"PCB")</f>
        <v>2</v>
      </c>
      <c r="AE64">
        <f>COUNTIF(AE2:AE55,"PCB")</f>
        <v>2</v>
      </c>
      <c r="AF64">
        <f>COUNTIF(AF2:AF55,"PCB")</f>
        <v>2</v>
      </c>
      <c r="AG64">
        <f>COUNTIF(AG2:AG55,"PCB")</f>
        <v>2</v>
      </c>
      <c r="AH64">
        <f>COUNTIF(AH2:AH55,"PCB")</f>
        <v>2</v>
      </c>
      <c r="AI64">
        <f>COUNTIF(AI2:AI55,"PCB")</f>
        <v>2</v>
      </c>
      <c r="AJ64">
        <f>COUNTIF(AJ2:AJ55,"PCB")</f>
        <v>2</v>
      </c>
      <c r="AK64">
        <f>COUNTIF(AK2:AK55,"PCB")</f>
        <v>2</v>
      </c>
      <c r="AL64">
        <f>COUNTIF(AL2:AL55,"PCB")</f>
        <v>2</v>
      </c>
      <c r="AM64">
        <f>COUNTIF(AM2:AM55,"PCB")</f>
        <v>2</v>
      </c>
      <c r="AN64">
        <f>COUNTIF(AN2:AN55,"PCB")</f>
        <v>2</v>
      </c>
      <c r="AO64">
        <f>COUNTIF(AO2:AO55,"PCB")</f>
        <v>2</v>
      </c>
      <c r="AP64">
        <f>COUNTIF(AP2:AP55,"PCB")</f>
        <v>2</v>
      </c>
      <c r="AQ64">
        <f>COUNTIF(AQ2:AQ55,"PCB")</f>
        <v>2</v>
      </c>
      <c r="AR64">
        <f>COUNTIF(AR2:AR55,"PCB")</f>
        <v>2</v>
      </c>
      <c r="AS64">
        <f>COUNTIF(AS2:AS55,"PCB")</f>
        <v>2</v>
      </c>
    </row>
    <row r="65" spans="1:45" x14ac:dyDescent="0.35">
      <c r="A65" t="s">
        <v>8</v>
      </c>
      <c r="B65">
        <f>COUNTIF(B2:B55,"ACB")</f>
        <v>0</v>
      </c>
      <c r="C65">
        <f>COUNTIF(C2:C55,"ACB")</f>
        <v>0</v>
      </c>
      <c r="D65">
        <f>COUNTIF(D2:D55,"ACB")</f>
        <v>0</v>
      </c>
      <c r="E65">
        <f>COUNTIF(E2:E55,"ACB")</f>
        <v>0</v>
      </c>
      <c r="F65">
        <f>COUNTIF(F2:F55,"ACB")</f>
        <v>0</v>
      </c>
      <c r="G65">
        <f>COUNTIF(G2:G55,"ACB")</f>
        <v>0</v>
      </c>
      <c r="H65">
        <f>COUNTIF(H2:H55,"ACB")</f>
        <v>0</v>
      </c>
      <c r="I65">
        <f>COUNTIF(I2:I55,"ACB")</f>
        <v>0</v>
      </c>
      <c r="J65">
        <f>COUNTIF(J2:J55,"ACB")</f>
        <v>0</v>
      </c>
      <c r="K65">
        <f>COUNTIF(K2:K55,"ACB")</f>
        <v>0</v>
      </c>
      <c r="L65">
        <f>COUNTIF(L2:L55,"ACB")</f>
        <v>0</v>
      </c>
      <c r="M65">
        <f>COUNTIF(M2:M55,"ACB")</f>
        <v>0</v>
      </c>
      <c r="N65">
        <f>COUNTIF(N2:N55,"ACB")</f>
        <v>0</v>
      </c>
      <c r="O65">
        <f>COUNTIF(O2:O55,"ACB")</f>
        <v>0</v>
      </c>
      <c r="P65">
        <f>COUNTIF(P2:P55,"ACB")</f>
        <v>0</v>
      </c>
      <c r="Q65">
        <f>COUNTIF(Q2:Q55,"ACB")</f>
        <v>0</v>
      </c>
      <c r="R65">
        <f>COUNTIF(R2:R55,"ACB")</f>
        <v>0</v>
      </c>
      <c r="S65">
        <f>COUNTIF(S2:S55,"ACB")</f>
        <v>0</v>
      </c>
      <c r="T65">
        <f>COUNTIF(T2:T55,"ACB")</f>
        <v>0</v>
      </c>
      <c r="U65">
        <f>COUNTIF(U2:U55,"ACB")</f>
        <v>0</v>
      </c>
      <c r="V65">
        <f>COUNTIF(V2:V55,"ACB")</f>
        <v>0</v>
      </c>
      <c r="W65">
        <f>COUNTIF(W2:W55,"ACB")</f>
        <v>0</v>
      </c>
      <c r="X65">
        <f>COUNTIF(X2:X55,"ACB")</f>
        <v>0</v>
      </c>
      <c r="Y65">
        <f>COUNTIF(Y2:Y55,"ACB")</f>
        <v>0</v>
      </c>
      <c r="Z65">
        <f>COUNTIF(Z2:Z55,"ACB")</f>
        <v>1</v>
      </c>
      <c r="AA65">
        <f>COUNTIF(AA2:AA55,"ACB")</f>
        <v>1</v>
      </c>
      <c r="AB65">
        <f>COUNTIF(AB2:AB55,"ACB")</f>
        <v>1</v>
      </c>
      <c r="AC65">
        <f>COUNTIF(AC2:AC55,"ACB")</f>
        <v>1</v>
      </c>
      <c r="AD65">
        <f>COUNTIF(AD2:AD55,"ACB")</f>
        <v>1</v>
      </c>
      <c r="AE65">
        <f>COUNTIF(AE2:AE55,"ACB")</f>
        <v>1</v>
      </c>
      <c r="AF65">
        <f>COUNTIF(AF2:AF55,"ACB")</f>
        <v>1</v>
      </c>
      <c r="AG65">
        <f>COUNTIF(AG2:AG55,"ACB")</f>
        <v>1</v>
      </c>
      <c r="AH65">
        <f>COUNTIF(AH2:AH55,"ACB")</f>
        <v>1</v>
      </c>
      <c r="AI65">
        <f>COUNTIF(AI2:AI55,"ACB")</f>
        <v>1</v>
      </c>
      <c r="AJ65">
        <f>COUNTIF(AJ2:AJ55,"ACB")</f>
        <v>1</v>
      </c>
      <c r="AK65">
        <f>COUNTIF(AK2:AK55,"ACB")</f>
        <v>1</v>
      </c>
      <c r="AL65">
        <f>COUNTIF(AL2:AL55,"ACB")</f>
        <v>1</v>
      </c>
      <c r="AM65">
        <f>COUNTIF(AM2:AM55,"ACB")</f>
        <v>1</v>
      </c>
      <c r="AN65">
        <f>COUNTIF(AN2:AN55,"ACB")</f>
        <v>1</v>
      </c>
      <c r="AO65">
        <f>COUNTIF(AO2:AO55,"ACB")</f>
        <v>1</v>
      </c>
      <c r="AP65">
        <f>COUNTIF(AP2:AP55,"ACB")</f>
        <v>1</v>
      </c>
      <c r="AQ65">
        <f>COUNTIF(AQ2:AQ55,"ACB")</f>
        <v>1</v>
      </c>
      <c r="AR65">
        <f>COUNTIF(AR2:AR55,"ACB")</f>
        <v>1</v>
      </c>
      <c r="AS65">
        <f>COUNTIF(AS2:AS55,"ACB")</f>
        <v>1</v>
      </c>
    </row>
    <row r="66" spans="1:45" x14ac:dyDescent="0.35">
      <c r="A66" t="s">
        <v>1</v>
      </c>
      <c r="B66">
        <f>COUNTIF(B2:B55,"UD")</f>
        <v>4</v>
      </c>
      <c r="C66">
        <f>COUNTIF(C2:C55,"UD")</f>
        <v>4</v>
      </c>
      <c r="D66">
        <f>COUNTIF(D2:D55,"UD")</f>
        <v>4</v>
      </c>
      <c r="E66">
        <f>COUNTIF(E2:E55,"UD")</f>
        <v>5</v>
      </c>
      <c r="F66">
        <f>COUNTIF(F2:F55,"UD")</f>
        <v>5</v>
      </c>
      <c r="G66">
        <f>COUNTIF(G2:G55,"UD")</f>
        <v>4</v>
      </c>
      <c r="H66">
        <f>COUNTIF(H2:H55,"UD")</f>
        <v>7</v>
      </c>
      <c r="I66">
        <f>COUNTIF(I2:I55,"UD")</f>
        <v>7</v>
      </c>
      <c r="J66">
        <f>COUNTIF(J2:J55,"UD")</f>
        <v>8</v>
      </c>
      <c r="K66">
        <f>COUNTIF(K2:K55,"UD")</f>
        <v>8</v>
      </c>
      <c r="L66">
        <f>COUNTIF(L2:L55,"UD")</f>
        <v>11</v>
      </c>
      <c r="M66">
        <f>COUNTIF(M2:M55,"UD")</f>
        <v>11</v>
      </c>
      <c r="N66">
        <f>COUNTIF(N2:N55,"UD")</f>
        <v>10</v>
      </c>
      <c r="O66">
        <f>COUNTIF(O2:O55,"UD")</f>
        <v>11</v>
      </c>
      <c r="P66">
        <f>COUNTIF(P2:P55,"UD")</f>
        <v>13</v>
      </c>
      <c r="Q66">
        <f>COUNTIF(Q2:Q55,"UD")</f>
        <v>12</v>
      </c>
      <c r="R66">
        <f>COUNTIF(R2:R55,"UD")</f>
        <v>13</v>
      </c>
      <c r="S66">
        <f>COUNTIF(S2:S55,"UD")</f>
        <v>13</v>
      </c>
      <c r="T66">
        <f>COUNTIF(T2:T55,"UD")</f>
        <v>21</v>
      </c>
      <c r="U66">
        <f>COUNTIF(U2:U55,"UD")</f>
        <v>19</v>
      </c>
      <c r="V66">
        <f>COUNTIF(V2:V55,"UD")</f>
        <v>14</v>
      </c>
      <c r="W66">
        <f>COUNTIF(W2:W55,"UD")</f>
        <v>11</v>
      </c>
      <c r="X66">
        <f>COUNTIF(X2:X55,"UD")</f>
        <v>9</v>
      </c>
      <c r="Y66">
        <f>COUNTIF(Y2:Y55,"UD")</f>
        <v>8</v>
      </c>
      <c r="Z66">
        <f>COUNTIF(Z2:Z55,"UD")</f>
        <v>7</v>
      </c>
      <c r="AA66">
        <f>COUNTIF(AA2:AA55,"UD")</f>
        <v>6</v>
      </c>
      <c r="AB66">
        <f>COUNTIF(AB2:AB55,"UD")</f>
        <v>4</v>
      </c>
      <c r="AC66">
        <f>COUNTIF(AC2:AC55,"UD")</f>
        <v>2</v>
      </c>
      <c r="AD66">
        <f>COUNTIF(AD2:AD55,"UD")</f>
        <v>1</v>
      </c>
      <c r="AE66">
        <f>COUNTIF(AE2:AE55,"UD")</f>
        <v>2</v>
      </c>
      <c r="AF66">
        <f>COUNTIF(AF2:AF55,"UD")</f>
        <v>1</v>
      </c>
      <c r="AG66">
        <f>COUNTIF(AG2:AG55,"UD")</f>
        <v>1</v>
      </c>
      <c r="AH66">
        <f>COUNTIF(AH2:AH55,"UD")</f>
        <v>1</v>
      </c>
      <c r="AI66">
        <f>COUNTIF(AI2:AI55,"UD")</f>
        <v>0</v>
      </c>
      <c r="AJ66">
        <f>COUNTIF(AJ2:AJ55,"UD")</f>
        <v>0</v>
      </c>
      <c r="AK66">
        <f>COUNTIF(AK2:AK55,"UD")</f>
        <v>0</v>
      </c>
      <c r="AL66">
        <f>COUNTIF(AL2:AL55,"UD")</f>
        <v>0</v>
      </c>
      <c r="AM66">
        <f>COUNTIF(AM2:AM55,"UD")</f>
        <v>1</v>
      </c>
      <c r="AN66">
        <f>COUNTIF(AN2:AN55,"UD")</f>
        <v>1</v>
      </c>
      <c r="AO66">
        <f>COUNTIF(AO2:AO55,"UD")</f>
        <v>1</v>
      </c>
      <c r="AP66">
        <f>COUNTIF(AP2:AP55,"UD")</f>
        <v>1</v>
      </c>
      <c r="AQ66">
        <f>COUNTIF(AQ2:AQ55,"UD")</f>
        <v>1</v>
      </c>
      <c r="AR66">
        <f>COUNTIF(AR2:AR55,"UD")</f>
        <v>1</v>
      </c>
      <c r="AS66">
        <f>COUNTIF(AS2:AS55,"UD")</f>
        <v>1</v>
      </c>
    </row>
    <row r="67" spans="1:45" x14ac:dyDescent="0.35">
      <c r="A67" t="s">
        <v>13</v>
      </c>
      <c r="B67">
        <f>COUNTIF(B2:B55,"LERT")</f>
        <v>0</v>
      </c>
      <c r="C67">
        <f>COUNTIF(C2:C55,"LERT")</f>
        <v>0</v>
      </c>
      <c r="D67">
        <f>COUNTIF(D2:D55,"LERT")</f>
        <v>0</v>
      </c>
      <c r="E67">
        <f>COUNTIF(E2:E55,"LERT")</f>
        <v>0</v>
      </c>
      <c r="F67">
        <f>COUNTIF(F2:F55,"LERT")</f>
        <v>0</v>
      </c>
      <c r="G67">
        <f>COUNTIF(G2:G55,"LERT")</f>
        <v>0</v>
      </c>
      <c r="H67">
        <f>COUNTIF(H2:H55,"LERT")</f>
        <v>0</v>
      </c>
      <c r="I67">
        <f>COUNTIF(I2:I55,"LERT")</f>
        <v>0</v>
      </c>
      <c r="J67">
        <f>COUNTIF(J2:J55,"LERT")</f>
        <v>1</v>
      </c>
      <c r="K67">
        <f>COUNTIF(K2:K55,"LERT")</f>
        <v>1</v>
      </c>
      <c r="L67">
        <f>COUNTIF(L2:L55,"LERT")</f>
        <v>1</v>
      </c>
      <c r="M67">
        <f>COUNTIF(M2:M55,"LERT")</f>
        <v>1</v>
      </c>
      <c r="N67">
        <f>COUNTIF(N2:N55,"LERT")</f>
        <v>1</v>
      </c>
      <c r="O67">
        <f>COUNTIF(O2:O55,"LERT")</f>
        <v>1</v>
      </c>
      <c r="P67">
        <f>COUNTIF(P2:P55,"LERT")</f>
        <v>1</v>
      </c>
      <c r="Q67">
        <f>COUNTIF(Q2:Q55,"LERT")</f>
        <v>1</v>
      </c>
      <c r="R67">
        <f>COUNTIF(R2:R55,"LERT")</f>
        <v>1</v>
      </c>
      <c r="S67">
        <f>COUNTIF(S2:S55,"LERT")</f>
        <v>3</v>
      </c>
      <c r="T67">
        <f>COUNTIF(T2:T55,"LERT")</f>
        <v>4</v>
      </c>
      <c r="U67">
        <f>COUNTIF(U2:U55,"LERT")</f>
        <v>4</v>
      </c>
      <c r="V67">
        <f>COUNTIF(V2:V55,"LERT")</f>
        <v>4</v>
      </c>
      <c r="W67">
        <f>COUNTIF(W2:W55,"LERT")</f>
        <v>4</v>
      </c>
      <c r="X67">
        <f>COUNTIF(X2:X55,"LERT")</f>
        <v>4</v>
      </c>
      <c r="Y67">
        <f>COUNTIF(Y2:Y55,"LERT")</f>
        <v>3</v>
      </c>
      <c r="Z67">
        <f>COUNTIF(Z2:Z55,"LERT")</f>
        <v>4</v>
      </c>
      <c r="AA67">
        <f>COUNTIF(AA2:AA55,"LERT")</f>
        <v>4</v>
      </c>
      <c r="AB67">
        <f>COUNTIF(AB2:AB55,"LERT")</f>
        <v>5</v>
      </c>
      <c r="AC67">
        <f>COUNTIF(AC2:AC55,"LERT")</f>
        <v>4</v>
      </c>
      <c r="AD67">
        <f>COUNTIF(AD2:AD55,"LERT")</f>
        <v>4</v>
      </c>
      <c r="AE67">
        <f>COUNTIF(AE2:AE55,"LERT")</f>
        <v>3</v>
      </c>
      <c r="AF67">
        <f>COUNTIF(AF2:AF55,"LERT")</f>
        <v>3</v>
      </c>
      <c r="AG67">
        <f>COUNTIF(AG2:AG55,"LERT")</f>
        <v>3</v>
      </c>
      <c r="AH67">
        <f>COUNTIF(AH2:AH55,"LERT")</f>
        <v>3</v>
      </c>
      <c r="AI67">
        <f>COUNTIF(AI2:AI55,"LERT")</f>
        <v>2</v>
      </c>
      <c r="AJ67">
        <f>COUNTIF(AJ2:AJ55,"LERT")</f>
        <v>2</v>
      </c>
      <c r="AK67">
        <f>COUNTIF(AK2:AK55,"LERT")</f>
        <v>2</v>
      </c>
      <c r="AL67">
        <f>COUNTIF(AL2:AL55,"LERT")</f>
        <v>2</v>
      </c>
      <c r="AM67">
        <f>COUNTIF(AM2:AM55,"LERT")</f>
        <v>3</v>
      </c>
      <c r="AN67">
        <f>COUNTIF(AN2:AN55,"LERT")</f>
        <v>3</v>
      </c>
      <c r="AO67">
        <f>COUNTIF(AO2:AO55,"LERT")</f>
        <v>3</v>
      </c>
      <c r="AP67">
        <f>COUNTIF(AP2:AP55,"LERT")</f>
        <v>2</v>
      </c>
      <c r="AQ67">
        <f>COUNTIF(AQ2:AQ55,"LERT")</f>
        <v>2</v>
      </c>
      <c r="AR67">
        <f>COUNTIF(AR2:AR55,"LERT")</f>
        <v>1</v>
      </c>
      <c r="AS67">
        <f>COUNTIF(AS2:AS55,"LERT")</f>
        <v>1</v>
      </c>
    </row>
    <row r="68" spans="1:45" x14ac:dyDescent="0.35">
      <c r="A68" t="s">
        <v>59</v>
      </c>
      <c r="B68">
        <f>COUNTIF(B2:B55,"LCERT")</f>
        <v>0</v>
      </c>
      <c r="C68">
        <f>COUNTIF(C2:C55,"LCERT")</f>
        <v>0</v>
      </c>
      <c r="D68">
        <f>COUNTIF(D2:D55,"LCERT")</f>
        <v>0</v>
      </c>
      <c r="E68">
        <f>COUNTIF(E2:E55,"LCERT")</f>
        <v>0</v>
      </c>
      <c r="F68">
        <f>COUNTIF(F2:F55,"LCERT")</f>
        <v>0</v>
      </c>
      <c r="G68">
        <f>COUNTIF(G2:G55,"LCERT")</f>
        <v>0</v>
      </c>
      <c r="H68">
        <f>COUNTIF(H2:H55,"LCERT")</f>
        <v>0</v>
      </c>
      <c r="I68">
        <f>COUNTIF(I2:I55,"LCERT")</f>
        <v>0</v>
      </c>
      <c r="J68">
        <f>COUNTIF(J2:J55,"LCERT")</f>
        <v>0</v>
      </c>
      <c r="K68">
        <f>COUNTIF(K2:K55,"LCERT")</f>
        <v>0</v>
      </c>
      <c r="L68">
        <f>COUNTIF(L2:L55,"LCERT")</f>
        <v>0</v>
      </c>
      <c r="M68">
        <f>COUNTIF(M2:M55,"LCERT")</f>
        <v>0</v>
      </c>
      <c r="N68">
        <f>COUNTIF(N2:N55,"LCERT")</f>
        <v>0</v>
      </c>
      <c r="O68">
        <f>COUNTIF(O2:O55,"LCERT")</f>
        <v>0</v>
      </c>
      <c r="P68">
        <f>COUNTIF(P2:P55,"LCERT")</f>
        <v>0</v>
      </c>
      <c r="Q68">
        <f>COUNTIF(Q2:Q55,"LCERT")</f>
        <v>0</v>
      </c>
      <c r="R68">
        <f>COUNTIF(R2:R55,"LCERT")</f>
        <v>0</v>
      </c>
      <c r="S68">
        <f>COUNTIF(S2:S55,"LCERT")</f>
        <v>0</v>
      </c>
      <c r="T68">
        <f>COUNTIF(T2:T55,"LCERT")</f>
        <v>0</v>
      </c>
      <c r="U68">
        <f>COUNTIF(U2:U55,"LCERT")</f>
        <v>0</v>
      </c>
      <c r="V68">
        <f>COUNTIF(V2:V55,"LCERT")</f>
        <v>0</v>
      </c>
      <c r="W68">
        <f>COUNTIF(W2:W55,"LCERT")</f>
        <v>0</v>
      </c>
      <c r="X68">
        <f>COUNTIF(X2:X55,"LCERT")</f>
        <v>0</v>
      </c>
      <c r="Y68">
        <f>COUNTIF(Y2:Y55,"LCERT")</f>
        <v>0</v>
      </c>
      <c r="Z68">
        <f>COUNTIF(Z2:Z55,"LCERT")</f>
        <v>0</v>
      </c>
      <c r="AA68">
        <f>COUNTIF(AA2:AA55,"LCERT")</f>
        <v>0</v>
      </c>
      <c r="AB68">
        <f>COUNTIF(AB2:AB55,"LCERT")</f>
        <v>0</v>
      </c>
      <c r="AC68">
        <f>COUNTIF(AC2:AC55,"LCERT")</f>
        <v>0</v>
      </c>
      <c r="AD68">
        <f>COUNTIF(AD2:AD55,"LCERT")</f>
        <v>0</v>
      </c>
      <c r="AE68">
        <f>COUNTIF(AE2:AE55,"LCERT")</f>
        <v>0</v>
      </c>
      <c r="AF68">
        <f>COUNTIF(AF2:AF55,"LCERT")</f>
        <v>0</v>
      </c>
      <c r="AG68">
        <f>COUNTIF(AG2:AG55,"LCERT")</f>
        <v>0</v>
      </c>
      <c r="AH68">
        <f>COUNTIF(AH2:AH55,"LCERT")</f>
        <v>0</v>
      </c>
      <c r="AI68">
        <f>COUNTIF(AI2:AI55,"LCERT")</f>
        <v>0</v>
      </c>
      <c r="AJ68">
        <f>COUNTIF(AJ2:AJ55,"LCERT")</f>
        <v>0</v>
      </c>
      <c r="AK68">
        <f>COUNTIF(AK2:AK55,"LCERT")</f>
        <v>0</v>
      </c>
      <c r="AL68">
        <f>COUNTIF(AL2:AL55,"LCERT")</f>
        <v>0</v>
      </c>
      <c r="AM68">
        <f>COUNTIF(AM2:AM55,"LCERT")</f>
        <v>0</v>
      </c>
      <c r="AN68">
        <f>COUNTIF(AN2:AN55,"LCERT")</f>
        <v>0</v>
      </c>
      <c r="AO68">
        <f>COUNTIF(AO2:AO55,"LCERT")</f>
        <v>0</v>
      </c>
      <c r="AP68">
        <f>COUNTIF(AP2:AP55,"LCERT")</f>
        <v>0</v>
      </c>
      <c r="AQ68">
        <f>COUNTIF(AQ2:AQ55,"LCERT")</f>
        <v>0</v>
      </c>
      <c r="AR68">
        <f>COUNTIF(AR2:AR55,"LCERT")</f>
        <v>0</v>
      </c>
      <c r="AS68">
        <f>COUNTIF(AS2:AS55,"LCERT")</f>
        <v>0</v>
      </c>
    </row>
    <row r="69" spans="1:45" x14ac:dyDescent="0.35">
      <c r="A69" t="s">
        <v>11</v>
      </c>
      <c r="B69">
        <f>COUNTIF(B2:B55,"LMT")</f>
        <v>0</v>
      </c>
      <c r="C69">
        <f>COUNTIF(C2:C55,"LMT")</f>
        <v>0</v>
      </c>
      <c r="D69">
        <f>COUNTIF(D2:D55,"LMT")</f>
        <v>0</v>
      </c>
      <c r="E69">
        <f>COUNTIF(E2:E55,"LMT")</f>
        <v>0</v>
      </c>
      <c r="F69">
        <f>COUNTIF(F2:F55,"LMT")</f>
        <v>0</v>
      </c>
      <c r="G69">
        <f>COUNTIF(G2:G55,"LMT")</f>
        <v>0</v>
      </c>
      <c r="H69">
        <f>COUNTIF(H2:H55,"LMT")</f>
        <v>0</v>
      </c>
      <c r="I69">
        <f>COUNTIF(I2:I55,"LMT")</f>
        <v>0</v>
      </c>
      <c r="J69">
        <f>COUNTIF(J2:J55,"LMT")</f>
        <v>0</v>
      </c>
      <c r="K69">
        <f>COUNTIF(K2:K55,"LMT")</f>
        <v>0</v>
      </c>
      <c r="L69">
        <f>COUNTIF(L2:L55,"LMT")</f>
        <v>0</v>
      </c>
      <c r="M69">
        <f>COUNTIF(M2:M55,"LMT")</f>
        <v>0</v>
      </c>
      <c r="N69">
        <f>COUNTIF(N2:N55,"LMT")</f>
        <v>0</v>
      </c>
      <c r="O69">
        <f>COUNTIF(O2:O55,"LMT")</f>
        <v>0</v>
      </c>
      <c r="P69">
        <f>COUNTIF(P2:P55,"LMT")</f>
        <v>0</v>
      </c>
      <c r="Q69">
        <f>COUNTIF(Q2:Q55,"LMT")</f>
        <v>0</v>
      </c>
      <c r="R69">
        <f>COUNTIF(R2:R55,"LMT")</f>
        <v>0</v>
      </c>
      <c r="S69">
        <f>COUNTIF(S2:S55,"LMT")</f>
        <v>0</v>
      </c>
      <c r="T69">
        <f>COUNTIF(T2:T55,"LMT")</f>
        <v>0</v>
      </c>
      <c r="U69">
        <f>COUNTIF(U2:U55,"LMT")</f>
        <v>0</v>
      </c>
      <c r="V69">
        <f>COUNTIF(V2:V55,"LMT")</f>
        <v>0</v>
      </c>
      <c r="W69">
        <f>COUNTIF(W2:W55,"LMT")</f>
        <v>0</v>
      </c>
      <c r="X69">
        <f>COUNTIF(X2:X55,"LMT")</f>
        <v>0</v>
      </c>
      <c r="Y69">
        <f>COUNTIF(Y2:Y55,"LMT")</f>
        <v>0</v>
      </c>
      <c r="Z69">
        <f>COUNTIF(Z2:Z55,"LMT")</f>
        <v>0</v>
      </c>
      <c r="AA69">
        <f>COUNTIF(AA2:AA55,"LMT")</f>
        <v>0</v>
      </c>
      <c r="AB69">
        <f>COUNTIF(AB2:AB55,"LMT")</f>
        <v>0</v>
      </c>
      <c r="AC69">
        <f>COUNTIF(AC2:AC55,"LMT")</f>
        <v>0</v>
      </c>
      <c r="AD69">
        <f>COUNTIF(AD2:AD55,"LMT")</f>
        <v>0</v>
      </c>
      <c r="AE69">
        <f>COUNTIF(AE2:AE55,"LMT")</f>
        <v>0</v>
      </c>
      <c r="AF69">
        <f>COUNTIF(AF2:AF55,"LMT")</f>
        <v>0</v>
      </c>
      <c r="AG69">
        <f>COUNTIF(AG2:AG55,"LMT")</f>
        <v>0</v>
      </c>
      <c r="AH69">
        <f>COUNTIF(AH2:AH55,"LMT")</f>
        <v>0</v>
      </c>
      <c r="AI69">
        <f>COUNTIF(AI2:AI55,"LMT")</f>
        <v>0</v>
      </c>
      <c r="AJ69">
        <f>COUNTIF(AJ2:AJ55,"LMT")</f>
        <v>0</v>
      </c>
      <c r="AK69">
        <f>COUNTIF(AK2:AK55,"LMT")</f>
        <v>0</v>
      </c>
      <c r="AL69">
        <f>COUNTIF(AL2:AL55,"LMT")</f>
        <v>0</v>
      </c>
      <c r="AM69">
        <f>COUNTIF(AM2:AM55,"LMT")</f>
        <v>0</v>
      </c>
      <c r="AN69">
        <f>COUNTIF(AN2:AN55,"LMT")</f>
        <v>0</v>
      </c>
      <c r="AO69">
        <f>COUNTIF(AO2:AO55,"LMT")</f>
        <v>0</v>
      </c>
      <c r="AP69">
        <f>COUNTIF(AP2:AP55,"LMT")</f>
        <v>0</v>
      </c>
      <c r="AQ69">
        <f>COUNTIF(AQ2:AQ55,"LMT")</f>
        <v>0</v>
      </c>
      <c r="AR69">
        <f>COUNTIF(AR2:AR55,"LMT")</f>
        <v>0</v>
      </c>
      <c r="AS69">
        <f>COUNTIF(AS2:AS55,"LMT")</f>
        <v>0</v>
      </c>
    </row>
    <row r="70" spans="1:45" x14ac:dyDescent="0.35">
      <c r="A70" t="s">
        <v>27</v>
      </c>
      <c r="B70">
        <f>COUNTIF(B2:B55,"LCMT")</f>
        <v>0</v>
      </c>
      <c r="C70">
        <f>COUNTIF(C2:C55,"LCMT")</f>
        <v>0</v>
      </c>
      <c r="D70">
        <f>COUNTIF(D2:D55,"LCMT")</f>
        <v>0</v>
      </c>
      <c r="E70">
        <f>COUNTIF(E2:E55,"LCMT")</f>
        <v>0</v>
      </c>
      <c r="F70">
        <f>COUNTIF(F2:F55,"LCMT")</f>
        <v>0</v>
      </c>
      <c r="G70">
        <f>COUNTIF(G2:G55,"LCMT")</f>
        <v>0</v>
      </c>
      <c r="H70">
        <f>COUNTIF(H2:H55,"LCMT")</f>
        <v>0</v>
      </c>
      <c r="I70">
        <f>COUNTIF(I2:I55,"LCMT")</f>
        <v>0</v>
      </c>
      <c r="J70">
        <f>COUNTIF(J2:J55,"LCMT")</f>
        <v>0</v>
      </c>
      <c r="K70">
        <f>COUNTIF(K2:K55,"LCMT")</f>
        <v>0</v>
      </c>
      <c r="L70">
        <f>COUNTIF(L2:L55,"LCMT")</f>
        <v>0</v>
      </c>
      <c r="M70">
        <f>COUNTIF(M2:M55,"LCMT")</f>
        <v>0</v>
      </c>
      <c r="N70">
        <f>COUNTIF(N2:N55,"LCMT")</f>
        <v>0</v>
      </c>
      <c r="O70">
        <f>COUNTIF(O2:O55,"LCMT")</f>
        <v>0</v>
      </c>
      <c r="P70">
        <f>COUNTIF(P2:P55,"LCMT")</f>
        <v>0</v>
      </c>
      <c r="Q70">
        <f>COUNTIF(Q2:Q55,"LCMT")</f>
        <v>0</v>
      </c>
      <c r="R70">
        <f>COUNTIF(R2:R55,"LCMT")</f>
        <v>0</v>
      </c>
      <c r="S70">
        <f>COUNTIF(S2:S55,"LCMT")</f>
        <v>0</v>
      </c>
      <c r="T70">
        <f>COUNTIF(T2:T55,"LCMT")</f>
        <v>0</v>
      </c>
      <c r="U70">
        <f>COUNTIF(U2:U55,"LCMT")</f>
        <v>0</v>
      </c>
      <c r="V70">
        <f>COUNTIF(V2:V55,"LCMT")</f>
        <v>0</v>
      </c>
      <c r="W70">
        <f>COUNTIF(W2:W55,"LCMT")</f>
        <v>0</v>
      </c>
      <c r="X70">
        <f>COUNTIF(X2:X55,"LCMT")</f>
        <v>0</v>
      </c>
      <c r="Y70">
        <f>COUNTIF(Y2:Y55,"LCMT")</f>
        <v>0</v>
      </c>
      <c r="Z70">
        <f>COUNTIF(Z2:Z55,"LCMT")</f>
        <v>0</v>
      </c>
      <c r="AA70">
        <f>COUNTIF(AA2:AA55,"LCMT")</f>
        <v>0</v>
      </c>
      <c r="AB70">
        <f>COUNTIF(AB2:AB55,"LCMT")</f>
        <v>0</v>
      </c>
      <c r="AC70">
        <f>COUNTIF(AC2:AC55,"LCMT")</f>
        <v>0</v>
      </c>
      <c r="AD70">
        <f>COUNTIF(AD2:AD55,"LCMT")</f>
        <v>0</v>
      </c>
      <c r="AE70">
        <f>COUNTIF(AE2:AE55,"LCMT")</f>
        <v>0</v>
      </c>
      <c r="AF70">
        <f>COUNTIF(AF2:AF55,"LCMT")</f>
        <v>0</v>
      </c>
      <c r="AG70">
        <f>COUNTIF(AG2:AG55,"LCMT")</f>
        <v>0</v>
      </c>
      <c r="AH70">
        <f>COUNTIF(AH2:AH55,"LCMT")</f>
        <v>0</v>
      </c>
      <c r="AI70">
        <f>COUNTIF(AI2:AI55,"LCMT")</f>
        <v>0</v>
      </c>
      <c r="AJ70">
        <f>COUNTIF(AJ2:AJ55,"LCMT")</f>
        <v>0</v>
      </c>
      <c r="AK70">
        <f>COUNTIF(AK2:AK55,"LCMT")</f>
        <v>0</v>
      </c>
      <c r="AL70">
        <f>COUNTIF(AL2:AL55,"LCMT")</f>
        <v>0</v>
      </c>
      <c r="AM70">
        <f>COUNTIF(AM2:AM55,"LCMT")</f>
        <v>0</v>
      </c>
      <c r="AN70">
        <f>COUNTIF(AN2:AN55,"LCMT")</f>
        <v>0</v>
      </c>
      <c r="AO70">
        <f>COUNTIF(AO2:AO55,"LCMT")</f>
        <v>0</v>
      </c>
      <c r="AP70">
        <f>COUNTIF(AP2:AP55,"LCMT")</f>
        <v>0</v>
      </c>
      <c r="AQ70">
        <f>COUNTIF(AQ2:AQ55,"LCMT")</f>
        <v>0</v>
      </c>
      <c r="AR70">
        <f>COUNTIF(AR2:AR55,"LCMT")</f>
        <v>0</v>
      </c>
      <c r="AS70">
        <f>COUNTIF(AS2:AS55,"LCMT")</f>
        <v>0</v>
      </c>
    </row>
    <row r="71" spans="1:45" x14ac:dyDescent="0.35">
      <c r="A71" t="s">
        <v>5</v>
      </c>
      <c r="B71">
        <f>COUNTIF(B2:B55,"LIT")</f>
        <v>0</v>
      </c>
      <c r="C71">
        <f>COUNTIF(C2:C55,"LIT")</f>
        <v>0</v>
      </c>
      <c r="D71">
        <f>COUNTIF(D2:D55,"LIT")</f>
        <v>0</v>
      </c>
      <c r="E71">
        <f>COUNTIF(E2:E55,"LIT")</f>
        <v>0</v>
      </c>
      <c r="F71">
        <f>COUNTIF(F2:F55,"LIT")</f>
        <v>0</v>
      </c>
      <c r="G71">
        <f>COUNTIF(G2:G55,"LIT")</f>
        <v>0</v>
      </c>
      <c r="H71">
        <f>COUNTIF(H2:H55,"LIT")</f>
        <v>0</v>
      </c>
      <c r="I71">
        <f>COUNTIF(I2:I55,"LIT")</f>
        <v>0</v>
      </c>
      <c r="J71">
        <f>COUNTIF(J2:J55,"LIT")</f>
        <v>0</v>
      </c>
      <c r="K71">
        <f>COUNTIF(K2:K55,"LIT")</f>
        <v>0</v>
      </c>
      <c r="L71">
        <f>COUNTIF(L2:L55,"LIT")</f>
        <v>0</v>
      </c>
      <c r="M71">
        <f>COUNTIF(M2:M55,"LIT")</f>
        <v>0</v>
      </c>
      <c r="N71">
        <f>COUNTIF(N2:N55,"LIT")</f>
        <v>0</v>
      </c>
      <c r="O71">
        <f>COUNTIF(O2:O55,"LIT")</f>
        <v>0</v>
      </c>
      <c r="P71">
        <f>COUNTIF(P2:P55,"LIT")</f>
        <v>0</v>
      </c>
      <c r="Q71">
        <f>COUNTIF(Q2:Q55,"LIT")</f>
        <v>0</v>
      </c>
      <c r="R71">
        <f>COUNTIF(R2:R55,"LIT")</f>
        <v>0</v>
      </c>
      <c r="S71">
        <f>COUNTIF(S2:S55,"LIT")</f>
        <v>0</v>
      </c>
      <c r="T71">
        <f>COUNTIF(T2:T55,"LIT")</f>
        <v>0</v>
      </c>
      <c r="U71">
        <f>COUNTIF(U2:U55,"LIT")</f>
        <v>0</v>
      </c>
      <c r="V71">
        <f>COUNTIF(V2:V55,"LIT")</f>
        <v>0</v>
      </c>
      <c r="W71">
        <f>COUNTIF(W2:W55,"LIT")</f>
        <v>0</v>
      </c>
      <c r="X71">
        <f>COUNTIF(X2:X55,"LIT")</f>
        <v>0</v>
      </c>
      <c r="Y71">
        <f>COUNTIF(Y2:Y55,"LIT")</f>
        <v>0</v>
      </c>
      <c r="Z71">
        <f>COUNTIF(Z2:Z55,"LIT")</f>
        <v>0</v>
      </c>
      <c r="AA71">
        <f>COUNTIF(AA2:AA55,"LIT")</f>
        <v>0</v>
      </c>
      <c r="AB71">
        <f>COUNTIF(AB2:AB55,"LIT")</f>
        <v>2</v>
      </c>
      <c r="AC71">
        <f>COUNTIF(AC2:AC55,"LIT")</f>
        <v>2</v>
      </c>
      <c r="AD71">
        <f>COUNTIF(AD2:AD55,"LIT")</f>
        <v>3</v>
      </c>
      <c r="AE71">
        <f>COUNTIF(AE2:AE55,"LIT")</f>
        <v>3</v>
      </c>
      <c r="AF71">
        <f>COUNTIF(AF2:AF55,"LIT")</f>
        <v>4</v>
      </c>
      <c r="AG71">
        <f>COUNTIF(AG2:AG55,"LIT")</f>
        <v>4</v>
      </c>
      <c r="AH71">
        <f>COUNTIF(AH2:AH55,"LIT")</f>
        <v>4</v>
      </c>
      <c r="AI71">
        <f>COUNTIF(AI2:AI55,"LIT")</f>
        <v>4</v>
      </c>
      <c r="AJ71">
        <f>COUNTIF(AJ2:AJ55,"LIT")</f>
        <v>4</v>
      </c>
      <c r="AK71">
        <f>COUNTIF(AK2:AK55,"LIT")</f>
        <v>3</v>
      </c>
      <c r="AL71">
        <f>COUNTIF(AL2:AL55,"LIT")</f>
        <v>3</v>
      </c>
      <c r="AM71">
        <f>COUNTIF(AM2:AM55,"LIT")</f>
        <v>4</v>
      </c>
      <c r="AN71">
        <f>COUNTIF(AN2:AN55,"LIT")</f>
        <v>6</v>
      </c>
      <c r="AO71">
        <f>COUNTIF(AO2:AO55,"LIT")</f>
        <v>6</v>
      </c>
      <c r="AP71">
        <f>COUNTIF(AP2:AP55,"LIT")</f>
        <v>7</v>
      </c>
      <c r="AQ71">
        <f>COUNTIF(AQ2:AQ55,"LIT")</f>
        <v>7</v>
      </c>
      <c r="AR71">
        <f>COUNTIF(AR2:AR55,"LIT")</f>
        <v>7</v>
      </c>
      <c r="AS71">
        <f>COUNTIF(AS2:AS55,"LIT")</f>
        <v>9</v>
      </c>
    </row>
    <row r="72" spans="1:45" x14ac:dyDescent="0.35">
      <c r="A72" t="s">
        <v>23</v>
      </c>
      <c r="B72">
        <f>COUNTIF(B2:B55,"LCIT")</f>
        <v>0</v>
      </c>
      <c r="C72">
        <f>COUNTIF(C2:C55,"LCIT")</f>
        <v>0</v>
      </c>
      <c r="D72">
        <f>COUNTIF(D2:D55,"LCIT")</f>
        <v>0</v>
      </c>
      <c r="E72">
        <f>COUNTIF(E2:E55,"LCIT")</f>
        <v>0</v>
      </c>
      <c r="F72">
        <f>COUNTIF(F2:F55,"LCIT")</f>
        <v>0</v>
      </c>
      <c r="G72">
        <f>COUNTIF(G2:G55,"LCIT")</f>
        <v>0</v>
      </c>
      <c r="H72">
        <f>COUNTIF(H2:H55,"LCIT")</f>
        <v>0</v>
      </c>
      <c r="I72">
        <f>COUNTIF(I2:I55,"LCIT")</f>
        <v>0</v>
      </c>
      <c r="J72">
        <f>COUNTIF(J2:J55,"LCIT")</f>
        <v>0</v>
      </c>
      <c r="K72">
        <f>COUNTIF(K2:K55,"LCIT")</f>
        <v>0</v>
      </c>
      <c r="L72">
        <f>COUNTIF(L2:L55,"LCIT")</f>
        <v>0</v>
      </c>
      <c r="M72">
        <f>COUNTIF(M2:M55,"LCIT")</f>
        <v>0</v>
      </c>
      <c r="N72">
        <f>COUNTIF(N2:N55,"LCIT")</f>
        <v>0</v>
      </c>
      <c r="O72">
        <f>COUNTIF(O2:O55,"LCIT")</f>
        <v>0</v>
      </c>
      <c r="P72">
        <f>COUNTIF(P2:P55,"LCIT")</f>
        <v>0</v>
      </c>
      <c r="Q72">
        <f>COUNTIF(Q2:Q55,"LCIT")</f>
        <v>0</v>
      </c>
      <c r="R72">
        <f>COUNTIF(R2:R55,"LCIT")</f>
        <v>0</v>
      </c>
      <c r="S72">
        <f>COUNTIF(S2:S55,"LCIT")</f>
        <v>0</v>
      </c>
      <c r="T72">
        <f>COUNTIF(T2:T55,"LCIT")</f>
        <v>0</v>
      </c>
      <c r="U72">
        <f>COUNTIF(U2:U55,"LCIT")</f>
        <v>0</v>
      </c>
      <c r="V72">
        <f>COUNTIF(V2:V55,"LCIT")</f>
        <v>0</v>
      </c>
      <c r="W72">
        <f>COUNTIF(W2:W55,"LCIT")</f>
        <v>0</v>
      </c>
      <c r="X72">
        <f>COUNTIF(X2:X55,"LCIT")</f>
        <v>0</v>
      </c>
      <c r="Y72">
        <f>COUNTIF(Y2:Y55,"LCIT")</f>
        <v>0</v>
      </c>
      <c r="Z72">
        <f>COUNTIF(Z2:Z55,"LCIT")</f>
        <v>0</v>
      </c>
      <c r="AA72">
        <f>COUNTIF(AA2:AA55,"LCIT")</f>
        <v>1</v>
      </c>
      <c r="AB72">
        <f>COUNTIF(AB2:AB55,"LCIT")</f>
        <v>1</v>
      </c>
      <c r="AC72">
        <f>COUNTIF(AC2:AC55,"LCIT")</f>
        <v>0</v>
      </c>
      <c r="AD72">
        <f>COUNTIF(AD2:AD55,"LCIT")</f>
        <v>0</v>
      </c>
      <c r="AE72">
        <f>COUNTIF(AE2:AE55,"LCIT")</f>
        <v>0</v>
      </c>
      <c r="AF72">
        <f>COUNTIF(AF2:AF55,"LCIT")</f>
        <v>0</v>
      </c>
      <c r="AG72">
        <f>COUNTIF(AG2:AG55,"LCIT")</f>
        <v>0</v>
      </c>
      <c r="AH72">
        <f>COUNTIF(AH2:AH55,"LCIT")</f>
        <v>2</v>
      </c>
      <c r="AI72">
        <f>COUNTIF(AI2:AI55,"LCIT")</f>
        <v>2</v>
      </c>
      <c r="AJ72">
        <f>COUNTIF(AJ2:AJ55,"LCIT")</f>
        <v>2</v>
      </c>
      <c r="AK72">
        <f>COUNTIF(AK2:AK55,"LCIT")</f>
        <v>2</v>
      </c>
      <c r="AL72">
        <f>COUNTIF(AL2:AL55,"LCIT")</f>
        <v>2</v>
      </c>
      <c r="AM72">
        <f>COUNTIF(AM2:AM55,"LCIT")</f>
        <v>2</v>
      </c>
      <c r="AN72">
        <f>COUNTIF(AN2:AN55,"LCIT")</f>
        <v>3</v>
      </c>
      <c r="AO72">
        <f>COUNTIF(AO2:AO55,"LCIT")</f>
        <v>3</v>
      </c>
      <c r="AP72">
        <f>COUNTIF(AP2:AP55,"LCIT")</f>
        <v>2</v>
      </c>
      <c r="AQ72">
        <f>COUNTIF(AQ2:AQ55,"LCIT")</f>
        <v>2</v>
      </c>
      <c r="AR72">
        <f>COUNTIF(AR2:AR55,"LCIT")</f>
        <v>2</v>
      </c>
      <c r="AS72">
        <f>COUNTIF(AS2:AS55,"LCIT")</f>
        <v>2</v>
      </c>
    </row>
    <row r="73" spans="1:45" x14ac:dyDescent="0.35">
      <c r="A73" t="s">
        <v>41</v>
      </c>
      <c r="B73">
        <f>COUNTIF(B2:B55,"MwERT")</f>
        <v>0</v>
      </c>
      <c r="C73">
        <f>COUNTIF(C2:C55,"MwERT")</f>
        <v>0</v>
      </c>
      <c r="D73">
        <f>COUNTIF(D2:D55,"MwERT")</f>
        <v>0</v>
      </c>
      <c r="E73">
        <f>COUNTIF(E2:E55,"MwERT")</f>
        <v>0</v>
      </c>
      <c r="F73">
        <f>COUNTIF(F2:F55,"MwERT")</f>
        <v>0</v>
      </c>
      <c r="G73">
        <f>COUNTIF(G2:G55,"MwERT")</f>
        <v>0</v>
      </c>
      <c r="H73">
        <f>COUNTIF(H2:H55,"MwERT")</f>
        <v>0</v>
      </c>
      <c r="I73">
        <f>COUNTIF(I2:I55,"MwERT")</f>
        <v>0</v>
      </c>
      <c r="J73">
        <f>COUNTIF(J2:J55,"MwERT")</f>
        <v>0</v>
      </c>
      <c r="K73">
        <f>COUNTIF(K2:K55,"MwERT")</f>
        <v>0</v>
      </c>
      <c r="L73">
        <f>COUNTIF(L2:L55,"MwERT")</f>
        <v>0</v>
      </c>
      <c r="M73">
        <f>COUNTIF(M2:M55,"MwERT")</f>
        <v>0</v>
      </c>
      <c r="N73">
        <f>COUNTIF(N2:N55,"MwERT")</f>
        <v>0</v>
      </c>
      <c r="O73">
        <f>COUNTIF(O2:O55,"MwERT")</f>
        <v>0</v>
      </c>
      <c r="P73">
        <f>COUNTIF(P2:P55,"MwERT")</f>
        <v>0</v>
      </c>
      <c r="Q73">
        <f>COUNTIF(Q2:Q55,"MwERT")</f>
        <v>0</v>
      </c>
      <c r="R73">
        <f>COUNTIF(R2:R55,"MwERT")</f>
        <v>0</v>
      </c>
      <c r="S73">
        <f>COUNTIF(S2:S55,"MwERT")</f>
        <v>0</v>
      </c>
      <c r="T73">
        <f>COUNTIF(T2:T55,"MwERT")</f>
        <v>0</v>
      </c>
      <c r="U73">
        <f>COUNTIF(U2:U55,"MwERT")</f>
        <v>0</v>
      </c>
      <c r="V73">
        <f>COUNTIF(V2:V55,"MwERT")</f>
        <v>0</v>
      </c>
      <c r="W73">
        <f>COUNTIF(W2:W55,"MwERT")</f>
        <v>0</v>
      </c>
      <c r="X73">
        <f>COUNTIF(X2:X55,"MwERT")</f>
        <v>0</v>
      </c>
      <c r="Y73">
        <f>COUNTIF(Y2:Y55,"MwERT")</f>
        <v>0</v>
      </c>
      <c r="Z73">
        <f>COUNTIF(Z2:Z55,"MwERT")</f>
        <v>0</v>
      </c>
      <c r="AA73">
        <f>COUNTIF(AA2:AA55,"MwERT")</f>
        <v>0</v>
      </c>
      <c r="AB73">
        <f>COUNTIF(AB2:AB55,"MwERT")</f>
        <v>0</v>
      </c>
      <c r="AC73">
        <f>COUNTIF(AC2:AC55,"MwERT")</f>
        <v>0</v>
      </c>
      <c r="AD73">
        <f>COUNTIF(AD2:AD55,"MwERT")</f>
        <v>0</v>
      </c>
      <c r="AE73">
        <f>COUNTIF(AE2:AE55,"MwERT")</f>
        <v>0</v>
      </c>
      <c r="AF73">
        <f>COUNTIF(AF2:AF55,"MwERT")</f>
        <v>0</v>
      </c>
      <c r="AG73">
        <f>COUNTIF(AG2:AG55,"MwERT")</f>
        <v>0</v>
      </c>
      <c r="AH73">
        <f>COUNTIF(AH2:AH55,"MwERT")</f>
        <v>0</v>
      </c>
      <c r="AI73">
        <f>COUNTIF(AI2:AI55,"MwERT")</f>
        <v>0</v>
      </c>
      <c r="AJ73">
        <f>COUNTIF(AJ2:AJ55,"MwERT")</f>
        <v>0</v>
      </c>
      <c r="AK73">
        <f>COUNTIF(AK2:AK55,"MwERT")</f>
        <v>0</v>
      </c>
      <c r="AL73">
        <f>COUNTIF(AL2:AL55,"MwERT")</f>
        <v>0</v>
      </c>
      <c r="AM73">
        <f>COUNTIF(AM2:AM55,"MwERT")</f>
        <v>0</v>
      </c>
      <c r="AN73">
        <f>COUNTIF(AN2:AN55,"MwERT")</f>
        <v>0</v>
      </c>
      <c r="AO73">
        <f>COUNTIF(AO2:AO55,"MwERT")</f>
        <v>0</v>
      </c>
      <c r="AP73">
        <f>COUNTIF(AP2:AP55,"MwERT")</f>
        <v>0</v>
      </c>
      <c r="AQ73">
        <f>COUNTIF(AQ2:AQ55,"MwERT")</f>
        <v>0</v>
      </c>
      <c r="AR73">
        <f>COUNTIF(AR2:AR55,"MwERT")</f>
        <v>0</v>
      </c>
      <c r="AS73">
        <f>COUNTIF(AS2:AS55,"MwERT")</f>
        <v>0</v>
      </c>
    </row>
    <row r="74" spans="1:45" x14ac:dyDescent="0.35">
      <c r="A74" t="s">
        <v>43</v>
      </c>
      <c r="B74">
        <f>COUNTIF(B2:B55,"ERwMT")</f>
        <v>0</v>
      </c>
      <c r="C74">
        <f>COUNTIF(C2:C55,"ERwMT")</f>
        <v>0</v>
      </c>
      <c r="D74">
        <f>COUNTIF(D2:D55,"ERwMT")</f>
        <v>0</v>
      </c>
      <c r="E74">
        <f>COUNTIF(E2:E55,"ERwMT")</f>
        <v>0</v>
      </c>
      <c r="F74">
        <f>COUNTIF(F2:F55,"ERwMT")</f>
        <v>0</v>
      </c>
      <c r="G74">
        <f>COUNTIF(G2:G55,"ERwMT")</f>
        <v>0</v>
      </c>
      <c r="H74">
        <f>COUNTIF(H2:H55,"ERwMT")</f>
        <v>0</v>
      </c>
      <c r="I74">
        <f>COUNTIF(I2:I55,"ERwMT")</f>
        <v>0</v>
      </c>
      <c r="J74">
        <f>COUNTIF(J2:J55,"ERwMT")</f>
        <v>0</v>
      </c>
      <c r="K74">
        <f>COUNTIF(K2:K55,"ERwMT")</f>
        <v>0</v>
      </c>
      <c r="L74">
        <f>COUNTIF(L2:L55,"ERwMT")</f>
        <v>0</v>
      </c>
      <c r="M74">
        <f>COUNTIF(M2:M55,"ERwMT")</f>
        <v>0</v>
      </c>
      <c r="N74">
        <f>COUNTIF(N2:N55,"ERwMT")</f>
        <v>0</v>
      </c>
      <c r="O74">
        <f>COUNTIF(O2:O55,"ERwMT")</f>
        <v>0</v>
      </c>
      <c r="P74">
        <f>COUNTIF(P2:P55,"ERwMT")</f>
        <v>0</v>
      </c>
      <c r="Q74">
        <f>COUNTIF(Q2:Q55,"ERwMT")</f>
        <v>0</v>
      </c>
      <c r="R74">
        <f>COUNTIF(R2:R55,"ERwMT")</f>
        <v>0</v>
      </c>
      <c r="S74">
        <f>COUNTIF(S2:S55,"ERwMT")</f>
        <v>0</v>
      </c>
      <c r="T74">
        <f>COUNTIF(T2:T55,"ERwMT")</f>
        <v>0</v>
      </c>
      <c r="U74">
        <f>COUNTIF(U2:U55,"ERwMT")</f>
        <v>0</v>
      </c>
      <c r="V74">
        <f>COUNTIF(V2:V55,"ERwMT")</f>
        <v>0</v>
      </c>
      <c r="W74">
        <f>COUNTIF(W2:W55,"ERwMT")</f>
        <v>0</v>
      </c>
      <c r="X74">
        <f>COUNTIF(X2:X55,"ERwMT")</f>
        <v>0</v>
      </c>
      <c r="Y74">
        <f>COUNTIF(Y2:Y55,"ERwMT")</f>
        <v>0</v>
      </c>
      <c r="Z74">
        <f>COUNTIF(Z2:Z55,"ERwMT")</f>
        <v>0</v>
      </c>
      <c r="AA74">
        <f>COUNTIF(AA2:AA55,"ERwMT")</f>
        <v>0</v>
      </c>
      <c r="AB74">
        <f>COUNTIF(AB2:AB55,"ERwMT")</f>
        <v>0</v>
      </c>
      <c r="AC74">
        <f>COUNTIF(AC2:AC55,"ERwMT")</f>
        <v>0</v>
      </c>
      <c r="AD74">
        <f>COUNTIF(AD2:AD55,"ERwMT")</f>
        <v>0</v>
      </c>
      <c r="AE74">
        <f>COUNTIF(AE2:AE55,"ERwMT")</f>
        <v>0</v>
      </c>
      <c r="AF74">
        <f>COUNTIF(AF2:AF55,"ERwMT")</f>
        <v>0</v>
      </c>
      <c r="AG74">
        <f>COUNTIF(AG2:AG55,"ERwMT")</f>
        <v>0</v>
      </c>
      <c r="AH74">
        <f>COUNTIF(AH2:AH55,"ERwMT")</f>
        <v>0</v>
      </c>
      <c r="AI74">
        <f>COUNTIF(AI2:AI55,"ERwMT")</f>
        <v>0</v>
      </c>
      <c r="AJ74">
        <f>COUNTIF(AJ2:AJ55,"ERwMT")</f>
        <v>0</v>
      </c>
      <c r="AK74">
        <f>COUNTIF(AK2:AK55,"ERwMT")</f>
        <v>0</v>
      </c>
      <c r="AL74">
        <f>COUNTIF(AL2:AL55,"ERwMT")</f>
        <v>0</v>
      </c>
      <c r="AM74">
        <f>COUNTIF(AM2:AM55,"ERwMT")</f>
        <v>0</v>
      </c>
      <c r="AN74">
        <f>COUNTIF(AN2:AN55,"ERwMT")</f>
        <v>0</v>
      </c>
      <c r="AO74">
        <f>COUNTIF(AO2:AO55,"ERwMT")</f>
        <v>0</v>
      </c>
      <c r="AP74">
        <f>COUNTIF(AP2:AP55,"ERwMT")</f>
        <v>0</v>
      </c>
      <c r="AQ74">
        <f>COUNTIF(AQ2:AQ55,"ERwMT")</f>
        <v>0</v>
      </c>
      <c r="AR74">
        <f>COUNTIF(AR2:AR55,"ERwMT")</f>
        <v>0</v>
      </c>
      <c r="AS74">
        <f>COUNTIF(AS2:AS55,"ERwMT")</f>
        <v>0</v>
      </c>
    </row>
    <row r="75" spans="1:45" x14ac:dyDescent="0.35">
      <c r="A75" t="s">
        <v>42</v>
      </c>
      <c r="B75">
        <f>COUNTIF(B2:B55,"M&amp;ERT")</f>
        <v>0</v>
      </c>
      <c r="C75">
        <f>COUNTIF(C2:C55,"M&amp;ERT")</f>
        <v>0</v>
      </c>
      <c r="D75">
        <f>COUNTIF(D2:D55,"M&amp;ERT")</f>
        <v>0</v>
      </c>
      <c r="E75">
        <f>COUNTIF(E2:E55,"M&amp;ERT")</f>
        <v>0</v>
      </c>
      <c r="F75">
        <f>COUNTIF(F2:F55,"M&amp;ERT")</f>
        <v>0</v>
      </c>
      <c r="G75">
        <f>COUNTIF(G2:G55,"M&amp;ERT")</f>
        <v>0</v>
      </c>
      <c r="H75">
        <f>COUNTIF(H2:H55,"M&amp;ERT")</f>
        <v>0</v>
      </c>
      <c r="I75">
        <f>COUNTIF(I2:I55,"M&amp;ERT")</f>
        <v>0</v>
      </c>
      <c r="J75">
        <f>COUNTIF(J2:J55,"M&amp;ERT")</f>
        <v>0</v>
      </c>
      <c r="K75">
        <f>COUNTIF(K2:K55,"M&amp;ERT")</f>
        <v>0</v>
      </c>
      <c r="L75">
        <f>COUNTIF(L2:L55,"M&amp;ERT")</f>
        <v>0</v>
      </c>
      <c r="M75">
        <f>COUNTIF(M2:M55,"M&amp;ERT")</f>
        <v>0</v>
      </c>
      <c r="N75">
        <f>COUNTIF(N2:N55,"M&amp;ERT")</f>
        <v>0</v>
      </c>
      <c r="O75">
        <f>COUNTIF(O2:O55,"M&amp;ERT")</f>
        <v>0</v>
      </c>
      <c r="P75">
        <f>COUNTIF(P2:P55,"M&amp;ERT")</f>
        <v>0</v>
      </c>
      <c r="Q75">
        <f>COUNTIF(Q2:Q55,"M&amp;ERT")</f>
        <v>0</v>
      </c>
      <c r="R75">
        <f>COUNTIF(R2:R55,"M&amp;ERT")</f>
        <v>0</v>
      </c>
      <c r="S75">
        <f>COUNTIF(S2:S55,"M&amp;ERT")</f>
        <v>0</v>
      </c>
      <c r="T75">
        <f>COUNTIF(T2:T55,"M&amp;ERT")</f>
        <v>0</v>
      </c>
      <c r="U75">
        <f>COUNTIF(U2:U55,"M&amp;ERT")</f>
        <v>0</v>
      </c>
      <c r="V75">
        <f>COUNTIF(V2:V55,"M&amp;ERT")</f>
        <v>0</v>
      </c>
      <c r="W75">
        <f>COUNTIF(W2:W55,"M&amp;ERT")</f>
        <v>0</v>
      </c>
      <c r="X75">
        <f>COUNTIF(X2:X55,"M&amp;ERT")</f>
        <v>0</v>
      </c>
      <c r="Y75">
        <f>COUNTIF(Y2:Y55,"M&amp;ERT")</f>
        <v>0</v>
      </c>
      <c r="Z75">
        <f>COUNTIF(Z2:Z55,"M&amp;ERT")</f>
        <v>0</v>
      </c>
      <c r="AA75">
        <f>COUNTIF(AA2:AA55,"M&amp;ERT")</f>
        <v>0</v>
      </c>
      <c r="AB75">
        <f>COUNTIF(AB2:AB55,"M&amp;ERT")</f>
        <v>0</v>
      </c>
      <c r="AC75">
        <f>COUNTIF(AC2:AC55,"M&amp;ERT")</f>
        <v>0</v>
      </c>
      <c r="AD75">
        <f>COUNTIF(AD2:AD55,"M&amp;ERT")</f>
        <v>0</v>
      </c>
      <c r="AE75">
        <f>COUNTIF(AE2:AE55,"M&amp;ERT")</f>
        <v>0</v>
      </c>
      <c r="AF75">
        <f>COUNTIF(AF2:AF55,"M&amp;ERT")</f>
        <v>0</v>
      </c>
      <c r="AG75">
        <f>COUNTIF(AG2:AG55,"M&amp;ERT")</f>
        <v>0</v>
      </c>
      <c r="AH75">
        <f>COUNTIF(AH2:AH55,"M&amp;ERT")</f>
        <v>0</v>
      </c>
      <c r="AI75">
        <f>COUNTIF(AI2:AI55,"M&amp;ERT")</f>
        <v>0</v>
      </c>
      <c r="AJ75">
        <f>COUNTIF(AJ2:AJ55,"M&amp;ERT")</f>
        <v>0</v>
      </c>
      <c r="AK75">
        <f>COUNTIF(AK2:AK55,"M&amp;ERT")</f>
        <v>0</v>
      </c>
      <c r="AL75">
        <f>COUNTIF(AL2:AL55,"M&amp;ERT")</f>
        <v>0</v>
      </c>
      <c r="AM75">
        <f>COUNTIF(AM2:AM55,"M&amp;ERT")</f>
        <v>0</v>
      </c>
      <c r="AN75">
        <f>COUNTIF(AN2:AN55,"M&amp;ERT")</f>
        <v>0</v>
      </c>
      <c r="AO75">
        <f>COUNTIF(AO2:AO55,"M&amp;ERT")</f>
        <v>0</v>
      </c>
      <c r="AP75">
        <f>COUNTIF(AP2:AP55,"M&amp;ERT")</f>
        <v>0</v>
      </c>
      <c r="AQ75">
        <f>COUNTIF(AQ2:AQ55,"M&amp;ERT")</f>
        <v>0</v>
      </c>
      <c r="AR75">
        <f>COUNTIF(AR2:AR55,"M&amp;ERT")</f>
        <v>0</v>
      </c>
      <c r="AS75">
        <f>COUNTIF(AS2:AS55,"M&amp;ERT")</f>
        <v>0</v>
      </c>
    </row>
    <row r="76" spans="1:45" x14ac:dyDescent="0.35">
      <c r="A76" t="s">
        <v>85</v>
      </c>
      <c r="B76">
        <f>COUNTIF(B2:B55,"MwIT")</f>
        <v>0</v>
      </c>
      <c r="C76">
        <f>COUNTIF(C2:C55,"MwIT")</f>
        <v>0</v>
      </c>
      <c r="D76">
        <f>COUNTIF(D2:D55,"MwIT")</f>
        <v>0</v>
      </c>
      <c r="E76">
        <f>COUNTIF(E2:E55,"MwIT")</f>
        <v>0</v>
      </c>
      <c r="F76">
        <f>COUNTIF(F2:F55,"MwIT")</f>
        <v>0</v>
      </c>
      <c r="G76">
        <f>COUNTIF(G2:G55,"MwIT")</f>
        <v>0</v>
      </c>
      <c r="H76">
        <f>COUNTIF(H2:H55,"MwIT")</f>
        <v>0</v>
      </c>
      <c r="I76">
        <f>COUNTIF(I2:I55,"MwIT")</f>
        <v>0</v>
      </c>
      <c r="J76">
        <f>COUNTIF(J2:J55,"MwIT")</f>
        <v>0</v>
      </c>
      <c r="K76">
        <f>COUNTIF(K2:K55,"MwIT")</f>
        <v>0</v>
      </c>
      <c r="L76">
        <f>COUNTIF(L2:L55,"MwIT")</f>
        <v>0</v>
      </c>
      <c r="M76">
        <f>COUNTIF(M2:M55,"MwIT")</f>
        <v>0</v>
      </c>
      <c r="N76">
        <f>COUNTIF(N2:N55,"MwIT")</f>
        <v>0</v>
      </c>
      <c r="O76">
        <f>COUNTIF(O2:O55,"MwIT")</f>
        <v>0</v>
      </c>
      <c r="P76">
        <f>COUNTIF(P2:P55,"MwIT")</f>
        <v>0</v>
      </c>
      <c r="Q76">
        <f>COUNTIF(Q2:Q55,"MwIT")</f>
        <v>0</v>
      </c>
      <c r="R76">
        <f>COUNTIF(R2:R55,"MwIT")</f>
        <v>0</v>
      </c>
      <c r="S76">
        <f>COUNTIF(S2:S55,"MwIT")</f>
        <v>0</v>
      </c>
      <c r="T76">
        <f>COUNTIF(T2:T55,"MwIT")</f>
        <v>0</v>
      </c>
      <c r="U76">
        <f>COUNTIF(U2:U55,"MwIT")</f>
        <v>0</v>
      </c>
      <c r="V76">
        <f>COUNTIF(V2:V55,"MwIT")</f>
        <v>0</v>
      </c>
      <c r="W76">
        <f>COUNTIF(W2:W55,"MwIT")</f>
        <v>0</v>
      </c>
      <c r="X76">
        <f>COUNTIF(X2:X55,"MwIT")</f>
        <v>0</v>
      </c>
      <c r="Y76">
        <f>COUNTIF(Y2:Y55,"MwIT")</f>
        <v>0</v>
      </c>
      <c r="Z76">
        <f>COUNTIF(Z2:Z55,"MwIT")</f>
        <v>0</v>
      </c>
      <c r="AA76">
        <f>COUNTIF(AA2:AA55,"MwIT")</f>
        <v>0</v>
      </c>
      <c r="AB76">
        <f>COUNTIF(AB2:AB55,"MwIT")</f>
        <v>0</v>
      </c>
      <c r="AC76">
        <f>COUNTIF(AC2:AC55,"MwIT")</f>
        <v>0</v>
      </c>
      <c r="AD76">
        <f>COUNTIF(AD2:AD55,"MwIT")</f>
        <v>0</v>
      </c>
      <c r="AE76">
        <f>COUNTIF(AE2:AE55,"MwIT")</f>
        <v>0</v>
      </c>
      <c r="AF76">
        <f>COUNTIF(AF2:AF55,"MwIT")</f>
        <v>0</v>
      </c>
      <c r="AG76">
        <f>COUNTIF(AG2:AG55,"MwIT")</f>
        <v>0</v>
      </c>
      <c r="AH76">
        <f>COUNTIF(AH2:AH55,"MwIT")</f>
        <v>0</v>
      </c>
      <c r="AI76">
        <f>COUNTIF(AI2:AI55,"MwIT")</f>
        <v>0</v>
      </c>
      <c r="AJ76">
        <f>COUNTIF(AJ2:AJ55,"MwIT")</f>
        <v>0</v>
      </c>
      <c r="AK76">
        <f>COUNTIF(AK2:AK55,"MwIT")</f>
        <v>0</v>
      </c>
      <c r="AL76">
        <f>COUNTIF(AL2:AL55,"MwIT")</f>
        <v>0</v>
      </c>
      <c r="AM76">
        <f>COUNTIF(AM2:AM55,"MwIT")</f>
        <v>0</v>
      </c>
      <c r="AN76">
        <f>COUNTIF(AN2:AN55,"MwIT")</f>
        <v>0</v>
      </c>
      <c r="AO76">
        <f>COUNTIF(AO2:AO55,"MwIT")</f>
        <v>0</v>
      </c>
      <c r="AP76">
        <f>COUNTIF(AP2:AP55,"MwIT")</f>
        <v>0</v>
      </c>
      <c r="AQ76">
        <f>COUNTIF(AQ2:AQ55,"MwIT")</f>
        <v>0</v>
      </c>
      <c r="AR76">
        <f>COUNTIF(AR2:AR55,"MwIT")</f>
        <v>0</v>
      </c>
      <c r="AS76">
        <f>COUNTIF(AS2:AS55,"MwIT")</f>
        <v>0</v>
      </c>
    </row>
    <row r="77" spans="1:45" x14ac:dyDescent="0.35">
      <c r="A77" t="s">
        <v>86</v>
      </c>
      <c r="B77">
        <f>COUNTIF(B2:B55,"IwMT")</f>
        <v>0</v>
      </c>
      <c r="C77">
        <f>COUNTIF(C2:C55,"IwMT")</f>
        <v>0</v>
      </c>
      <c r="D77">
        <f>COUNTIF(D2:D55,"IwMT")</f>
        <v>0</v>
      </c>
      <c r="E77">
        <f>COUNTIF(E2:E55,"IwMT")</f>
        <v>0</v>
      </c>
      <c r="F77">
        <f>COUNTIF(F2:F55,"IwMT")</f>
        <v>0</v>
      </c>
      <c r="G77">
        <f>COUNTIF(G2:G55,"IwMT")</f>
        <v>0</v>
      </c>
      <c r="H77">
        <f>COUNTIF(H2:H55,"IwMT")</f>
        <v>0</v>
      </c>
      <c r="I77">
        <f>COUNTIF(I2:I55,"IwMT")</f>
        <v>0</v>
      </c>
      <c r="J77">
        <f>COUNTIF(J2:J55,"IwMT")</f>
        <v>0</v>
      </c>
      <c r="K77">
        <f>COUNTIF(K2:K55,"IwMT")</f>
        <v>0</v>
      </c>
      <c r="L77">
        <f>COUNTIF(L2:L55,"IwMT")</f>
        <v>0</v>
      </c>
      <c r="M77">
        <f>COUNTIF(M2:M55,"IwMT")</f>
        <v>0</v>
      </c>
      <c r="N77">
        <f>COUNTIF(N2:N55,"IwMT")</f>
        <v>0</v>
      </c>
      <c r="O77">
        <f>COUNTIF(O2:O55,"IwMT")</f>
        <v>0</v>
      </c>
      <c r="P77">
        <f>COUNTIF(P2:P55,"IwMT")</f>
        <v>0</v>
      </c>
      <c r="Q77">
        <f>COUNTIF(Q2:Q55,"IwMT")</f>
        <v>0</v>
      </c>
      <c r="R77">
        <f>COUNTIF(R2:R55,"IwMT")</f>
        <v>0</v>
      </c>
      <c r="S77">
        <f>COUNTIF(S2:S55,"IwMT")</f>
        <v>0</v>
      </c>
      <c r="T77">
        <f>COUNTIF(T2:T55,"IwMT")</f>
        <v>0</v>
      </c>
      <c r="U77">
        <f>COUNTIF(U2:U55,"IwMT")</f>
        <v>0</v>
      </c>
      <c r="V77">
        <f>COUNTIF(V2:V55,"IwMT")</f>
        <v>0</v>
      </c>
      <c r="W77">
        <f>COUNTIF(W2:W55,"IwMT")</f>
        <v>0</v>
      </c>
      <c r="X77">
        <f>COUNTIF(X2:X55,"IwMT")</f>
        <v>0</v>
      </c>
      <c r="Y77">
        <f>COUNTIF(Y2:Y55,"IwMT")</f>
        <v>0</v>
      </c>
      <c r="Z77">
        <f>COUNTIF(Z2:Z55,"IwMT")</f>
        <v>0</v>
      </c>
      <c r="AA77">
        <f>COUNTIF(AA2:AA55,"IwMT")</f>
        <v>0</v>
      </c>
      <c r="AB77">
        <f>COUNTIF(AB2:AB55,"IwMT")</f>
        <v>0</v>
      </c>
      <c r="AC77">
        <f>COUNTIF(AC2:AC55,"IwMT")</f>
        <v>0</v>
      </c>
      <c r="AD77">
        <f>COUNTIF(AD2:AD55,"IwMT")</f>
        <v>0</v>
      </c>
      <c r="AE77">
        <f>COUNTIF(AE2:AE55,"IwMT")</f>
        <v>0</v>
      </c>
      <c r="AF77">
        <f>COUNTIF(AF2:AF55,"IwMT")</f>
        <v>0</v>
      </c>
      <c r="AG77">
        <f>COUNTIF(AG2:AG55,"IwMT")</f>
        <v>0</v>
      </c>
      <c r="AH77">
        <f>COUNTIF(AH2:AH55,"IwMT")</f>
        <v>0</v>
      </c>
      <c r="AI77">
        <f>COUNTIF(AI2:AI55,"IwMT")</f>
        <v>0</v>
      </c>
      <c r="AJ77">
        <f>COUNTIF(AJ2:AJ55,"IwMT")</f>
        <v>0</v>
      </c>
      <c r="AK77">
        <f>COUNTIF(AK2:AK55,"IwMT")</f>
        <v>0</v>
      </c>
      <c r="AL77">
        <f>COUNTIF(AL2:AL55,"IwMT")</f>
        <v>0</v>
      </c>
      <c r="AM77">
        <f>COUNTIF(AM2:AM55,"IwMT")</f>
        <v>0</v>
      </c>
      <c r="AN77">
        <f>COUNTIF(AN2:AN55,"IwMT")</f>
        <v>0</v>
      </c>
      <c r="AO77">
        <f>COUNTIF(AO2:AO55,"IwMT")</f>
        <v>0</v>
      </c>
      <c r="AP77">
        <f>COUNTIF(AP2:AP55,"IwMT")</f>
        <v>0</v>
      </c>
      <c r="AQ77">
        <f>COUNTIF(AQ2:AQ55,"IwMT")</f>
        <v>0</v>
      </c>
      <c r="AR77">
        <f>COUNTIF(AR2:AR55,"IwMT")</f>
        <v>0</v>
      </c>
      <c r="AS77">
        <f>COUNTIF(AS2:AS55,"IwMT")</f>
        <v>0</v>
      </c>
    </row>
    <row r="78" spans="1:45" x14ac:dyDescent="0.35">
      <c r="A78" t="s">
        <v>52</v>
      </c>
      <c r="B78">
        <f>COUNTIF(B2:B55,"M&amp;IT")</f>
        <v>0</v>
      </c>
      <c r="C78">
        <f>COUNTIF(C2:C55,"M&amp;IT")</f>
        <v>0</v>
      </c>
      <c r="D78">
        <f>COUNTIF(D2:D55,"M&amp;IT")</f>
        <v>0</v>
      </c>
      <c r="E78">
        <f>COUNTIF(E2:E55,"M&amp;IT")</f>
        <v>0</v>
      </c>
      <c r="F78">
        <f>COUNTIF(F2:F55,"M&amp;IT")</f>
        <v>0</v>
      </c>
      <c r="G78">
        <f>COUNTIF(G2:G55,"M&amp;IT")</f>
        <v>0</v>
      </c>
      <c r="H78">
        <f>COUNTIF(H2:H55,"M&amp;IT")</f>
        <v>0</v>
      </c>
      <c r="I78">
        <f>COUNTIF(I2:I55,"M&amp;IT")</f>
        <v>0</v>
      </c>
      <c r="J78">
        <f>COUNTIF(J2:J55,"M&amp;IT")</f>
        <v>0</v>
      </c>
      <c r="K78">
        <f>COUNTIF(K2:K55,"M&amp;IT")</f>
        <v>0</v>
      </c>
      <c r="L78">
        <f>COUNTIF(L2:L55,"M&amp;IT")</f>
        <v>0</v>
      </c>
      <c r="M78">
        <f>COUNTIF(M2:M55,"M&amp;IT")</f>
        <v>0</v>
      </c>
      <c r="N78">
        <f>COUNTIF(N2:N55,"M&amp;IT")</f>
        <v>0</v>
      </c>
      <c r="O78">
        <f>COUNTIF(O2:O55,"M&amp;IT")</f>
        <v>0</v>
      </c>
      <c r="P78">
        <f>COUNTIF(P2:P55,"M&amp;IT")</f>
        <v>0</v>
      </c>
      <c r="Q78">
        <f>COUNTIF(Q2:Q55,"M&amp;IT")</f>
        <v>0</v>
      </c>
      <c r="R78">
        <f>COUNTIF(R2:R55,"M&amp;IT")</f>
        <v>0</v>
      </c>
      <c r="S78">
        <f>COUNTIF(S2:S55,"M&amp;IT")</f>
        <v>0</v>
      </c>
      <c r="T78">
        <f>COUNTIF(T2:T55,"M&amp;IT")</f>
        <v>0</v>
      </c>
      <c r="U78">
        <f>COUNTIF(U2:U55,"M&amp;IT")</f>
        <v>0</v>
      </c>
      <c r="V78">
        <f>COUNTIF(V2:V55,"M&amp;IT")</f>
        <v>0</v>
      </c>
      <c r="W78">
        <f>COUNTIF(W2:W55,"M&amp;IT")</f>
        <v>0</v>
      </c>
      <c r="X78">
        <f>COUNTIF(X2:X55,"M&amp;IT")</f>
        <v>0</v>
      </c>
      <c r="Y78">
        <f>COUNTIF(Y2:Y55,"M&amp;IT")</f>
        <v>0</v>
      </c>
      <c r="Z78">
        <f>COUNTIF(Z2:Z55,"M&amp;IT")</f>
        <v>0</v>
      </c>
      <c r="AA78">
        <f>COUNTIF(AA2:AA55,"M&amp;IT")</f>
        <v>0</v>
      </c>
      <c r="AB78">
        <f>COUNTIF(AB2:AB55,"M&amp;IT")</f>
        <v>0</v>
      </c>
      <c r="AC78">
        <f>COUNTIF(AC2:AC55,"M&amp;IT")</f>
        <v>0</v>
      </c>
      <c r="AD78">
        <f>COUNTIF(AD2:AD55,"M&amp;IT")</f>
        <v>0</v>
      </c>
      <c r="AE78">
        <f>COUNTIF(AE2:AE55,"M&amp;IT")</f>
        <v>0</v>
      </c>
      <c r="AF78">
        <f>COUNTIF(AF2:AF55,"M&amp;IT")</f>
        <v>0</v>
      </c>
      <c r="AG78">
        <f>COUNTIF(AG2:AG55,"M&amp;IT")</f>
        <v>0</v>
      </c>
      <c r="AH78">
        <f>COUNTIF(AH2:AH55,"M&amp;IT")</f>
        <v>0</v>
      </c>
      <c r="AI78">
        <f>COUNTIF(AI2:AI55,"M&amp;IT")</f>
        <v>0</v>
      </c>
      <c r="AJ78">
        <f>COUNTIF(AJ2:AJ55,"M&amp;IT")</f>
        <v>0</v>
      </c>
      <c r="AK78">
        <f>COUNTIF(AK2:AK55,"M&amp;IT")</f>
        <v>0</v>
      </c>
      <c r="AL78">
        <f>COUNTIF(AL2:AL55,"M&amp;IT")</f>
        <v>0</v>
      </c>
      <c r="AM78">
        <f>COUNTIF(AM2:AM55,"M&amp;IT")</f>
        <v>0</v>
      </c>
      <c r="AN78">
        <f>COUNTIF(AN2:AN55,"M&amp;IT")</f>
        <v>0</v>
      </c>
      <c r="AO78">
        <f>COUNTIF(AO2:AO55,"M&amp;IT")</f>
        <v>0</v>
      </c>
      <c r="AP78">
        <f>COUNTIF(AP2:AP55,"M&amp;IT")</f>
        <v>0</v>
      </c>
      <c r="AQ78">
        <f>COUNTIF(AQ2:AQ55,"M&amp;IT")</f>
        <v>0</v>
      </c>
      <c r="AR78">
        <f>COUNTIF(AR2:AR55,"M&amp;IT")</f>
        <v>0</v>
      </c>
      <c r="AS78">
        <f>COUNTIF(AS2:AS55,"M&amp;IT")</f>
        <v>0</v>
      </c>
    </row>
    <row r="79" spans="1:45" x14ac:dyDescent="0.35">
      <c r="A79" t="s">
        <v>32</v>
      </c>
      <c r="B79">
        <f>COUNTIF(B2:B55,"IwERT")</f>
        <v>0</v>
      </c>
      <c r="C79">
        <f>COUNTIF(C2:C55,"IwERT")</f>
        <v>0</v>
      </c>
      <c r="D79">
        <f>COUNTIF(D2:D55,"IwERT")</f>
        <v>0</v>
      </c>
      <c r="E79">
        <f>COUNTIF(E2:E55,"IwERT")</f>
        <v>0</v>
      </c>
      <c r="F79">
        <f>COUNTIF(F2:F55,"IwERT")</f>
        <v>0</v>
      </c>
      <c r="G79">
        <f>COUNTIF(G2:G55,"IwERT")</f>
        <v>0</v>
      </c>
      <c r="H79">
        <f>COUNTIF(H2:H55,"IwERT")</f>
        <v>0</v>
      </c>
      <c r="I79">
        <f>COUNTIF(I2:I55,"IwERT")</f>
        <v>0</v>
      </c>
      <c r="J79">
        <f>COUNTIF(J2:J55,"IwERT")</f>
        <v>0</v>
      </c>
      <c r="K79">
        <f>COUNTIF(K2:K55,"IwERT")</f>
        <v>0</v>
      </c>
      <c r="L79">
        <f>COUNTIF(L2:L55,"IwERT")</f>
        <v>0</v>
      </c>
      <c r="M79">
        <f>COUNTIF(M2:M55,"IwERT")</f>
        <v>0</v>
      </c>
      <c r="N79">
        <f>COUNTIF(N2:N55,"IwERT")</f>
        <v>0</v>
      </c>
      <c r="O79">
        <f>COUNTIF(O2:O55,"IwERT")</f>
        <v>0</v>
      </c>
      <c r="P79">
        <f>COUNTIF(P2:P55,"IwERT")</f>
        <v>0</v>
      </c>
      <c r="Q79">
        <f>COUNTIF(Q2:Q55,"IwERT")</f>
        <v>0</v>
      </c>
      <c r="R79">
        <f>COUNTIF(R2:R55,"IwERT")</f>
        <v>0</v>
      </c>
      <c r="S79">
        <f>COUNTIF(S2:S55,"IwERT")</f>
        <v>0</v>
      </c>
      <c r="T79">
        <f>COUNTIF(T2:T55,"IwERT")</f>
        <v>0</v>
      </c>
      <c r="U79">
        <f>COUNTIF(U2:U55,"IwERT")</f>
        <v>0</v>
      </c>
      <c r="V79">
        <f>COUNTIF(V2:V55,"IwERT")</f>
        <v>0</v>
      </c>
      <c r="W79">
        <f>COUNTIF(W2:W55,"IwERT")</f>
        <v>0</v>
      </c>
      <c r="X79">
        <f>COUNTIF(X2:X55,"IwERT")</f>
        <v>0</v>
      </c>
      <c r="Y79">
        <f>COUNTIF(Y2:Y55,"IwERT")</f>
        <v>0</v>
      </c>
      <c r="Z79">
        <f>COUNTIF(Z2:Z55,"IwERT")</f>
        <v>0</v>
      </c>
      <c r="AA79">
        <f>COUNTIF(AA2:AA55,"IwERT")</f>
        <v>0</v>
      </c>
      <c r="AB79">
        <f>COUNTIF(AB2:AB55,"IwERT")</f>
        <v>0</v>
      </c>
      <c r="AC79">
        <f>COUNTIF(AC2:AC55,"IwERT")</f>
        <v>0</v>
      </c>
      <c r="AD79">
        <f>COUNTIF(AD2:AD55,"IwERT")</f>
        <v>0</v>
      </c>
      <c r="AE79">
        <f>COUNTIF(AE2:AE55,"IwERT")</f>
        <v>0</v>
      </c>
      <c r="AF79">
        <f>COUNTIF(AF2:AF55,"IwERT")</f>
        <v>0</v>
      </c>
      <c r="AG79">
        <f>COUNTIF(AG2:AG55,"IwERT")</f>
        <v>0</v>
      </c>
      <c r="AH79">
        <f>COUNTIF(AH2:AH55,"IwERT")</f>
        <v>0</v>
      </c>
      <c r="AI79">
        <f>COUNTIF(AI2:AI55,"IwERT")</f>
        <v>0</v>
      </c>
      <c r="AJ79">
        <f>COUNTIF(AJ2:AJ55,"IwERT")</f>
        <v>0</v>
      </c>
      <c r="AK79">
        <f>COUNTIF(AK2:AK55,"IwERT")</f>
        <v>0</v>
      </c>
      <c r="AL79">
        <f>COUNTIF(AL2:AL55,"IwERT")</f>
        <v>0</v>
      </c>
      <c r="AM79">
        <f>COUNTIF(AM2:AM55,"IwERT")</f>
        <v>0</v>
      </c>
      <c r="AN79">
        <f>COUNTIF(AN2:AN55,"IwERT")</f>
        <v>0</v>
      </c>
      <c r="AO79">
        <f>COUNTIF(AO2:AO55,"IwERT")</f>
        <v>0</v>
      </c>
      <c r="AP79">
        <f>COUNTIF(AP2:AP55,"IwERT")</f>
        <v>0</v>
      </c>
      <c r="AQ79">
        <f>COUNTIF(AQ2:AQ55,"IwERT")</f>
        <v>0</v>
      </c>
      <c r="AR79">
        <f>COUNTIF(AR2:AR55,"IwERT")</f>
        <v>0</v>
      </c>
      <c r="AS79">
        <f>COUNTIF(AS2:AS55,"IwERT")</f>
        <v>0</v>
      </c>
    </row>
    <row r="80" spans="1:45" x14ac:dyDescent="0.35">
      <c r="A80" t="s">
        <v>51</v>
      </c>
      <c r="B80">
        <f>COUNTIF(B2:B55,"ERwIT")</f>
        <v>0</v>
      </c>
      <c r="C80">
        <f>COUNTIF(C2:C55,"ERwIT")</f>
        <v>0</v>
      </c>
      <c r="D80">
        <f>COUNTIF(D2:D55,"ERwIT")</f>
        <v>0</v>
      </c>
      <c r="E80">
        <f>COUNTIF(E2:E55,"ERwIT")</f>
        <v>0</v>
      </c>
      <c r="F80">
        <f>COUNTIF(F2:F55,"ERwIT")</f>
        <v>0</v>
      </c>
      <c r="G80">
        <f>COUNTIF(G2:G55,"ERwIT")</f>
        <v>0</v>
      </c>
      <c r="H80">
        <f>COUNTIF(H2:H55,"ERwIT")</f>
        <v>0</v>
      </c>
      <c r="I80">
        <f>COUNTIF(I2:I55,"ERwIT")</f>
        <v>0</v>
      </c>
      <c r="J80">
        <f>COUNTIF(J2:J55,"ERwIT")</f>
        <v>0</v>
      </c>
      <c r="K80">
        <f>COUNTIF(K2:K55,"ERwIT")</f>
        <v>0</v>
      </c>
      <c r="L80">
        <f>COUNTIF(L2:L55,"ERwIT")</f>
        <v>0</v>
      </c>
      <c r="M80">
        <f>COUNTIF(M2:M55,"ERwIT")</f>
        <v>0</v>
      </c>
      <c r="N80">
        <f>COUNTIF(N2:N55,"ERwIT")</f>
        <v>0</v>
      </c>
      <c r="O80">
        <f>COUNTIF(O2:O55,"ERwIT")</f>
        <v>0</v>
      </c>
      <c r="P80">
        <f>COUNTIF(P2:P55,"ERwIT")</f>
        <v>0</v>
      </c>
      <c r="Q80">
        <f>COUNTIF(Q2:Q55,"ERwIT")</f>
        <v>0</v>
      </c>
      <c r="R80">
        <f>COUNTIF(R2:R55,"ERwIT")</f>
        <v>0</v>
      </c>
      <c r="S80">
        <f>COUNTIF(S2:S55,"ERwIT")</f>
        <v>0</v>
      </c>
      <c r="T80">
        <f>COUNTIF(T2:T55,"ERwIT")</f>
        <v>0</v>
      </c>
      <c r="U80">
        <f>COUNTIF(U2:U55,"ERwIT")</f>
        <v>0</v>
      </c>
      <c r="V80">
        <f>COUNTIF(V2:V55,"ERwIT")</f>
        <v>0</v>
      </c>
      <c r="W80">
        <f>COUNTIF(W2:W55,"ERwIT")</f>
        <v>0</v>
      </c>
      <c r="X80">
        <f>COUNTIF(X2:X55,"ERwIT")</f>
        <v>0</v>
      </c>
      <c r="Y80">
        <f>COUNTIF(Y2:Y55,"ERwIT")</f>
        <v>0</v>
      </c>
      <c r="Z80">
        <f>COUNTIF(Z2:Z55,"ERwIT")</f>
        <v>0</v>
      </c>
      <c r="AA80">
        <f>COUNTIF(AA2:AA55,"ERwIT")</f>
        <v>0</v>
      </c>
      <c r="AB80">
        <f>COUNTIF(AB2:AB55,"ERwIT")</f>
        <v>0</v>
      </c>
      <c r="AC80">
        <f>COUNTIF(AC2:AC55,"ERwIT")</f>
        <v>0</v>
      </c>
      <c r="AD80">
        <f>COUNTIF(AD2:AD55,"ERwIT")</f>
        <v>0</v>
      </c>
      <c r="AE80">
        <f>COUNTIF(AE2:AE55,"ERwIT")</f>
        <v>0</v>
      </c>
      <c r="AF80">
        <f>COUNTIF(AF2:AF55,"ERwIT")</f>
        <v>0</v>
      </c>
      <c r="AG80">
        <f>COUNTIF(AG2:AG55,"ERwIT")</f>
        <v>0</v>
      </c>
      <c r="AH80">
        <f>COUNTIF(AH2:AH55,"ERwIT")</f>
        <v>0</v>
      </c>
      <c r="AI80">
        <f>COUNTIF(AI2:AI55,"ERwIT")</f>
        <v>0</v>
      </c>
      <c r="AJ80">
        <f>COUNTIF(AJ2:AJ55,"ERwIT")</f>
        <v>0</v>
      </c>
      <c r="AK80">
        <f>COUNTIF(AK2:AK55,"ERwIT")</f>
        <v>0</v>
      </c>
      <c r="AL80">
        <f>COUNTIF(AL2:AL55,"ERwIT")</f>
        <v>0</v>
      </c>
      <c r="AM80">
        <f>COUNTIF(AM2:AM55,"ERwIT")</f>
        <v>0</v>
      </c>
      <c r="AN80">
        <f>COUNTIF(AN2:AN55,"ERwIT")</f>
        <v>0</v>
      </c>
      <c r="AO80">
        <f>COUNTIF(AO2:AO55,"ERwIT")</f>
        <v>0</v>
      </c>
      <c r="AP80">
        <f>COUNTIF(AP2:AP55,"ERwIT")</f>
        <v>0</v>
      </c>
      <c r="AQ80">
        <f>COUNTIF(AQ2:AQ55,"ERwIT")</f>
        <v>0</v>
      </c>
      <c r="AR80">
        <f>COUNTIF(AR2:AR55,"ERwIT")</f>
        <v>0</v>
      </c>
      <c r="AS80">
        <f>COUNTIF(AS2:AS55,"ERwIT")</f>
        <v>0</v>
      </c>
    </row>
    <row r="81" spans="1:45" x14ac:dyDescent="0.35">
      <c r="A81" t="s">
        <v>74</v>
      </c>
      <c r="B81">
        <f>COUNTIF(B2:B55,"I&amp;ERT")</f>
        <v>0</v>
      </c>
      <c r="C81">
        <f>COUNTIF(C2:C55,"I&amp;ERT")</f>
        <v>0</v>
      </c>
      <c r="D81">
        <f>COUNTIF(D2:D55,"I&amp;ERT")</f>
        <v>0</v>
      </c>
      <c r="E81">
        <f>COUNTIF(E2:E55,"I&amp;ERT")</f>
        <v>0</v>
      </c>
      <c r="F81">
        <f>COUNTIF(F2:F55,"I&amp;ERT")</f>
        <v>0</v>
      </c>
      <c r="G81">
        <f>COUNTIF(G2:G55,"I&amp;ERT")</f>
        <v>0</v>
      </c>
      <c r="H81">
        <f>COUNTIF(H2:H55,"I&amp;ERT")</f>
        <v>0</v>
      </c>
      <c r="I81">
        <f>COUNTIF(I2:I55,"I&amp;ERT")</f>
        <v>0</v>
      </c>
      <c r="J81">
        <f>COUNTIF(J2:J55,"I&amp;ERT")</f>
        <v>0</v>
      </c>
      <c r="K81">
        <f>COUNTIF(K2:K55,"I&amp;ERT")</f>
        <v>0</v>
      </c>
      <c r="L81">
        <f>COUNTIF(L2:L55,"I&amp;ERT")</f>
        <v>0</v>
      </c>
      <c r="M81">
        <f>COUNTIF(M2:M55,"I&amp;ERT")</f>
        <v>0</v>
      </c>
      <c r="N81">
        <f>COUNTIF(N2:N55,"I&amp;ERT")</f>
        <v>0</v>
      </c>
      <c r="O81">
        <f>COUNTIF(O2:O55,"I&amp;ERT")</f>
        <v>0</v>
      </c>
      <c r="P81">
        <f>COUNTIF(P2:P55,"I&amp;ERT")</f>
        <v>0</v>
      </c>
      <c r="Q81">
        <f>COUNTIF(Q2:Q55,"I&amp;ERT")</f>
        <v>0</v>
      </c>
      <c r="R81">
        <f>COUNTIF(R2:R55,"I&amp;ERT")</f>
        <v>0</v>
      </c>
      <c r="S81">
        <f>COUNTIF(S2:S55,"I&amp;ERT")</f>
        <v>0</v>
      </c>
      <c r="T81">
        <f>COUNTIF(T2:T55,"I&amp;ERT")</f>
        <v>0</v>
      </c>
      <c r="U81">
        <f>COUNTIF(U2:U55,"I&amp;ERT")</f>
        <v>0</v>
      </c>
      <c r="V81">
        <f>COUNTIF(V2:V55,"I&amp;ERT")</f>
        <v>0</v>
      </c>
      <c r="W81">
        <f>COUNTIF(W2:W55,"I&amp;ERT")</f>
        <v>0</v>
      </c>
      <c r="X81">
        <f>COUNTIF(X2:X55,"I&amp;ERT")</f>
        <v>0</v>
      </c>
      <c r="Y81">
        <f>COUNTIF(Y2:Y55,"I&amp;ERT")</f>
        <v>0</v>
      </c>
      <c r="Z81">
        <f>COUNTIF(Z2:Z55,"I&amp;ERT")</f>
        <v>0</v>
      </c>
      <c r="AA81">
        <f>COUNTIF(AA2:AA55,"I&amp;ERT")</f>
        <v>0</v>
      </c>
      <c r="AB81">
        <f>COUNTIF(AB2:AB55,"I&amp;ERT")</f>
        <v>0</v>
      </c>
      <c r="AC81">
        <f>COUNTIF(AC2:AC55,"I&amp;ERT")</f>
        <v>0</v>
      </c>
      <c r="AD81">
        <f>COUNTIF(AD2:AD55,"I&amp;ERT")</f>
        <v>0</v>
      </c>
      <c r="AE81">
        <f>COUNTIF(AE2:AE55,"I&amp;ERT")</f>
        <v>0</v>
      </c>
      <c r="AF81">
        <f>COUNTIF(AF2:AF55,"I&amp;ERT")</f>
        <v>0</v>
      </c>
      <c r="AG81">
        <f>COUNTIF(AG2:AG55,"I&amp;ERT")</f>
        <v>0</v>
      </c>
      <c r="AH81">
        <f>COUNTIF(AH2:AH55,"I&amp;ERT")</f>
        <v>0</v>
      </c>
      <c r="AI81">
        <f>COUNTIF(AI2:AI55,"I&amp;ERT")</f>
        <v>0</v>
      </c>
      <c r="AJ81">
        <f>COUNTIF(AJ2:AJ55,"I&amp;ERT")</f>
        <v>0</v>
      </c>
      <c r="AK81">
        <f>COUNTIF(AK2:AK55,"I&amp;ERT")</f>
        <v>0</v>
      </c>
      <c r="AL81">
        <f>COUNTIF(AL2:AL55,"I&amp;ERT")</f>
        <v>0</v>
      </c>
      <c r="AM81">
        <f>COUNTIF(AM2:AM55,"I&amp;ERT")</f>
        <v>0</v>
      </c>
      <c r="AN81">
        <f>COUNTIF(AN2:AN55,"I&amp;ERT")</f>
        <v>0</v>
      </c>
      <c r="AO81">
        <f>COUNTIF(AO2:AO55,"I&amp;ERT")</f>
        <v>0</v>
      </c>
      <c r="AP81">
        <f>COUNTIF(AP2:AP55,"I&amp;ERT")</f>
        <v>0</v>
      </c>
      <c r="AQ81">
        <f>COUNTIF(AQ2:AQ55,"I&amp;ERT")</f>
        <v>0</v>
      </c>
      <c r="AR81">
        <f>COUNTIF(AR2:AR55,"I&amp;ERT")</f>
        <v>0</v>
      </c>
      <c r="AS81">
        <f>COUNTIF(AS2:AS55,"I&amp;ERT")</f>
        <v>0</v>
      </c>
    </row>
    <row r="82" spans="1:45" x14ac:dyDescent="0.35">
      <c r="A82" t="s">
        <v>53</v>
      </c>
      <c r="B82">
        <f>COUNTIF(B2:B55,"ER&amp;M&amp;IT")</f>
        <v>0</v>
      </c>
      <c r="C82">
        <f>COUNTIF(C2:C55,"ER&amp;M&amp;IT")</f>
        <v>0</v>
      </c>
      <c r="D82">
        <f>COUNTIF(D2:D55,"ER&amp;M&amp;IT")</f>
        <v>0</v>
      </c>
      <c r="E82">
        <f>COUNTIF(E2:E55,"ER&amp;M&amp;IT")</f>
        <v>0</v>
      </c>
      <c r="F82">
        <f>COUNTIF(F2:F55,"ER&amp;M&amp;IT")</f>
        <v>0</v>
      </c>
      <c r="G82">
        <f>COUNTIF(G2:G55,"ER&amp;M&amp;IT")</f>
        <v>0</v>
      </c>
      <c r="H82">
        <f>COUNTIF(H2:H55,"ER&amp;M&amp;IT")</f>
        <v>0</v>
      </c>
      <c r="I82">
        <f>COUNTIF(I2:I55,"ER&amp;M&amp;IT")</f>
        <v>0</v>
      </c>
      <c r="J82">
        <f>COUNTIF(J2:J55,"ER&amp;M&amp;IT")</f>
        <v>0</v>
      </c>
      <c r="K82">
        <f>COUNTIF(K2:K55,"ER&amp;M&amp;IT")</f>
        <v>0</v>
      </c>
      <c r="L82">
        <f>COUNTIF(L2:L55,"ER&amp;M&amp;IT")</f>
        <v>0</v>
      </c>
      <c r="M82">
        <f>COUNTIF(M2:M55,"ER&amp;M&amp;IT")</f>
        <v>0</v>
      </c>
      <c r="N82">
        <f>COUNTIF(N2:N55,"ER&amp;M&amp;IT")</f>
        <v>0</v>
      </c>
      <c r="O82">
        <f>COUNTIF(O2:O55,"ER&amp;M&amp;IT")</f>
        <v>0</v>
      </c>
      <c r="P82">
        <f>COUNTIF(P2:P55,"ER&amp;M&amp;IT")</f>
        <v>0</v>
      </c>
      <c r="Q82">
        <f>COUNTIF(Q2:Q55,"ER&amp;M&amp;IT")</f>
        <v>0</v>
      </c>
      <c r="R82">
        <f>COUNTIF(R2:R55,"ER&amp;M&amp;IT")</f>
        <v>0</v>
      </c>
      <c r="S82">
        <f>COUNTIF(S2:S55,"ER&amp;M&amp;IT")</f>
        <v>0</v>
      </c>
      <c r="T82">
        <f>COUNTIF(T2:T55,"ER&amp;M&amp;IT")</f>
        <v>0</v>
      </c>
      <c r="U82">
        <f>COUNTIF(U2:U55,"ER&amp;M&amp;IT")</f>
        <v>0</v>
      </c>
      <c r="V82">
        <f>COUNTIF(V2:V55,"ER&amp;M&amp;IT")</f>
        <v>0</v>
      </c>
      <c r="W82">
        <f>COUNTIF(W2:W55,"ER&amp;M&amp;IT")</f>
        <v>0</v>
      </c>
      <c r="X82">
        <f>COUNTIF(X2:X55,"ER&amp;M&amp;IT")</f>
        <v>0</v>
      </c>
      <c r="Y82">
        <f>COUNTIF(Y2:Y55,"ER&amp;M&amp;IT")</f>
        <v>0</v>
      </c>
      <c r="Z82">
        <f>COUNTIF(Z2:Z55,"ER&amp;M&amp;IT")</f>
        <v>0</v>
      </c>
      <c r="AA82">
        <f>COUNTIF(AA2:AA55,"ER&amp;M&amp;IT")</f>
        <v>0</v>
      </c>
      <c r="AB82">
        <f>COUNTIF(AB2:AB55,"ER&amp;M&amp;IT")</f>
        <v>0</v>
      </c>
      <c r="AC82">
        <f>COUNTIF(AC2:AC55,"ER&amp;M&amp;IT")</f>
        <v>0</v>
      </c>
      <c r="AD82">
        <f>COUNTIF(AD2:AD55,"ER&amp;M&amp;IT")</f>
        <v>0</v>
      </c>
      <c r="AE82">
        <f>COUNTIF(AE2:AE55,"ER&amp;M&amp;IT")</f>
        <v>0</v>
      </c>
      <c r="AF82">
        <f>COUNTIF(AF2:AF55,"ER&amp;M&amp;IT")</f>
        <v>0</v>
      </c>
      <c r="AG82">
        <f>COUNTIF(AG2:AG55,"ER&amp;M&amp;IT")</f>
        <v>0</v>
      </c>
      <c r="AH82">
        <f>COUNTIF(AH2:AH55,"ER&amp;M&amp;IT")</f>
        <v>0</v>
      </c>
      <c r="AI82">
        <f>COUNTIF(AI2:AI55,"ER&amp;M&amp;IT")</f>
        <v>0</v>
      </c>
      <c r="AJ82">
        <f>COUNTIF(AJ2:AJ55,"ER&amp;M&amp;IT")</f>
        <v>0</v>
      </c>
      <c r="AK82">
        <f>COUNTIF(AK2:AK55,"ER&amp;M&amp;IT")</f>
        <v>0</v>
      </c>
      <c r="AL82">
        <f>COUNTIF(AL2:AL55,"ER&amp;M&amp;IT")</f>
        <v>0</v>
      </c>
      <c r="AM82">
        <f>COUNTIF(AM2:AM55,"ER&amp;M&amp;IT")</f>
        <v>0</v>
      </c>
      <c r="AN82">
        <f>COUNTIF(AN2:AN55,"ER&amp;M&amp;IT")</f>
        <v>0</v>
      </c>
      <c r="AO82">
        <f>COUNTIF(AO2:AO55,"ER&amp;M&amp;IT")</f>
        <v>0</v>
      </c>
      <c r="AP82">
        <f>COUNTIF(AP2:AP55,"ER&amp;M&amp;IT")</f>
        <v>0</v>
      </c>
      <c r="AQ82">
        <f>COUNTIF(AQ2:AQ55,"ER&amp;M&amp;IT")</f>
        <v>0</v>
      </c>
      <c r="AR82">
        <f>COUNTIF(AR2:AR55,"ER&amp;M&amp;IT")</f>
        <v>0</v>
      </c>
      <c r="AS82">
        <f>COUNTIF(AS2:AS55,"ER&amp;M&amp;IT")</f>
        <v>0</v>
      </c>
    </row>
    <row r="83" spans="1:45" x14ac:dyDescent="0.35">
      <c r="A83" t="s">
        <v>2</v>
      </c>
      <c r="B83">
        <f>COUNTIF(B2:B55,"LSD")</f>
        <v>4</v>
      </c>
      <c r="C83">
        <f>COUNTIF(C2:C55,"LSD")</f>
        <v>5</v>
      </c>
      <c r="D83">
        <f>COUNTIF(D2:D55,"LSD")</f>
        <v>5</v>
      </c>
      <c r="E83">
        <f>COUNTIF(E2:E55,"LSD")</f>
        <v>6</v>
      </c>
      <c r="F83">
        <f>COUNTIF(F2:F55,"LSD")</f>
        <v>7</v>
      </c>
      <c r="G83">
        <f>COUNTIF(G2:G55,"LSD")</f>
        <v>8</v>
      </c>
      <c r="H83">
        <f>COUNTIF(H2:H55,"LSD")</f>
        <v>8</v>
      </c>
      <c r="I83">
        <f>COUNTIF(I2:I55,"LSD")</f>
        <v>9</v>
      </c>
      <c r="J83">
        <f>COUNTIF(J2:J55,"LSD")</f>
        <v>10</v>
      </c>
      <c r="K83">
        <f>COUNTIF(K2:K55,"LSD")</f>
        <v>10</v>
      </c>
      <c r="L83">
        <f>COUNTIF(L2:L55,"LSD")</f>
        <v>10</v>
      </c>
      <c r="M83">
        <f>COUNTIF(M2:M55,"LSD")</f>
        <v>13</v>
      </c>
      <c r="N83">
        <f>COUNTIF(N2:N55,"LSD")</f>
        <v>15</v>
      </c>
      <c r="O83">
        <f>COUNTIF(O2:O55,"LSD")</f>
        <v>15</v>
      </c>
      <c r="P83">
        <f>COUNTIF(P2:P55,"LSD")</f>
        <v>15</v>
      </c>
      <c r="Q83">
        <f>COUNTIF(Q2:Q55,"LSD")</f>
        <v>16</v>
      </c>
      <c r="R83">
        <f>COUNTIF(R2:R55,"LSD")</f>
        <v>17</v>
      </c>
      <c r="S83">
        <f>COUNTIF(S2:S55,"LSD")</f>
        <v>18</v>
      </c>
      <c r="T83">
        <f>COUNTIF(T2:T55,"LSD")</f>
        <v>18</v>
      </c>
      <c r="U83">
        <f>COUNTIF(U2:U55,"LSD")</f>
        <v>20</v>
      </c>
      <c r="V83">
        <f>COUNTIF(V2:V55,"LSD")</f>
        <v>25</v>
      </c>
      <c r="W83">
        <f>COUNTIF(W2:W55,"LSD")</f>
        <v>27</v>
      </c>
      <c r="X83">
        <f>COUNTIF(X2:X55,"LSD")</f>
        <v>28</v>
      </c>
      <c r="Y83">
        <f>COUNTIF(Y2:Y55,"LSD")</f>
        <v>30</v>
      </c>
      <c r="Z83">
        <f>COUNTIF(Z2:Z55,"LSD")</f>
        <v>28</v>
      </c>
      <c r="AA83">
        <f>COUNTIF(AA2:AA55,"LSD")</f>
        <v>28</v>
      </c>
      <c r="AB83">
        <f>COUNTIF(AB2:AB55,"LSD")</f>
        <v>26</v>
      </c>
      <c r="AC83">
        <f>COUNTIF(AC2:AC55,"LSD")</f>
        <v>27</v>
      </c>
      <c r="AD83">
        <f>COUNTIF(AD2:AD55,"LSD")</f>
        <v>26</v>
      </c>
      <c r="AE83">
        <f>COUNTIF(AE2:AE55,"LSD")</f>
        <v>27</v>
      </c>
      <c r="AF83">
        <f>COUNTIF(AF2:AF55,"LSD")</f>
        <v>27</v>
      </c>
      <c r="AG83">
        <f>COUNTIF(AG2:AG55,"LSD")</f>
        <v>27</v>
      </c>
      <c r="AH83">
        <f>COUNTIF(AH2:AH55,"LSD")</f>
        <v>25</v>
      </c>
      <c r="AI83">
        <f>COUNTIF(AI2:AI55,"LSD")</f>
        <v>26</v>
      </c>
      <c r="AJ83">
        <f>COUNTIF(AJ2:AJ55,"LSD")</f>
        <v>25</v>
      </c>
      <c r="AK83">
        <f>COUNTIF(AK2:AK55,"LSD")</f>
        <v>25</v>
      </c>
      <c r="AL83">
        <f>COUNTIF(AL2:AL55,"LSD")</f>
        <v>24</v>
      </c>
      <c r="AM83">
        <f>COUNTIF(AM2:AM55,"LSD")</f>
        <v>21</v>
      </c>
      <c r="AN83">
        <f>COUNTIF(AN2:AN55,"LSD")</f>
        <v>18</v>
      </c>
      <c r="AO83">
        <f>COUNTIF(AO2:AO55,"LSD")</f>
        <v>18</v>
      </c>
      <c r="AP83">
        <f>COUNTIF(AP2:AP55,"LSD")</f>
        <v>19</v>
      </c>
      <c r="AQ83">
        <f>COUNTIF(AQ2:AQ55,"LSD")</f>
        <v>20</v>
      </c>
      <c r="AR83">
        <f>COUNTIF(AR2:AR55,"LSD")</f>
        <v>21</v>
      </c>
      <c r="AS83">
        <f>COUNTIF(AS2:AS55,"LSD")</f>
        <v>19</v>
      </c>
    </row>
    <row r="84" spans="1:45" x14ac:dyDescent="0.35">
      <c r="A84" t="s">
        <v>19</v>
      </c>
      <c r="B84">
        <f>COUNTIF(B2:B55,"UASC")</f>
        <v>2</v>
      </c>
      <c r="C84">
        <f>COUNTIF(C2:C55,"UASC")</f>
        <v>1</v>
      </c>
      <c r="D84">
        <f>COUNTIF(D2:D55,"UASC")</f>
        <v>1</v>
      </c>
      <c r="E84">
        <f>COUNTIF(E2:E55,"UASC")</f>
        <v>1</v>
      </c>
      <c r="F84">
        <f>COUNTIF(F2:F55,"UASC")</f>
        <v>1</v>
      </c>
      <c r="G84">
        <f>COUNTIF(G2:G55,"UASC")</f>
        <v>1</v>
      </c>
      <c r="H84">
        <f>COUNTIF(H2:H55,"UASC")</f>
        <v>0</v>
      </c>
      <c r="I84">
        <f>COUNTIF(I2:I55,"UASC")</f>
        <v>0</v>
      </c>
      <c r="J84">
        <f>COUNTIF(J2:J55,"UASC")</f>
        <v>0</v>
      </c>
      <c r="K84">
        <f>COUNTIF(K2:K55,"UASC")</f>
        <v>0</v>
      </c>
      <c r="L84">
        <f>COUNTIF(L2:L55,"UASC")</f>
        <v>0</v>
      </c>
      <c r="M84">
        <f>COUNTIF(M2:M55,"UASC")</f>
        <v>0</v>
      </c>
      <c r="N84">
        <f>COUNTIF(N2:N55,"UASC")</f>
        <v>0</v>
      </c>
      <c r="O84">
        <f>COUNTIF(O2:O55,"UASC")</f>
        <v>0</v>
      </c>
      <c r="P84">
        <f>COUNTIF(P2:P55,"UASC")</f>
        <v>0</v>
      </c>
      <c r="Q84">
        <f>COUNTIF(Q2:Q55,"UASC")</f>
        <v>0</v>
      </c>
      <c r="R84">
        <f>COUNTIF(R2:R55,"UASC")</f>
        <v>1</v>
      </c>
      <c r="S84">
        <f>COUNTIF(S2:S55,"UASC")</f>
        <v>1</v>
      </c>
      <c r="T84">
        <f>COUNTIF(T2:T55,"UASC")</f>
        <v>1</v>
      </c>
      <c r="U84">
        <f>COUNTIF(U2:U55,"UASC")</f>
        <v>1</v>
      </c>
      <c r="V84">
        <f>COUNTIF(V2:V55,"UASC")</f>
        <v>0</v>
      </c>
      <c r="W84">
        <f>COUNTIF(W2:W55,"UASC")</f>
        <v>0</v>
      </c>
      <c r="X84">
        <f>COUNTIF(X2:X55,"UASC")</f>
        <v>0</v>
      </c>
      <c r="Y84">
        <f>COUNTIF(Y2:Y55,"UASC")</f>
        <v>0</v>
      </c>
      <c r="Z84">
        <f>COUNTIF(Z2:Z55,"UASC")</f>
        <v>0</v>
      </c>
      <c r="AA84">
        <f>COUNTIF(AA2:AA55,"UASC")</f>
        <v>0</v>
      </c>
      <c r="AB84">
        <f>COUNTIF(AB2:AB55,"UASC")</f>
        <v>2</v>
      </c>
      <c r="AC84">
        <f>COUNTIF(AC2:AC55,"UASC")</f>
        <v>3</v>
      </c>
      <c r="AD84">
        <f>COUNTIF(AD2:AD55,"UASC")</f>
        <v>3</v>
      </c>
      <c r="AE84">
        <f>COUNTIF(AE2:AE55,"UASC")</f>
        <v>3</v>
      </c>
      <c r="AF84">
        <f>COUNTIF(AF2:AF55,"UASC")</f>
        <v>3</v>
      </c>
      <c r="AG84">
        <f>COUNTIF(AG2:AG55,"UASC")</f>
        <v>3</v>
      </c>
      <c r="AH84">
        <f>COUNTIF(AH2:AH55,"UASC")</f>
        <v>3</v>
      </c>
      <c r="AI84">
        <f>COUNTIF(AI2:AI55,"UASC")</f>
        <v>3</v>
      </c>
      <c r="AJ84">
        <f>COUNTIF(AJ2:AJ55,"UASC")</f>
        <v>3</v>
      </c>
      <c r="AK84">
        <f>COUNTIF(AK2:AK55,"UASC")</f>
        <v>3</v>
      </c>
      <c r="AL84">
        <f>COUNTIF(AL2:AL55,"UASC")</f>
        <v>3</v>
      </c>
      <c r="AM84">
        <f>COUNTIF(AM2:AM55,"UASC")</f>
        <v>3</v>
      </c>
      <c r="AN84">
        <f>COUNTIF(AN2:AN55,"UASC")</f>
        <v>3</v>
      </c>
      <c r="AO84">
        <f>COUNTIF(AO2:AO55,"UASC")</f>
        <v>3</v>
      </c>
      <c r="AP84">
        <f>COUNTIF(AP2:AP55,"UASC")</f>
        <v>3</v>
      </c>
      <c r="AQ84">
        <f>COUNTIF(AQ2:AQ55,"UASC")</f>
        <v>3</v>
      </c>
      <c r="AR84">
        <f>COUNTIF(AR2:AR55,"UASC")</f>
        <v>3</v>
      </c>
      <c r="AS84">
        <f>COUNTIF(AS2:AS55,"UASC")</f>
        <v>3</v>
      </c>
    </row>
    <row r="85" spans="1:45" x14ac:dyDescent="0.35">
      <c r="A85" t="s">
        <v>15</v>
      </c>
      <c r="B85">
        <f>COUNTIF(B2:B55,"CU")</f>
        <v>2</v>
      </c>
      <c r="C85">
        <f>COUNTIF(C2:C55,"CU")</f>
        <v>2</v>
      </c>
      <c r="D85">
        <f>COUNTIF(D2:D55,"CU")</f>
        <v>2</v>
      </c>
      <c r="E85">
        <f>COUNTIF(E2:E55,"CU")</f>
        <v>2</v>
      </c>
      <c r="F85">
        <f>COUNTIF(F2:F55,"CU")</f>
        <v>2</v>
      </c>
      <c r="G85">
        <f>COUNTIF(G2:G55,"CU")</f>
        <v>2</v>
      </c>
      <c r="H85">
        <f>COUNTIF(H2:H55,"CU")</f>
        <v>2</v>
      </c>
      <c r="I85">
        <f>COUNTIF(I2:I55,"CU")</f>
        <v>2</v>
      </c>
      <c r="J85">
        <f>COUNTIF(J2:J55,"CU")</f>
        <v>2</v>
      </c>
      <c r="K85">
        <f>COUNTIF(K2:K55,"CU")</f>
        <v>2</v>
      </c>
      <c r="L85">
        <f>COUNTIF(L2:L55,"CU")</f>
        <v>2</v>
      </c>
      <c r="M85">
        <f>COUNTIF(M2:M55,"CU")</f>
        <v>2</v>
      </c>
      <c r="N85">
        <f>COUNTIF(N2:N55,"CU")</f>
        <v>2</v>
      </c>
      <c r="O85">
        <f>COUNTIF(O2:O55,"CU")</f>
        <v>2</v>
      </c>
      <c r="P85">
        <f>COUNTIF(P2:P55,"CU")</f>
        <v>2</v>
      </c>
      <c r="Q85">
        <f>COUNTIF(Q2:Q55,"CU")</f>
        <v>2</v>
      </c>
      <c r="R85">
        <f>COUNTIF(R2:R55,"CU")</f>
        <v>2</v>
      </c>
      <c r="S85">
        <f>COUNTIF(S2:S55,"CU")</f>
        <v>2</v>
      </c>
      <c r="T85">
        <f>COUNTIF(T2:T55,"CU")</f>
        <v>2</v>
      </c>
      <c r="U85">
        <f>COUNTIF(U2:U55,"CU")</f>
        <v>2</v>
      </c>
      <c r="V85">
        <f>COUNTIF(V2:V55,"CU")</f>
        <v>2</v>
      </c>
      <c r="W85">
        <f>COUNTIF(W2:W55,"CU")</f>
        <v>2</v>
      </c>
      <c r="X85">
        <f>COUNTIF(X2:X55,"CU")</f>
        <v>2</v>
      </c>
      <c r="Y85">
        <f>COUNTIF(Y2:Y55,"CU")</f>
        <v>2</v>
      </c>
      <c r="Z85">
        <f>COUNTIF(Z2:Z55,"CU")</f>
        <v>2</v>
      </c>
      <c r="AA85">
        <f>COUNTIF(AA2:AA55,"CU")</f>
        <v>2</v>
      </c>
      <c r="AB85">
        <f>COUNTIF(AB2:AB55,"CU")</f>
        <v>2</v>
      </c>
      <c r="AC85">
        <f>COUNTIF(AC2:AC55,"CU")</f>
        <v>2</v>
      </c>
      <c r="AD85">
        <f>COUNTIF(AD2:AD55,"CU")</f>
        <v>2</v>
      </c>
      <c r="AE85">
        <f>COUNTIF(AE2:AE55,"CU")</f>
        <v>2</v>
      </c>
      <c r="AF85">
        <f>COUNTIF(AF2:AF55,"CU")</f>
        <v>2</v>
      </c>
      <c r="AG85">
        <f>COUNTIF(AG2:AG55,"CU")</f>
        <v>2</v>
      </c>
      <c r="AH85">
        <f>COUNTIF(AH2:AH55,"CU")</f>
        <v>2</v>
      </c>
      <c r="AI85">
        <f>COUNTIF(AI2:AI55,"CU")</f>
        <v>2</v>
      </c>
      <c r="AJ85">
        <f>COUNTIF(AJ2:AJ55,"CU")</f>
        <v>2</v>
      </c>
      <c r="AK85">
        <f>COUNTIF(AK2:AK55,"CU")</f>
        <v>2</v>
      </c>
      <c r="AL85">
        <f>COUNTIF(AL2:AL55,"CU")</f>
        <v>2</v>
      </c>
      <c r="AM85">
        <f>COUNTIF(AM2:AM55,"CU")</f>
        <v>2</v>
      </c>
      <c r="AN85">
        <f>COUNTIF(AN2:AN55,"CU")</f>
        <v>2</v>
      </c>
      <c r="AO85">
        <f>COUNTIF(AO2:AO55,"CU")</f>
        <v>2</v>
      </c>
      <c r="AP85">
        <f>COUNTIF(AP2:AP55,"CU")</f>
        <v>2</v>
      </c>
      <c r="AQ85">
        <f>COUNTIF(AQ2:AQ55,"CU")</f>
        <v>2</v>
      </c>
      <c r="AR85">
        <f>COUNTIF(AR2:AR55,"CU")</f>
        <v>2</v>
      </c>
      <c r="AS85">
        <f>COUNTIF(AS2:AS55,"CU")</f>
        <v>2</v>
      </c>
    </row>
    <row r="86" spans="1:45" x14ac:dyDescent="0.35">
      <c r="A86" t="s">
        <v>14</v>
      </c>
      <c r="B86">
        <f>COUNTIF(B2:B55,"FERT")</f>
        <v>0</v>
      </c>
      <c r="C86">
        <f>COUNTIF(C2:C55,"FERT")</f>
        <v>0</v>
      </c>
      <c r="D86">
        <f>COUNTIF(D2:D55,"FERT")</f>
        <v>0</v>
      </c>
      <c r="E86">
        <f>COUNTIF(E2:E55,"FERT")</f>
        <v>0</v>
      </c>
      <c r="F86">
        <f>COUNTIF(F2:F55,"FERT")</f>
        <v>0</v>
      </c>
      <c r="G86">
        <f>COUNTIF(G2:G55,"FERT")</f>
        <v>0</v>
      </c>
      <c r="H86">
        <f>COUNTIF(H2:H55,"FERT")</f>
        <v>0</v>
      </c>
      <c r="I86">
        <f>COUNTIF(I2:I55,"FERT")</f>
        <v>0</v>
      </c>
      <c r="J86">
        <f>COUNTIF(J2:J55,"FERT")</f>
        <v>0</v>
      </c>
      <c r="K86">
        <f>COUNTIF(K2:K55,"FERT")</f>
        <v>0</v>
      </c>
      <c r="L86">
        <f>COUNTIF(L2:L55,"FERT")</f>
        <v>0</v>
      </c>
      <c r="M86">
        <f>COUNTIF(M2:M55,"FERT")</f>
        <v>0</v>
      </c>
      <c r="N86">
        <f>COUNTIF(N2:N55,"FERT")</f>
        <v>0</v>
      </c>
      <c r="O86">
        <f>COUNTIF(O2:O55,"FERT")</f>
        <v>0</v>
      </c>
      <c r="P86">
        <f>COUNTIF(P2:P55,"FERT")</f>
        <v>0</v>
      </c>
      <c r="Q86">
        <f>COUNTIF(Q2:Q55,"FERT")</f>
        <v>0</v>
      </c>
      <c r="R86">
        <f>COUNTIF(R2:R55,"FERT")</f>
        <v>0</v>
      </c>
      <c r="S86">
        <f>COUNTIF(S2:S55,"FERT")</f>
        <v>0</v>
      </c>
      <c r="T86">
        <f>COUNTIF(T2:T55,"FERT")</f>
        <v>0</v>
      </c>
      <c r="U86">
        <f>COUNTIF(U2:U55,"FERT")</f>
        <v>0</v>
      </c>
      <c r="V86">
        <f>COUNTIF(V2:V55,"FERT")</f>
        <v>0</v>
      </c>
      <c r="W86">
        <f>COUNTIF(W2:W55,"FERT")</f>
        <v>0</v>
      </c>
      <c r="X86">
        <f>COUNTIF(X2:X55,"FERT")</f>
        <v>0</v>
      </c>
      <c r="Y86">
        <f>COUNTIF(Y2:Y55,"FERT")</f>
        <v>0</v>
      </c>
      <c r="Z86">
        <f>COUNTIF(Z2:Z55,"FERT")</f>
        <v>0</v>
      </c>
      <c r="AA86">
        <f>COUNTIF(AA2:AA55,"FERT")</f>
        <v>0</v>
      </c>
      <c r="AB86">
        <f>COUNTIF(AB2:AB55,"FERT")</f>
        <v>0</v>
      </c>
      <c r="AC86">
        <f>COUNTIF(AC2:AC55,"FERT")</f>
        <v>1</v>
      </c>
      <c r="AD86">
        <f>COUNTIF(AD2:AD55,"FERT")</f>
        <v>1</v>
      </c>
      <c r="AE86">
        <f>COUNTIF(AE2:AE55,"FERT")</f>
        <v>1</v>
      </c>
      <c r="AF86">
        <f>COUNTIF(AF2:AF55,"FERT")</f>
        <v>1</v>
      </c>
      <c r="AG86">
        <f>COUNTIF(AG2:AG55,"FERT")</f>
        <v>1</v>
      </c>
      <c r="AH86">
        <f>COUNTIF(AH2:AH55,"FERT")</f>
        <v>1</v>
      </c>
      <c r="AI86">
        <f>COUNTIF(AI2:AI55,"FERT")</f>
        <v>2</v>
      </c>
      <c r="AJ86">
        <f>COUNTIF(AJ2:AJ55,"FERT")</f>
        <v>2</v>
      </c>
      <c r="AK86">
        <f>COUNTIF(AK2:AK55,"FERT")</f>
        <v>2</v>
      </c>
      <c r="AL86">
        <f>COUNTIF(AL2:AL55,"FERT")</f>
        <v>2</v>
      </c>
      <c r="AM86">
        <f>COUNTIF(AM2:AM55,"FERT")</f>
        <v>2</v>
      </c>
      <c r="AN86">
        <f>COUNTIF(AN2:AN55,"FERT")</f>
        <v>2</v>
      </c>
      <c r="AO86">
        <f>COUNTIF(AO2:AO55,"FERT")</f>
        <v>2</v>
      </c>
      <c r="AP86">
        <f>COUNTIF(AP2:AP55,"FERT")</f>
        <v>2</v>
      </c>
      <c r="AQ86">
        <f>COUNTIF(AQ2:AQ55,"FERT")</f>
        <v>2</v>
      </c>
      <c r="AR86">
        <f>COUNTIF(AR2:AR55,"FERT")</f>
        <v>2</v>
      </c>
      <c r="AS86">
        <f>COUNTIF(AS2:AS55,"FERT")</f>
        <v>2</v>
      </c>
    </row>
    <row r="87" spans="1:45" x14ac:dyDescent="0.35">
      <c r="A87" t="s">
        <v>87</v>
      </c>
      <c r="B87">
        <f>COUNTIF(B2:B55,"FCERT")</f>
        <v>0</v>
      </c>
      <c r="C87">
        <f>COUNTIF(C2:C55,"FCERT")</f>
        <v>0</v>
      </c>
      <c r="D87">
        <f>COUNTIF(D2:D55,"FCERT")</f>
        <v>0</v>
      </c>
      <c r="E87">
        <f>COUNTIF(E2:E55,"FCERT")</f>
        <v>0</v>
      </c>
      <c r="F87">
        <f>COUNTIF(F2:F55,"FCERT")</f>
        <v>0</v>
      </c>
      <c r="G87">
        <f>COUNTIF(G2:G55,"FCERT")</f>
        <v>0</v>
      </c>
      <c r="H87">
        <f>COUNTIF(H2:H55,"FCERT")</f>
        <v>0</v>
      </c>
      <c r="I87">
        <f>COUNTIF(I2:I55,"FCERT")</f>
        <v>0</v>
      </c>
      <c r="J87">
        <f>COUNTIF(J2:J55,"FCERT")</f>
        <v>0</v>
      </c>
      <c r="K87">
        <f>COUNTIF(K2:K55,"FCERT")</f>
        <v>0</v>
      </c>
      <c r="L87">
        <f>COUNTIF(L2:L55,"FCERT")</f>
        <v>0</v>
      </c>
      <c r="M87">
        <f>COUNTIF(M2:M55,"FCERT")</f>
        <v>0</v>
      </c>
      <c r="N87">
        <f>COUNTIF(N2:N55,"FCERT")</f>
        <v>0</v>
      </c>
      <c r="O87">
        <f>COUNTIF(O2:O55,"FCERT")</f>
        <v>0</v>
      </c>
      <c r="P87">
        <f>COUNTIF(P2:P55,"FCERT")</f>
        <v>0</v>
      </c>
      <c r="Q87">
        <f>COUNTIF(Q2:Q55,"FCERT")</f>
        <v>0</v>
      </c>
      <c r="R87">
        <f>COUNTIF(R2:R55,"FCERT")</f>
        <v>0</v>
      </c>
      <c r="S87">
        <f>COUNTIF(S2:S55,"FCERT")</f>
        <v>0</v>
      </c>
      <c r="T87">
        <f>COUNTIF(T2:T55,"FCERT")</f>
        <v>0</v>
      </c>
      <c r="U87">
        <f>COUNTIF(U2:U55,"FCERT")</f>
        <v>0</v>
      </c>
      <c r="V87">
        <f>COUNTIF(V2:V55,"FCERT")</f>
        <v>0</v>
      </c>
      <c r="W87">
        <f>COUNTIF(W2:W55,"FCERT")</f>
        <v>0</v>
      </c>
      <c r="X87">
        <f>COUNTIF(X2:X55,"FCERT")</f>
        <v>0</v>
      </c>
      <c r="Y87">
        <f>COUNTIF(Y2:Y55,"FCERT")</f>
        <v>0</v>
      </c>
      <c r="Z87">
        <f>COUNTIF(Z2:Z55,"FCERT")</f>
        <v>0</v>
      </c>
      <c r="AA87">
        <f>COUNTIF(AA2:AA55,"FCERT")</f>
        <v>0</v>
      </c>
      <c r="AB87">
        <f>COUNTIF(AB2:AB55,"FCERT")</f>
        <v>0</v>
      </c>
      <c r="AC87">
        <f>COUNTIF(AC2:AC55,"FCERT")</f>
        <v>0</v>
      </c>
      <c r="AD87">
        <f>COUNTIF(AD2:AD55,"FCERT")</f>
        <v>0</v>
      </c>
      <c r="AE87">
        <f>COUNTIF(AE2:AE55,"FCERT")</f>
        <v>0</v>
      </c>
      <c r="AF87">
        <f>COUNTIF(AF2:AF55,"FCERT")</f>
        <v>0</v>
      </c>
      <c r="AG87">
        <f>COUNTIF(AG2:AG55,"FCERT")</f>
        <v>0</v>
      </c>
      <c r="AH87">
        <f>COUNTIF(AH2:AH55,"FCERT")</f>
        <v>0</v>
      </c>
      <c r="AI87">
        <f>COUNTIF(AI2:AI55,"FCERT")</f>
        <v>0</v>
      </c>
      <c r="AJ87">
        <f>COUNTIF(AJ2:AJ55,"FCERT")</f>
        <v>0</v>
      </c>
      <c r="AK87">
        <f>COUNTIF(AK2:AK55,"FCERT")</f>
        <v>0</v>
      </c>
      <c r="AL87">
        <f>COUNTIF(AL2:AL55,"FCERT")</f>
        <v>0</v>
      </c>
      <c r="AM87">
        <f>COUNTIF(AM2:AM55,"FCERT")</f>
        <v>0</v>
      </c>
      <c r="AN87">
        <f>COUNTIF(AN2:AN55,"FCERT")</f>
        <v>0</v>
      </c>
      <c r="AO87">
        <f>COUNTIF(AO2:AO55,"FCERT")</f>
        <v>0</v>
      </c>
      <c r="AP87">
        <f>COUNTIF(AP2:AP55,"FCERT")</f>
        <v>0</v>
      </c>
      <c r="AQ87">
        <f>COUNTIF(AQ2:AQ55,"FCERT")</f>
        <v>0</v>
      </c>
      <c r="AR87">
        <f>COUNTIF(AR2:AR55,"FCERT")</f>
        <v>0</v>
      </c>
      <c r="AS87">
        <f>COUNTIF(AS2:AS55,"FCERT")</f>
        <v>0</v>
      </c>
    </row>
    <row r="88" spans="1:45" x14ac:dyDescent="0.35">
      <c r="A88" t="s">
        <v>57</v>
      </c>
      <c r="B88">
        <f>COUNTIF(B2:B55,"FMT")</f>
        <v>0</v>
      </c>
      <c r="C88">
        <f>COUNTIF(C2:C55,"FMT")</f>
        <v>0</v>
      </c>
      <c r="D88">
        <f>COUNTIF(D2:D55,"FMT")</f>
        <v>0</v>
      </c>
      <c r="E88">
        <f>COUNTIF(E2:E55,"FMT")</f>
        <v>0</v>
      </c>
      <c r="F88">
        <f>COUNTIF(F2:F55,"FMT")</f>
        <v>0</v>
      </c>
      <c r="G88">
        <f>COUNTIF(G2:G55,"FMT")</f>
        <v>0</v>
      </c>
      <c r="H88">
        <f>COUNTIF(H2:H55,"FMT")</f>
        <v>0</v>
      </c>
      <c r="I88">
        <f>COUNTIF(I2:I55,"FMT")</f>
        <v>0</v>
      </c>
      <c r="J88">
        <f>COUNTIF(J2:J55,"FMT")</f>
        <v>0</v>
      </c>
      <c r="K88">
        <f>COUNTIF(K2:K55,"FMT")</f>
        <v>0</v>
      </c>
      <c r="L88">
        <f>COUNTIF(L2:L55,"FMT")</f>
        <v>0</v>
      </c>
      <c r="M88">
        <f>COUNTIF(M2:M55,"FMT")</f>
        <v>0</v>
      </c>
      <c r="N88">
        <f>COUNTIF(N2:N55,"FMT")</f>
        <v>0</v>
      </c>
      <c r="O88">
        <f>COUNTIF(O2:O55,"FMT")</f>
        <v>0</v>
      </c>
      <c r="P88">
        <f>COUNTIF(P2:P55,"FMT")</f>
        <v>0</v>
      </c>
      <c r="Q88">
        <f>COUNTIF(Q2:Q55,"FMT")</f>
        <v>0</v>
      </c>
      <c r="R88">
        <f>COUNTIF(R2:R55,"FMT")</f>
        <v>0</v>
      </c>
      <c r="S88">
        <f>COUNTIF(S2:S55,"FMT")</f>
        <v>0</v>
      </c>
      <c r="T88">
        <f>COUNTIF(T2:T55,"FMT")</f>
        <v>0</v>
      </c>
      <c r="U88">
        <f>COUNTIF(U2:U55,"FMT")</f>
        <v>0</v>
      </c>
      <c r="V88">
        <f>COUNTIF(V2:V55,"FMT")</f>
        <v>0</v>
      </c>
      <c r="W88">
        <f>COUNTIF(W2:W55,"FMT")</f>
        <v>0</v>
      </c>
      <c r="X88">
        <f>COUNTIF(X2:X55,"FMT")</f>
        <v>0</v>
      </c>
      <c r="Y88">
        <f>COUNTIF(Y2:Y55,"FMT")</f>
        <v>0</v>
      </c>
      <c r="Z88">
        <f>COUNTIF(Z2:Z55,"FMT")</f>
        <v>0</v>
      </c>
      <c r="AA88">
        <f>COUNTIF(AA2:AA55,"FMT")</f>
        <v>0</v>
      </c>
      <c r="AB88">
        <f>COUNTIF(AB2:AB55,"FMT")</f>
        <v>0</v>
      </c>
      <c r="AC88">
        <f>COUNTIF(AC2:AC55,"FMT")</f>
        <v>0</v>
      </c>
      <c r="AD88">
        <f>COUNTIF(AD2:AD55,"FMT")</f>
        <v>0</v>
      </c>
      <c r="AE88">
        <f>COUNTIF(AE2:AE55,"FMT")</f>
        <v>0</v>
      </c>
      <c r="AF88">
        <f>COUNTIF(AF2:AF55,"FMT")</f>
        <v>0</v>
      </c>
      <c r="AG88">
        <f>COUNTIF(AG2:AG55,"FMT")</f>
        <v>0</v>
      </c>
      <c r="AH88">
        <f>COUNTIF(AH2:AH55,"FMT")</f>
        <v>0</v>
      </c>
      <c r="AI88">
        <f>COUNTIF(AI2:AI55,"FMT")</f>
        <v>0</v>
      </c>
      <c r="AJ88">
        <f>COUNTIF(AJ2:AJ55,"FMT")</f>
        <v>0</v>
      </c>
      <c r="AK88">
        <f>COUNTIF(AK2:AK55,"FMT")</f>
        <v>0</v>
      </c>
      <c r="AL88">
        <f>COUNTIF(AL2:AL55,"FMT")</f>
        <v>0</v>
      </c>
      <c r="AM88">
        <f>COUNTIF(AM2:AM55,"FMT")</f>
        <v>0</v>
      </c>
      <c r="AN88">
        <f>COUNTIF(AN2:AN55,"FMT")</f>
        <v>0</v>
      </c>
      <c r="AO88">
        <f>COUNTIF(AO2:AO55,"FMT")</f>
        <v>0</v>
      </c>
      <c r="AP88">
        <f>COUNTIF(AP2:AP55,"FMT")</f>
        <v>0</v>
      </c>
      <c r="AQ88">
        <f>COUNTIF(AQ2:AQ55,"FMT")</f>
        <v>0</v>
      </c>
      <c r="AR88">
        <f>COUNTIF(AR2:AR55,"FMT")</f>
        <v>0</v>
      </c>
      <c r="AS88">
        <f>COUNTIF(AS2:AS55,"FMT")</f>
        <v>0</v>
      </c>
    </row>
    <row r="89" spans="1:45" x14ac:dyDescent="0.35">
      <c r="A89" t="s">
        <v>75</v>
      </c>
      <c r="B89">
        <f>COUNTIF(B2:B55,"FCMT")</f>
        <v>0</v>
      </c>
      <c r="C89">
        <f>COUNTIF(C2:C55,"FCMT")</f>
        <v>0</v>
      </c>
      <c r="D89">
        <f>COUNTIF(D2:D55,"FCMT")</f>
        <v>0</v>
      </c>
      <c r="E89">
        <f>COUNTIF(E2:E55,"FCMT")</f>
        <v>0</v>
      </c>
      <c r="F89">
        <f>COUNTIF(F2:F55,"FCMT")</f>
        <v>0</v>
      </c>
      <c r="G89">
        <f>COUNTIF(G2:G55,"FCMT")</f>
        <v>0</v>
      </c>
      <c r="H89">
        <f>COUNTIF(H2:H55,"FCMT")</f>
        <v>0</v>
      </c>
      <c r="I89">
        <f>COUNTIF(I2:I55,"FCMT")</f>
        <v>0</v>
      </c>
      <c r="J89">
        <f>COUNTIF(J2:J55,"FCMT")</f>
        <v>0</v>
      </c>
      <c r="K89">
        <f>COUNTIF(K2:K55,"FCMT")</f>
        <v>0</v>
      </c>
      <c r="L89">
        <f>COUNTIF(L2:L55,"FCMT")</f>
        <v>0</v>
      </c>
      <c r="M89">
        <f>COUNTIF(M2:M55,"FCMT")</f>
        <v>0</v>
      </c>
      <c r="N89">
        <f>COUNTIF(N2:N55,"FCMT")</f>
        <v>0</v>
      </c>
      <c r="O89">
        <f>COUNTIF(O2:O55,"FCMT")</f>
        <v>0</v>
      </c>
      <c r="P89">
        <f>COUNTIF(P2:P55,"FCMT")</f>
        <v>0</v>
      </c>
      <c r="Q89">
        <f>COUNTIF(Q2:Q55,"FCMT")</f>
        <v>0</v>
      </c>
      <c r="R89">
        <f>COUNTIF(R2:R55,"FCMT")</f>
        <v>0</v>
      </c>
      <c r="S89">
        <f>COUNTIF(S2:S55,"FCMT")</f>
        <v>0</v>
      </c>
      <c r="T89">
        <f>COUNTIF(T2:T55,"FCMT")</f>
        <v>0</v>
      </c>
      <c r="U89">
        <f>COUNTIF(U2:U55,"FCMT")</f>
        <v>0</v>
      </c>
      <c r="V89">
        <f>COUNTIF(V2:V55,"FCMT")</f>
        <v>0</v>
      </c>
      <c r="W89">
        <f>COUNTIF(W2:W55,"FCMT")</f>
        <v>0</v>
      </c>
      <c r="X89">
        <f>COUNTIF(X2:X55,"FCMT")</f>
        <v>0</v>
      </c>
      <c r="Y89">
        <f>COUNTIF(Y2:Y55,"FCMT")</f>
        <v>0</v>
      </c>
      <c r="Z89">
        <f>COUNTIF(Z2:Z55,"FCMT")</f>
        <v>0</v>
      </c>
      <c r="AA89">
        <f>COUNTIF(AA2:AA55,"FCMT")</f>
        <v>0</v>
      </c>
      <c r="AB89">
        <f>COUNTIF(AB2:AB55,"FCMT")</f>
        <v>0</v>
      </c>
      <c r="AC89">
        <f>COUNTIF(AC2:AC55,"FCMT")</f>
        <v>0</v>
      </c>
      <c r="AD89">
        <f>COUNTIF(AD2:AD55,"FCMT")</f>
        <v>0</v>
      </c>
      <c r="AE89">
        <f>COUNTIF(AE2:AE55,"FCMT")</f>
        <v>0</v>
      </c>
      <c r="AF89">
        <f>COUNTIF(AF2:AF55,"FCMT")</f>
        <v>0</v>
      </c>
      <c r="AG89">
        <f>COUNTIF(AG2:AG55,"FCMT")</f>
        <v>0</v>
      </c>
      <c r="AH89">
        <f>COUNTIF(AH2:AH55,"FCMT")</f>
        <v>0</v>
      </c>
      <c r="AI89">
        <f>COUNTIF(AI2:AI55,"FCMT")</f>
        <v>0</v>
      </c>
      <c r="AJ89">
        <f>COUNTIF(AJ2:AJ55,"FCMT")</f>
        <v>0</v>
      </c>
      <c r="AK89">
        <f>COUNTIF(AK2:AK55,"FCMT")</f>
        <v>0</v>
      </c>
      <c r="AL89">
        <f>COUNTIF(AL2:AL55,"FCMT")</f>
        <v>0</v>
      </c>
      <c r="AM89">
        <f>COUNTIF(AM2:AM55,"FCMT")</f>
        <v>0</v>
      </c>
      <c r="AN89">
        <f>COUNTIF(AN2:AN55,"FCMT")</f>
        <v>0</v>
      </c>
      <c r="AO89">
        <f>COUNTIF(AO2:AO55,"FCMT")</f>
        <v>0</v>
      </c>
      <c r="AP89">
        <f>COUNTIF(AP2:AP55,"FCMT")</f>
        <v>0</v>
      </c>
      <c r="AQ89">
        <f>COUNTIF(AQ2:AQ55,"FCMT")</f>
        <v>0</v>
      </c>
      <c r="AR89">
        <f>COUNTIF(AR2:AR55,"FCMT")</f>
        <v>0</v>
      </c>
      <c r="AS89">
        <f>COUNTIF(AS2:AS55,"FCMT")</f>
        <v>0</v>
      </c>
    </row>
    <row r="90" spans="1:45" x14ac:dyDescent="0.35">
      <c r="A90" t="s">
        <v>12</v>
      </c>
      <c r="B90">
        <f>COUNTIF(B2:B55,"FIT")</f>
        <v>0</v>
      </c>
      <c r="C90">
        <f>COUNTIF(C2:C55,"FIT")</f>
        <v>0</v>
      </c>
      <c r="D90">
        <f>COUNTIF(D2:D55,"FIT")</f>
        <v>0</v>
      </c>
      <c r="E90">
        <f>COUNTIF(E2:E55,"FIT")</f>
        <v>0</v>
      </c>
      <c r="F90">
        <f>COUNTIF(F2:F55,"FIT")</f>
        <v>0</v>
      </c>
      <c r="G90">
        <f>COUNTIF(G2:G55,"FIT")</f>
        <v>0</v>
      </c>
      <c r="H90">
        <f>COUNTIF(H2:H55,"FIT")</f>
        <v>0</v>
      </c>
      <c r="I90">
        <f>COUNTIF(I2:I55,"FIT")</f>
        <v>0</v>
      </c>
      <c r="J90">
        <f>COUNTIF(J2:J55,"FIT")</f>
        <v>0</v>
      </c>
      <c r="K90">
        <f>COUNTIF(K2:K55,"FIT")</f>
        <v>0</v>
      </c>
      <c r="L90">
        <f>COUNTIF(L2:L55,"FIT")</f>
        <v>0</v>
      </c>
      <c r="M90">
        <f>COUNTIF(M2:M55,"FIT")</f>
        <v>0</v>
      </c>
      <c r="N90">
        <f>COUNTIF(N2:N55,"FIT")</f>
        <v>0</v>
      </c>
      <c r="O90">
        <f>COUNTIF(O2:O55,"FIT")</f>
        <v>0</v>
      </c>
      <c r="P90">
        <f>COUNTIF(P2:P55,"FIT")</f>
        <v>0</v>
      </c>
      <c r="Q90">
        <f>COUNTIF(Q2:Q55,"FIT")</f>
        <v>0</v>
      </c>
      <c r="R90">
        <f>COUNTIF(R2:R55,"FIT")</f>
        <v>0</v>
      </c>
      <c r="S90">
        <f>COUNTIF(S2:S55,"FIT")</f>
        <v>0</v>
      </c>
      <c r="T90">
        <f>COUNTIF(T2:T55,"FIT")</f>
        <v>0</v>
      </c>
      <c r="U90">
        <f>COUNTIF(U2:U55,"FIT")</f>
        <v>0</v>
      </c>
      <c r="V90">
        <f>COUNTIF(V2:V55,"FIT")</f>
        <v>0</v>
      </c>
      <c r="W90">
        <f>COUNTIF(W2:W55,"FIT")</f>
        <v>0</v>
      </c>
      <c r="X90">
        <f>COUNTIF(X2:X55,"FIT")</f>
        <v>0</v>
      </c>
      <c r="Y90">
        <f>COUNTIF(Y2:Y55,"FIT")</f>
        <v>0</v>
      </c>
      <c r="Z90">
        <f>COUNTIF(Z2:Z55,"FIT")</f>
        <v>0</v>
      </c>
      <c r="AA90">
        <f>COUNTIF(AA2:AA55,"FIT")</f>
        <v>0</v>
      </c>
      <c r="AB90">
        <f>COUNTIF(AB2:AB55,"FIT")</f>
        <v>0</v>
      </c>
      <c r="AC90">
        <f>COUNTIF(AC2:AC55,"FIT")</f>
        <v>0</v>
      </c>
      <c r="AD90">
        <f>COUNTIF(AD2:AD55,"FIT")</f>
        <v>1</v>
      </c>
      <c r="AE90">
        <f>COUNTIF(AE2:AE55,"FIT")</f>
        <v>1</v>
      </c>
      <c r="AF90">
        <f>COUNTIF(AF2:AF55,"FIT")</f>
        <v>1</v>
      </c>
      <c r="AG90">
        <f>COUNTIF(AG2:AG55,"FIT")</f>
        <v>1</v>
      </c>
      <c r="AH90">
        <f>COUNTIF(AH2:AH55,"FIT")</f>
        <v>1</v>
      </c>
      <c r="AI90">
        <f>COUNTIF(AI2:AI55,"FIT")</f>
        <v>1</v>
      </c>
      <c r="AJ90">
        <f>COUNTIF(AJ2:AJ55,"FIT")</f>
        <v>1</v>
      </c>
      <c r="AK90">
        <f>COUNTIF(AK2:AK55,"FIT")</f>
        <v>2</v>
      </c>
      <c r="AL90">
        <f>COUNTIF(AL2:AL55,"FIT")</f>
        <v>4</v>
      </c>
      <c r="AM90">
        <f>COUNTIF(AM2:AM55,"FIT")</f>
        <v>4</v>
      </c>
      <c r="AN90">
        <f>COUNTIF(AN2:AN55,"FIT")</f>
        <v>4</v>
      </c>
      <c r="AO90">
        <f>COUNTIF(AO2:AO55,"FIT")</f>
        <v>4</v>
      </c>
      <c r="AP90">
        <f>COUNTIF(AP2:AP55,"FIT")</f>
        <v>4</v>
      </c>
      <c r="AQ90">
        <f>COUNTIF(AQ2:AQ55,"FIT")</f>
        <v>3</v>
      </c>
      <c r="AR90">
        <f>COUNTIF(AR2:AR55,"FIT")</f>
        <v>3</v>
      </c>
      <c r="AS90">
        <f>COUNTIF(AS2:AS55,"FIT")</f>
        <v>3</v>
      </c>
    </row>
    <row r="91" spans="1:45" x14ac:dyDescent="0.35">
      <c r="A91" t="s">
        <v>30</v>
      </c>
      <c r="B91">
        <f>COUNTIF(B2:B55,"FCIT")</f>
        <v>0</v>
      </c>
      <c r="C91">
        <f>COUNTIF(C2:C55,"FCIT")</f>
        <v>0</v>
      </c>
      <c r="D91">
        <f>COUNTIF(D2:D55,"FCIT")</f>
        <v>0</v>
      </c>
      <c r="E91">
        <f>COUNTIF(E2:E55,"FCIT")</f>
        <v>0</v>
      </c>
      <c r="F91">
        <f>COUNTIF(F2:F55,"FCIT")</f>
        <v>0</v>
      </c>
      <c r="G91">
        <f>COUNTIF(G2:G55,"FCIT")</f>
        <v>0</v>
      </c>
      <c r="H91">
        <f>COUNTIF(H2:H55,"FCIT")</f>
        <v>0</v>
      </c>
      <c r="I91">
        <f>COUNTIF(I2:I55,"FCIT")</f>
        <v>0</v>
      </c>
      <c r="J91">
        <f>COUNTIF(J2:J55,"FCIT")</f>
        <v>0</v>
      </c>
      <c r="K91">
        <f>COUNTIF(K2:K55,"FCIT")</f>
        <v>0</v>
      </c>
      <c r="L91">
        <f>COUNTIF(L2:L55,"FCIT")</f>
        <v>0</v>
      </c>
      <c r="M91">
        <f>COUNTIF(M2:M55,"FCIT")</f>
        <v>0</v>
      </c>
      <c r="N91">
        <f>COUNTIF(N2:N55,"FCIT")</f>
        <v>0</v>
      </c>
      <c r="O91">
        <f>COUNTIF(O2:O55,"FCIT")</f>
        <v>0</v>
      </c>
      <c r="P91">
        <f>COUNTIF(P2:P55,"FCIT")</f>
        <v>0</v>
      </c>
      <c r="Q91">
        <f>COUNTIF(Q2:Q55,"FCIT")</f>
        <v>0</v>
      </c>
      <c r="R91">
        <f>COUNTIF(R2:R55,"FCIT")</f>
        <v>0</v>
      </c>
      <c r="S91">
        <f>COUNTIF(S2:S55,"FCIT")</f>
        <v>0</v>
      </c>
      <c r="T91">
        <f>COUNTIF(T2:T55,"FCIT")</f>
        <v>0</v>
      </c>
      <c r="U91">
        <f>COUNTIF(U2:U55,"FCIT")</f>
        <v>0</v>
      </c>
      <c r="V91">
        <f>COUNTIF(V2:V55,"FCIT")</f>
        <v>0</v>
      </c>
      <c r="W91">
        <f>COUNTIF(W2:W55,"FCIT")</f>
        <v>0</v>
      </c>
      <c r="X91">
        <f>COUNTIF(X2:X55,"FCIT")</f>
        <v>0</v>
      </c>
      <c r="Y91">
        <f>COUNTIF(Y2:Y55,"FCIT")</f>
        <v>0</v>
      </c>
      <c r="Z91">
        <f>COUNTIF(Z2:Z55,"FCIT")</f>
        <v>0</v>
      </c>
      <c r="AA91">
        <f>COUNTIF(AA2:AA55,"FCIT")</f>
        <v>0</v>
      </c>
      <c r="AB91">
        <f>COUNTIF(AB2:AB55,"FCIT")</f>
        <v>0</v>
      </c>
      <c r="AC91">
        <f>COUNTIF(AC2:AC55,"FCIT")</f>
        <v>1</v>
      </c>
      <c r="AD91">
        <f>COUNTIF(AD2:AD55,"FCIT")</f>
        <v>1</v>
      </c>
      <c r="AE91">
        <f>COUNTIF(AE2:AE55,"FCIT")</f>
        <v>1</v>
      </c>
      <c r="AF91">
        <f>COUNTIF(AF2:AF55,"FCIT")</f>
        <v>1</v>
      </c>
      <c r="AG91">
        <f>COUNTIF(AG2:AG55,"FCIT")</f>
        <v>1</v>
      </c>
      <c r="AH91">
        <f>COUNTIF(AH2:AH55,"FCIT")</f>
        <v>1</v>
      </c>
      <c r="AI91">
        <f>COUNTIF(AI2:AI55,"FCIT")</f>
        <v>1</v>
      </c>
      <c r="AJ91">
        <f>COUNTIF(AJ2:AJ55,"FCIT")</f>
        <v>1</v>
      </c>
      <c r="AK91">
        <f>COUNTIF(AK2:AK55,"FCIT")</f>
        <v>1</v>
      </c>
      <c r="AL91">
        <f>COUNTIF(AL2:AL55,"FCIT")</f>
        <v>0</v>
      </c>
      <c r="AM91">
        <f>COUNTIF(AM2:AM55,"FCIT")</f>
        <v>0</v>
      </c>
      <c r="AN91">
        <f>COUNTIF(AN2:AN55,"FCIT")</f>
        <v>0</v>
      </c>
      <c r="AO91">
        <f>COUNTIF(AO2:AO55,"FCIT")</f>
        <v>0</v>
      </c>
      <c r="AP91">
        <f>COUNTIF(AP2:AP55,"FCIT")</f>
        <v>0</v>
      </c>
      <c r="AQ91">
        <f>COUNTIF(AQ2:AQ55,"FCIT")</f>
        <v>0</v>
      </c>
      <c r="AR91">
        <f>COUNTIF(AR2:AR55,"FCIT")</f>
        <v>0</v>
      </c>
      <c r="AS91">
        <f>COUNTIF(AS2:AS55,"FCIT")</f>
        <v>0</v>
      </c>
    </row>
    <row r="92" spans="1:45" x14ac:dyDescent="0.35">
      <c r="A92" t="s">
        <v>62</v>
      </c>
      <c r="B92">
        <f>COUNTIF(B2:B55,"WSD")</f>
        <v>0</v>
      </c>
      <c r="C92">
        <f>COUNTIF(C2:C55,"WSD")</f>
        <v>0</v>
      </c>
      <c r="D92">
        <f>COUNTIF(D2:D55,"WSD")</f>
        <v>0</v>
      </c>
      <c r="E92">
        <f>COUNTIF(E2:E55,"WSD")</f>
        <v>0</v>
      </c>
      <c r="F92">
        <f>COUNTIF(F2:F55,"WSD")</f>
        <v>0</v>
      </c>
      <c r="G92">
        <f>COUNTIF(G2:G55,"WSD")</f>
        <v>0</v>
      </c>
      <c r="H92">
        <f>COUNTIF(H2:H55,"WSD")</f>
        <v>0</v>
      </c>
      <c r="I92">
        <f>COUNTIF(I2:I55,"WSD")</f>
        <v>0</v>
      </c>
      <c r="J92">
        <f>COUNTIF(J2:J55,"WSD")</f>
        <v>0</v>
      </c>
      <c r="K92">
        <f>COUNTIF(K2:K55,"WSD")</f>
        <v>0</v>
      </c>
      <c r="L92">
        <f>COUNTIF(L2:L55,"WSD")</f>
        <v>0</v>
      </c>
      <c r="M92">
        <f>COUNTIF(M2:M55,"WSD")</f>
        <v>0</v>
      </c>
      <c r="N92">
        <f>COUNTIF(N2:N55,"WSD")</f>
        <v>0</v>
      </c>
      <c r="O92">
        <f>COUNTIF(O2:O55,"WSD")</f>
        <v>0</v>
      </c>
      <c r="P92">
        <f>COUNTIF(P2:P55,"WSD")</f>
        <v>0</v>
      </c>
      <c r="Q92">
        <f>COUNTIF(Q2:Q55,"WSD")</f>
        <v>0</v>
      </c>
      <c r="R92">
        <f>COUNTIF(R2:R55,"WSD")</f>
        <v>0</v>
      </c>
      <c r="S92">
        <f>COUNTIF(S2:S55,"WSD")</f>
        <v>0</v>
      </c>
      <c r="T92">
        <f>COUNTIF(T2:T55,"WSD")</f>
        <v>0</v>
      </c>
      <c r="U92">
        <f>COUNTIF(U2:U55,"WSD")</f>
        <v>0</v>
      </c>
      <c r="V92">
        <f>COUNTIF(V2:V55,"WSD")</f>
        <v>0</v>
      </c>
      <c r="W92">
        <f>COUNTIF(W2:W55,"WSD")</f>
        <v>0</v>
      </c>
      <c r="X92">
        <f>COUNTIF(X2:X55,"WSD")</f>
        <v>0</v>
      </c>
      <c r="Y92">
        <f>COUNTIF(Y2:Y55,"WSD")</f>
        <v>0</v>
      </c>
      <c r="Z92">
        <f>COUNTIF(Z2:Z55,"WSD")</f>
        <v>0</v>
      </c>
      <c r="AA92">
        <f>COUNTIF(AA2:AA55,"WSD")</f>
        <v>0</v>
      </c>
      <c r="AB92">
        <f>COUNTIF(AB2:AB55,"WSD")</f>
        <v>0</v>
      </c>
      <c r="AC92">
        <f>COUNTIF(AC2:AC55,"WSD")</f>
        <v>0</v>
      </c>
      <c r="AD92">
        <f>COUNTIF(AD2:AD55,"WSD")</f>
        <v>0</v>
      </c>
      <c r="AE92">
        <f>COUNTIF(AE2:AE55,"WSD")</f>
        <v>0</v>
      </c>
      <c r="AF92">
        <f>COUNTIF(AF2:AF55,"WSD")</f>
        <v>0</v>
      </c>
      <c r="AG92">
        <f>COUNTIF(AG2:AG55,"WSD")</f>
        <v>0</v>
      </c>
      <c r="AH92">
        <f>COUNTIF(AH2:AH55,"WSD")</f>
        <v>0</v>
      </c>
      <c r="AI92">
        <f>COUNTIF(AI2:AI55,"WSD")</f>
        <v>0</v>
      </c>
      <c r="AJ92">
        <f>COUNTIF(AJ2:AJ55,"WSD")</f>
        <v>0</v>
      </c>
      <c r="AK92">
        <f>COUNTIF(AK2:AK55,"WSD")</f>
        <v>0</v>
      </c>
      <c r="AL92">
        <f>COUNTIF(AL2:AL55,"WSD")</f>
        <v>0</v>
      </c>
      <c r="AM92">
        <f>COUNTIF(AM2:AM55,"WSD")</f>
        <v>0</v>
      </c>
      <c r="AN92">
        <f>COUNTIF(AN2:AN55,"WSD")</f>
        <v>0</v>
      </c>
      <c r="AO92">
        <f>COUNTIF(AO2:AO55,"WSD")</f>
        <v>0</v>
      </c>
      <c r="AP92">
        <f>COUNTIF(AP2:AP55,"WSD")</f>
        <v>0</v>
      </c>
      <c r="AQ92">
        <f>COUNTIF(AQ2:AQ55,"WSD")</f>
        <v>0</v>
      </c>
      <c r="AR92">
        <f>COUNTIF(AR2:AR55,"WSD")</f>
        <v>0</v>
      </c>
      <c r="AS92">
        <f>COUNTIF(AS2:AS55,"WSD")</f>
        <v>0</v>
      </c>
    </row>
    <row r="94" spans="1:45" x14ac:dyDescent="0.35">
      <c r="A94" t="s">
        <v>88</v>
      </c>
      <c r="B94">
        <f>SUM(B60:B92)</f>
        <v>54</v>
      </c>
      <c r="C94">
        <f t="shared" ref="C94:AS94" si="0">SUM(C60:C92)</f>
        <v>54</v>
      </c>
      <c r="D94">
        <f t="shared" si="0"/>
        <v>54</v>
      </c>
      <c r="E94">
        <f t="shared" si="0"/>
        <v>54</v>
      </c>
      <c r="F94">
        <f t="shared" si="0"/>
        <v>54</v>
      </c>
      <c r="G94">
        <f t="shared" si="0"/>
        <v>54</v>
      </c>
      <c r="H94">
        <f t="shared" si="0"/>
        <v>54</v>
      </c>
      <c r="I94">
        <f t="shared" si="0"/>
        <v>54</v>
      </c>
      <c r="J94">
        <f t="shared" si="0"/>
        <v>54</v>
      </c>
      <c r="K94">
        <f t="shared" si="0"/>
        <v>54</v>
      </c>
      <c r="L94">
        <f t="shared" si="0"/>
        <v>54</v>
      </c>
      <c r="M94">
        <f t="shared" si="0"/>
        <v>54</v>
      </c>
      <c r="N94">
        <f t="shared" si="0"/>
        <v>54</v>
      </c>
      <c r="O94">
        <f t="shared" si="0"/>
        <v>54</v>
      </c>
      <c r="P94">
        <f t="shared" si="0"/>
        <v>54</v>
      </c>
      <c r="Q94">
        <f t="shared" si="0"/>
        <v>54</v>
      </c>
      <c r="R94">
        <f t="shared" si="0"/>
        <v>54</v>
      </c>
      <c r="S94">
        <f t="shared" si="0"/>
        <v>54</v>
      </c>
      <c r="T94">
        <f t="shared" si="0"/>
        <v>54</v>
      </c>
      <c r="U94">
        <f t="shared" si="0"/>
        <v>54</v>
      </c>
      <c r="V94">
        <f t="shared" si="0"/>
        <v>54</v>
      </c>
      <c r="W94">
        <f t="shared" si="0"/>
        <v>54</v>
      </c>
      <c r="X94">
        <f t="shared" si="0"/>
        <v>54</v>
      </c>
      <c r="Y94">
        <f t="shared" si="0"/>
        <v>54</v>
      </c>
      <c r="Z94">
        <f t="shared" si="0"/>
        <v>54</v>
      </c>
      <c r="AA94">
        <f t="shared" si="0"/>
        <v>54</v>
      </c>
      <c r="AB94">
        <f t="shared" si="0"/>
        <v>54</v>
      </c>
      <c r="AC94">
        <f t="shared" si="0"/>
        <v>54</v>
      </c>
      <c r="AD94">
        <f t="shared" si="0"/>
        <v>54</v>
      </c>
      <c r="AE94">
        <f t="shared" si="0"/>
        <v>54</v>
      </c>
      <c r="AF94">
        <f t="shared" si="0"/>
        <v>54</v>
      </c>
      <c r="AG94">
        <f t="shared" si="0"/>
        <v>54</v>
      </c>
      <c r="AH94">
        <f t="shared" si="0"/>
        <v>54</v>
      </c>
      <c r="AI94">
        <f t="shared" si="0"/>
        <v>54</v>
      </c>
      <c r="AJ94">
        <f t="shared" si="0"/>
        <v>54</v>
      </c>
      <c r="AK94">
        <f t="shared" si="0"/>
        <v>54</v>
      </c>
      <c r="AL94">
        <f t="shared" si="0"/>
        <v>54</v>
      </c>
      <c r="AM94">
        <f t="shared" si="0"/>
        <v>54</v>
      </c>
      <c r="AN94">
        <f t="shared" si="0"/>
        <v>54</v>
      </c>
      <c r="AO94">
        <f t="shared" si="0"/>
        <v>54</v>
      </c>
      <c r="AP94">
        <f t="shared" si="0"/>
        <v>54</v>
      </c>
      <c r="AQ94">
        <f t="shared" si="0"/>
        <v>54</v>
      </c>
      <c r="AR94">
        <f t="shared" si="0"/>
        <v>54</v>
      </c>
      <c r="AS94">
        <f t="shared" si="0"/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DD75B-D94A-4E58-BBA5-B0DB82074027}">
  <dimension ref="A1:AS73"/>
  <sheetViews>
    <sheetView workbookViewId="0">
      <selection sqref="A1:XFD1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ht="15.5" x14ac:dyDescent="0.35">
      <c r="A2" t="s">
        <v>3</v>
      </c>
      <c r="B2" s="2" t="str">
        <f>IF('full menu'!B2="MDC","MDC",IF('full menu'!B2="X","X",IF('full menu'!B2="UASC","UASC",IF(OR('full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menu'!B2="WSD","WSD","")))))))))))</f>
        <v>MDC</v>
      </c>
      <c r="C2" s="2" t="str">
        <f>IF('full menu'!C2="MDC","MDC",IF('full menu'!C2="X","X",IF('full menu'!C2="UASC","UASC",IF(OR('full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menu'!C2="WSD","WSD","")))))))))))</f>
        <v>MDC</v>
      </c>
      <c r="D2" s="2" t="str">
        <f>IF('full menu'!D2="MDC","MDC",IF('full menu'!D2="X","X",IF('full menu'!D2="UASC","UASC",IF(OR('full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menu'!D2="WSD","WSD","")))))))))))</f>
        <v>MDC</v>
      </c>
      <c r="E2" s="2" t="str">
        <f>IF('full menu'!E2="MDC","MDC",IF('full menu'!E2="X","X",IF('full menu'!E2="UASC","UASC",IF(OR('full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menu'!E2="WSD","WSD","")))))))))))</f>
        <v>MDC</v>
      </c>
      <c r="F2" s="2" t="str">
        <f>IF('full menu'!F2="MDC","MDC",IF('full menu'!F2="X","X",IF('full menu'!F2="UASC","UASC",IF(OR('full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menu'!F2="WSD","WSD","")))))))))))</f>
        <v>MDC</v>
      </c>
      <c r="G2" s="2" t="str">
        <f>IF('full menu'!G2="MDC","MDC",IF('full menu'!G2="X","X",IF('full menu'!G2="UASC","UASC",IF(OR('full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menu'!G2="WSD","WSD","")))))))))))</f>
        <v>MDC</v>
      </c>
      <c r="H2" s="2" t="str">
        <f>IF('full menu'!H2="MDC","MDC",IF('full menu'!H2="X","X",IF('full menu'!H2="UASC","UASC",IF(OR('full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menu'!H2="WSD","WSD","")))))))))))</f>
        <v>MDC</v>
      </c>
      <c r="I2" s="2" t="str">
        <f>IF('full menu'!I2="MDC","MDC",IF('full menu'!I2="X","X",IF('full menu'!I2="UASC","UASC",IF(OR('full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menu'!I2="WSD","WSD","")))))))))))</f>
        <v>MDC</v>
      </c>
      <c r="J2" s="2" t="str">
        <f>IF('full menu'!J2="MDC","MDC",IF('full menu'!J2="X","X",IF('full menu'!J2="UASC","UASC",IF(OR('full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menu'!J2="WSD","WSD","")))))))))))</f>
        <v>MDC</v>
      </c>
      <c r="K2" s="2" t="str">
        <f>IF('full menu'!K2="MDC","MDC",IF('full menu'!K2="X","X",IF('full menu'!K2="UASC","UASC",IF(OR('full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menu'!K2="WSD","WSD","")))))))))))</f>
        <v>MDC</v>
      </c>
      <c r="L2" s="2" t="str">
        <f>IF('full menu'!L2="MDC","MDC",IF('full menu'!L2="X","X",IF('full menu'!L2="UASC","UASC",IF(OR('full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menu'!L2="WSD","WSD","")))))))))))</f>
        <v>MDC</v>
      </c>
      <c r="M2" s="2" t="str">
        <f>IF('full menu'!M2="MDC","MDC",IF('full menu'!M2="X","X",IF('full menu'!M2="UASC","UASC",IF(OR('full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menu'!M2="WSD","WSD","")))))))))))</f>
        <v>MDC</v>
      </c>
      <c r="N2" s="2" t="str">
        <f>IF('full menu'!N2="MDC","MDC",IF('full menu'!N2="X","X",IF('full menu'!N2="UASC","UASC",IF(OR('full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menu'!N2="WSD","WSD","")))))))))))</f>
        <v>MDC</v>
      </c>
      <c r="O2" s="2" t="str">
        <f>IF('full menu'!O2="MDC","MDC",IF('full menu'!O2="X","X",IF('full menu'!O2="UASC","UASC",IF(OR('full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menu'!O2="WSD","WSD","")))))))))))</f>
        <v>MDC</v>
      </c>
      <c r="P2" s="2" t="str">
        <f>IF('full menu'!P2="MDC","MDC",IF('full menu'!P2="X","X",IF('full menu'!P2="UASC","UASC",IF(OR('full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menu'!P2="WSD","WSD","")))))))))))</f>
        <v>MDC</v>
      </c>
      <c r="Q2" s="2" t="str">
        <f>IF('full menu'!Q2="MDC","MDC",IF('full menu'!Q2="X","X",IF('full menu'!Q2="UASC","UASC",IF(OR('full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menu'!Q2="WSD","WSD","")))))))))))</f>
        <v>MDC</v>
      </c>
      <c r="R2" s="2" t="str">
        <f>IF('full menu'!R2="MDC","MDC",IF('full menu'!R2="X","X",IF('full menu'!R2="UASC","UASC",IF(OR('full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menu'!R2="WSD","WSD","")))))))))))</f>
        <v>UD</v>
      </c>
      <c r="S2" s="2" t="str">
        <f>IF('full menu'!S2="MDC","MDC",IF('full menu'!S2="X","X",IF('full menu'!S2="UASC","UASC",IF(OR('full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menu'!S2="WSD","WSD","")))))))))))</f>
        <v>UD</v>
      </c>
      <c r="T2" s="2" t="str">
        <f>IF('full menu'!T2="MDC","MDC",IF('full menu'!T2="X","X",IF('full menu'!T2="UASC","UASC",IF(OR('full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menu'!T2="WSD","WSD","")))))))))))</f>
        <v>UD</v>
      </c>
      <c r="U2" s="2" t="str">
        <f>IF('full menu'!U2="MDC","MDC",IF('full menu'!U2="X","X",IF('full menu'!U2="UASC","UASC",IF(OR('full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menu'!U2="WSD","WSD","")))))))))))</f>
        <v>LSD</v>
      </c>
      <c r="V2" s="2" t="str">
        <f>IF('full menu'!V2="MDC","MDC",IF('full menu'!V2="X","X",IF('full menu'!V2="UASC","UASC",IF(OR('full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menu'!V2="WSD","WSD","")))))))))))</f>
        <v>LSD</v>
      </c>
      <c r="W2" s="2" t="str">
        <f>IF('full menu'!W2="MDC","MDC",IF('full menu'!W2="X","X",IF('full menu'!W2="UASC","UASC",IF(OR('full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menu'!W2="WSD","WSD","")))))))))))</f>
        <v>LSD</v>
      </c>
      <c r="X2" s="2" t="str">
        <f>IF('full menu'!X2="MDC","MDC",IF('full menu'!X2="X","X",IF('full menu'!X2="UASC","UASC",IF(OR('full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menu'!X2="WSD","WSD","")))))))))))</f>
        <v>LSD</v>
      </c>
      <c r="Y2" s="2" t="str">
        <f>IF('full menu'!Y2="MDC","MDC",IF('full menu'!Y2="X","X",IF('full menu'!Y2="UASC","UASC",IF(OR('full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menu'!Y2="WSD","WSD","")))))))))))</f>
        <v>LSD</v>
      </c>
      <c r="Z2" s="2" t="str">
        <f>IF('full menu'!Z2="MDC","MDC",IF('full menu'!Z2="X","X",IF('full menu'!Z2="UASC","UASC",IF(OR('full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menu'!Z2="WSD","WSD","")))))))))))</f>
        <v>LSD</v>
      </c>
      <c r="AA2" s="2" t="str">
        <f>IF('full menu'!AA2="MDC","MDC",IF('full menu'!AA2="X","X",IF('full menu'!AA2="UASC","UASC",IF(OR('full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menu'!AA2="WSD","WSD","")))))))))))</f>
        <v>LSD</v>
      </c>
      <c r="AB2" s="2" t="str">
        <f>IF('full menu'!AB2="MDC","MDC",IF('full menu'!AB2="X","X",IF('full menu'!AB2="UASC","UASC",IF(OR('full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menu'!AB2="WSD","WSD","")))))))))))</f>
        <v>ITs</v>
      </c>
      <c r="AC2" s="2" t="str">
        <f>IF('full menu'!AC2="MDC","MDC",IF('full menu'!AC2="X","X",IF('full menu'!AC2="UASC","UASC",IF(OR('full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menu'!AC2="WSD","WSD","")))))))))))</f>
        <v>ITs</v>
      </c>
      <c r="AD2" s="2" t="str">
        <f>IF('full menu'!AD2="MDC","MDC",IF('full menu'!AD2="X","X",IF('full menu'!AD2="UASC","UASC",IF(OR('full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menu'!AD2="WSD","WSD","")))))))))))</f>
        <v>ITs</v>
      </c>
      <c r="AE2" s="2" t="str">
        <f>IF('full menu'!AE2="MDC","MDC",IF('full menu'!AE2="X","X",IF('full menu'!AE2="UASC","UASC",IF(OR('full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menu'!AE2="WSD","WSD","")))))))))))</f>
        <v>ITs</v>
      </c>
      <c r="AF2" s="2" t="str">
        <f>IF('full menu'!AF2="MDC","MDC",IF('full menu'!AF2="X","X",IF('full menu'!AF2="UASC","UASC",IF(OR('full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menu'!AF2="WSD","WSD","")))))))))))</f>
        <v>ITs</v>
      </c>
      <c r="AG2" s="2" t="str">
        <f>IF('full menu'!AG2="MDC","MDC",IF('full menu'!AG2="X","X",IF('full menu'!AG2="UASC","UASC",IF(OR('full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menu'!AG2="WSD","WSD","")))))))))))</f>
        <v>ITs</v>
      </c>
      <c r="AH2" s="2" t="str">
        <f>IF('full menu'!AH2="MDC","MDC",IF('full menu'!AH2="X","X",IF('full menu'!AH2="UASC","UASC",IF(OR('full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menu'!AH2="WSD","WSD","")))))))))))</f>
        <v>ITs</v>
      </c>
      <c r="AI2" s="2" t="str">
        <f>IF('full menu'!AI2="MDC","MDC",IF('full menu'!AI2="X","X",IF('full menu'!AI2="UASC","UASC",IF(OR('full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menu'!AI2="WSD","WSD","")))))))))))</f>
        <v>ITs</v>
      </c>
      <c r="AJ2" s="2" t="str">
        <f>IF('full menu'!AJ2="MDC","MDC",IF('full menu'!AJ2="X","X",IF('full menu'!AJ2="UASC","UASC",IF(OR('full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menu'!AJ2="WSD","WSD","")))))))))))</f>
        <v>ITs</v>
      </c>
      <c r="AK2" s="2" t="str">
        <f>IF('full menu'!AK2="MDC","MDC",IF('full menu'!AK2="X","X",IF('full menu'!AK2="UASC","UASC",IF(OR('full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menu'!AK2="WSD","WSD","")))))))))))</f>
        <v>ITs</v>
      </c>
      <c r="AL2" s="2" t="str">
        <f>IF('full menu'!AL2="MDC","MDC",IF('full menu'!AL2="X","X",IF('full menu'!AL2="UASC","UASC",IF(OR('full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menu'!AL2="WSD","WSD","")))))))))))</f>
        <v>ITs</v>
      </c>
      <c r="AM2" s="2" t="str">
        <f>IF('full menu'!AM2="MDC","MDC",IF('full menu'!AM2="X","X",IF('full menu'!AM2="UASC","UASC",IF(OR('full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menu'!AM2="WSD","WSD","")))))))))))</f>
        <v>ITs</v>
      </c>
      <c r="AN2" s="2" t="str">
        <f>IF('full menu'!AN2="MDC","MDC",IF('full menu'!AN2="X","X",IF('full menu'!AN2="UASC","UASC",IF(OR('full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menu'!AN2="WSD","WSD","")))))))))))</f>
        <v>ITs</v>
      </c>
      <c r="AO2" s="2" t="str">
        <f>IF('full menu'!AO2="MDC","MDC",IF('full menu'!AO2="X","X",IF('full menu'!AO2="UASC","UASC",IF(OR('full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menu'!AO2="WSD","WSD","")))))))))))</f>
        <v>ITs</v>
      </c>
      <c r="AP2" s="2" t="str">
        <f>IF('full menu'!AP2="MDC","MDC",IF('full menu'!AP2="X","X",IF('full menu'!AP2="UASC","UASC",IF(OR('full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menu'!AP2="WSD","WSD","")))))))))))</f>
        <v>ITs</v>
      </c>
      <c r="AQ2" s="2" t="str">
        <f>IF('full menu'!AQ2="MDC","MDC",IF('full menu'!AQ2="X","X",IF('full menu'!AQ2="UASC","UASC",IF(OR('full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menu'!AQ2="WSD","WSD","")))))))))))</f>
        <v>ITs</v>
      </c>
      <c r="AR2" s="2" t="str">
        <f>IF('full menu'!AR2="MDC","MDC",IF('full menu'!AR2="X","X",IF('full menu'!AR2="UASC","UASC",IF(OR('full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menu'!AR2="WSD","WSD","")))))))))))</f>
        <v>ITs</v>
      </c>
      <c r="AS2" s="2" t="str">
        <f>IF('full menu'!AS2="MDC","MDC",IF('full menu'!AS2="X","X",IF('full menu'!AS2="UASC","UASC",IF(OR('full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menu'!AS2="WSD","WSD","")))))))))))</f>
        <v>ITs</v>
      </c>
    </row>
    <row r="3" spans="1:45" ht="15.5" x14ac:dyDescent="0.35">
      <c r="A3" t="s">
        <v>6</v>
      </c>
      <c r="B3" s="2" t="str">
        <f>IF('full menu'!B3="MDC","MDC",IF('full menu'!B3="X","X",IF('full menu'!B3="UASC","UASC",IF(OR('full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menu'!B3="WSD","WSD","")))))))))))</f>
        <v>MDC</v>
      </c>
      <c r="C3" s="2" t="str">
        <f>IF('full menu'!C3="MDC","MDC",IF('full menu'!C3="X","X",IF('full menu'!C3="UASC","UASC",IF(OR('full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menu'!C3="WSD","WSD","")))))))))))</f>
        <v>MDC</v>
      </c>
      <c r="D3" s="2" t="str">
        <f>IF('full menu'!D3="MDC","MDC",IF('full menu'!D3="X","X",IF('full menu'!D3="UASC","UASC",IF(OR('full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menu'!D3="WSD","WSD","")))))))))))</f>
        <v>MDC</v>
      </c>
      <c r="E3" s="2" t="str">
        <f>IF('full menu'!E3="MDC","MDC",IF('full menu'!E3="X","X",IF('full menu'!E3="UASC","UASC",IF(OR('full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menu'!E3="WSD","WSD","")))))))))))</f>
        <v>MDC</v>
      </c>
      <c r="F3" s="2" t="str">
        <f>IF('full menu'!F3="MDC","MDC",IF('full menu'!F3="X","X",IF('full menu'!F3="UASC","UASC",IF(OR('full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menu'!F3="WSD","WSD","")))))))))))</f>
        <v>MDC</v>
      </c>
      <c r="G3" s="2" t="str">
        <f>IF('full menu'!G3="MDC","MDC",IF('full menu'!G3="X","X",IF('full menu'!G3="UASC","UASC",IF(OR('full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menu'!G3="WSD","WSD","")))))))))))</f>
        <v>MDC</v>
      </c>
      <c r="H3" s="2" t="str">
        <f>IF('full menu'!H3="MDC","MDC",IF('full menu'!H3="X","X",IF('full menu'!H3="UASC","UASC",IF(OR('full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menu'!H3="WSD","WSD","")))))))))))</f>
        <v>MDC</v>
      </c>
      <c r="I3" s="2" t="str">
        <f>IF('full menu'!I3="MDC","MDC",IF('full menu'!I3="X","X",IF('full menu'!I3="UASC","UASC",IF(OR('full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menu'!I3="WSD","WSD","")))))))))))</f>
        <v>MDC</v>
      </c>
      <c r="J3" s="2" t="str">
        <f>IF('full menu'!J3="MDC","MDC",IF('full menu'!J3="X","X",IF('full menu'!J3="UASC","UASC",IF(OR('full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menu'!J3="WSD","WSD","")))))))))))</f>
        <v>MDC</v>
      </c>
      <c r="K3" s="2" t="str">
        <f>IF('full menu'!K3="MDC","MDC",IF('full menu'!K3="X","X",IF('full menu'!K3="UASC","UASC",IF(OR('full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menu'!K3="WSD","WSD","")))))))))))</f>
        <v>MDC</v>
      </c>
      <c r="L3" s="2" t="str">
        <f>IF('full menu'!L3="MDC","MDC",IF('full menu'!L3="X","X",IF('full menu'!L3="UASC","UASC",IF(OR('full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menu'!L3="WSD","WSD","")))))))))))</f>
        <v>MDC</v>
      </c>
      <c r="M3" s="2" t="str">
        <f>IF('full menu'!M3="MDC","MDC",IF('full menu'!M3="X","X",IF('full menu'!M3="UASC","UASC",IF(OR('full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menu'!M3="WSD","WSD","")))))))))))</f>
        <v>MDC</v>
      </c>
      <c r="N3" s="2" t="str">
        <f>IF('full menu'!N3="MDC","MDC",IF('full menu'!N3="X","X",IF('full menu'!N3="UASC","UASC",IF(OR('full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menu'!N3="WSD","WSD","")))))))))))</f>
        <v>MDC</v>
      </c>
      <c r="O3" s="2" t="str">
        <f>IF('full menu'!O3="MDC","MDC",IF('full menu'!O3="X","X",IF('full menu'!O3="UASC","UASC",IF(OR('full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menu'!O3="WSD","WSD","")))))))))))</f>
        <v>UD</v>
      </c>
      <c r="P3" s="2" t="str">
        <f>IF('full menu'!P3="MDC","MDC",IF('full menu'!P3="X","X",IF('full menu'!P3="UASC","UASC",IF(OR('full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menu'!P3="WSD","WSD","")))))))))))</f>
        <v>UD</v>
      </c>
      <c r="Q3" s="2" t="str">
        <f>IF('full menu'!Q3="MDC","MDC",IF('full menu'!Q3="X","X",IF('full menu'!Q3="UASC","UASC",IF(OR('full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menu'!Q3="WSD","WSD","")))))))))))</f>
        <v>UD</v>
      </c>
      <c r="R3" s="2" t="str">
        <f>IF('full menu'!R3="MDC","MDC",IF('full menu'!R3="X","X",IF('full menu'!R3="UASC","UASC",IF(OR('full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menu'!R3="WSD","WSD","")))))))))))</f>
        <v>LSD</v>
      </c>
      <c r="S3" s="2" t="str">
        <f>IF('full menu'!S3="MDC","MDC",IF('full menu'!S3="X","X",IF('full menu'!S3="UASC","UASC",IF(OR('full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menu'!S3="WSD","WSD","")))))))))))</f>
        <v>LSD</v>
      </c>
      <c r="T3" s="2" t="str">
        <f>IF('full menu'!T3="MDC","MDC",IF('full menu'!T3="X","X",IF('full menu'!T3="UASC","UASC",IF(OR('full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menu'!T3="WSD","WSD","")))))))))))</f>
        <v>LSD</v>
      </c>
      <c r="U3" s="2" t="str">
        <f>IF('full menu'!U3="MDC","MDC",IF('full menu'!U3="X","X",IF('full menu'!U3="UASC","UASC",IF(OR('full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menu'!U3="WSD","WSD","")))))))))))</f>
        <v>LSD</v>
      </c>
      <c r="V3" s="2" t="str">
        <f>IF('full menu'!V3="MDC","MDC",IF('full menu'!V3="X","X",IF('full menu'!V3="UASC","UASC",IF(OR('full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menu'!V3="WSD","WSD","")))))))))))</f>
        <v>LSD</v>
      </c>
      <c r="W3" s="2" t="str">
        <f>IF('full menu'!W3="MDC","MDC",IF('full menu'!W3="X","X",IF('full menu'!W3="UASC","UASC",IF(OR('full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menu'!W3="WSD","WSD","")))))))))))</f>
        <v>LSD</v>
      </c>
      <c r="X3" s="2" t="str">
        <f>IF('full menu'!X3="MDC","MDC",IF('full menu'!X3="X","X",IF('full menu'!X3="UASC","UASC",IF(OR('full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menu'!X3="WSD","WSD","")))))))))))</f>
        <v>LSD</v>
      </c>
      <c r="Y3" s="2" t="str">
        <f>IF('full menu'!Y3="MDC","MDC",IF('full menu'!Y3="X","X",IF('full menu'!Y3="UASC","UASC",IF(OR('full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menu'!Y3="WSD","WSD","")))))))))))</f>
        <v>LSD</v>
      </c>
      <c r="Z3" s="2" t="str">
        <f>IF('full menu'!Z3="MDC","MDC",IF('full menu'!Z3="X","X",IF('full menu'!Z3="UASC","UASC",IF(OR('full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menu'!Z3="WSD","WSD","")))))))))))</f>
        <v>LSD</v>
      </c>
      <c r="AA3" s="2" t="str">
        <f>IF('full menu'!AA3="MDC","MDC",IF('full menu'!AA3="X","X",IF('full menu'!AA3="UASC","UASC",IF(OR('full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menu'!AA3="WSD","WSD","")))))))))))</f>
        <v>LSD</v>
      </c>
      <c r="AB3" s="2" t="str">
        <f>IF('full menu'!AB3="MDC","MDC",IF('full menu'!AB3="X","X",IF('full menu'!AB3="UASC","UASC",IF(OR('full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menu'!AB3="WSD","WSD","")))))))))))</f>
        <v>LSD</v>
      </c>
      <c r="AC3" s="2" t="str">
        <f>IF('full menu'!AC3="MDC","MDC",IF('full menu'!AC3="X","X",IF('full menu'!AC3="UASC","UASC",IF(OR('full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menu'!AC3="WSD","WSD","")))))))))))</f>
        <v>LSD</v>
      </c>
      <c r="AD3" s="2" t="str">
        <f>IF('full menu'!AD3="MDC","MDC",IF('full menu'!AD3="X","X",IF('full menu'!AD3="UASC","UASC",IF(OR('full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menu'!AD3="WSD","WSD","")))))))))))</f>
        <v>LSD</v>
      </c>
      <c r="AE3" s="2" t="str">
        <f>IF('full menu'!AE3="MDC","MDC",IF('full menu'!AE3="X","X",IF('full menu'!AE3="UASC","UASC",IF(OR('full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menu'!AE3="WSD","WSD","")))))))))))</f>
        <v>LSD</v>
      </c>
      <c r="AF3" s="2" t="str">
        <f>IF('full menu'!AF3="MDC","MDC",IF('full menu'!AF3="X","X",IF('full menu'!AF3="UASC","UASC",IF(OR('full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menu'!AF3="WSD","WSD","")))))))))))</f>
        <v>LSD</v>
      </c>
      <c r="AG3" s="2" t="str">
        <f>IF('full menu'!AG3="MDC","MDC",IF('full menu'!AG3="X","X",IF('full menu'!AG3="UASC","UASC",IF(OR('full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menu'!AG3="WSD","WSD","")))))))))))</f>
        <v>LSD</v>
      </c>
      <c r="AH3" s="2" t="str">
        <f>IF('full menu'!AH3="MDC","MDC",IF('full menu'!AH3="X","X",IF('full menu'!AH3="UASC","UASC",IF(OR('full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menu'!AH3="WSD","WSD","")))))))))))</f>
        <v>LSD</v>
      </c>
      <c r="AI3" s="2" t="str">
        <f>IF('full menu'!AI3="MDC","MDC",IF('full menu'!AI3="X","X",IF('full menu'!AI3="UASC","UASC",IF(OR('full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menu'!AI3="WSD","WSD","")))))))))))</f>
        <v>LSD</v>
      </c>
      <c r="AJ3" s="2" t="str">
        <f>IF('full menu'!AJ3="MDC","MDC",IF('full menu'!AJ3="X","X",IF('full menu'!AJ3="UASC","UASC",IF(OR('full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menu'!AJ3="WSD","WSD","")))))))))))</f>
        <v>LSD</v>
      </c>
      <c r="AK3" s="2" t="str">
        <f>IF('full menu'!AK3="MDC","MDC",IF('full menu'!AK3="X","X",IF('full menu'!AK3="UASC","UASC",IF(OR('full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menu'!AK3="WSD","WSD","")))))))))))</f>
        <v>LSD</v>
      </c>
      <c r="AL3" s="2" t="str">
        <f>IF('full menu'!AL3="MDC","MDC",IF('full menu'!AL3="X","X",IF('full menu'!AL3="UASC","UASC",IF(OR('full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menu'!AL3="WSD","WSD","")))))))))))</f>
        <v>LSD</v>
      </c>
      <c r="AM3" s="2" t="str">
        <f>IF('full menu'!AM3="MDC","MDC",IF('full menu'!AM3="X","X",IF('full menu'!AM3="UASC","UASC",IF(OR('full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menu'!AM3="WSD","WSD","")))))))))))</f>
        <v>LSD</v>
      </c>
      <c r="AN3" s="2" t="str">
        <f>IF('full menu'!AN3="MDC","MDC",IF('full menu'!AN3="X","X",IF('full menu'!AN3="UASC","UASC",IF(OR('full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menu'!AN3="WSD","WSD","")))))))))))</f>
        <v>LSD</v>
      </c>
      <c r="AO3" s="2" t="str">
        <f>IF('full menu'!AO3="MDC","MDC",IF('full menu'!AO3="X","X",IF('full menu'!AO3="UASC","UASC",IF(OR('full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menu'!AO3="WSD","WSD","")))))))))))</f>
        <v>LSD</v>
      </c>
      <c r="AP3" s="2" t="str">
        <f>IF('full menu'!AP3="MDC","MDC",IF('full menu'!AP3="X","X",IF('full menu'!AP3="UASC","UASC",IF(OR('full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menu'!AP3="WSD","WSD","")))))))))))</f>
        <v>LSD</v>
      </c>
      <c r="AQ3" s="2" t="str">
        <f>IF('full menu'!AQ3="MDC","MDC",IF('full menu'!AQ3="X","X",IF('full menu'!AQ3="UASC","UASC",IF(OR('full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menu'!AQ3="WSD","WSD","")))))))))))</f>
        <v>LSD</v>
      </c>
      <c r="AR3" s="2" t="str">
        <f>IF('full menu'!AR3="MDC","MDC",IF('full menu'!AR3="X","X",IF('full menu'!AR3="UASC","UASC",IF(OR('full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menu'!AR3="WSD","WSD","")))))))))))</f>
        <v>LSD</v>
      </c>
      <c r="AS3" s="2" t="str">
        <f>IF('full menu'!AS3="MDC","MDC",IF('full menu'!AS3="X","X",IF('full menu'!AS3="UASC","UASC",IF(OR('full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menu'!AS3="WSD","WSD","")))))))))))</f>
        <v>LSD</v>
      </c>
    </row>
    <row r="4" spans="1:45" ht="15.5" x14ac:dyDescent="0.35">
      <c r="A4" t="s">
        <v>9</v>
      </c>
      <c r="B4" s="2" t="str">
        <f>IF('full menu'!B4="MDC","MDC",IF('full menu'!B4="X","X",IF('full menu'!B4="UASC","UASC",IF(OR('full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menu'!B4="WSD","WSD","")))))))))))</f>
        <v>X</v>
      </c>
      <c r="C4" s="2" t="str">
        <f>IF('full menu'!C4="MDC","MDC",IF('full menu'!C4="X","X",IF('full menu'!C4="UASC","UASC",IF(OR('full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menu'!C4="WSD","WSD","")))))))))))</f>
        <v>X</v>
      </c>
      <c r="D4" s="2" t="str">
        <f>IF('full menu'!D4="MDC","MDC",IF('full menu'!D4="X","X",IF('full menu'!D4="UASC","UASC",IF(OR('full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menu'!D4="WSD","WSD","")))))))))))</f>
        <v>X</v>
      </c>
      <c r="E4" s="2" t="str">
        <f>IF('full menu'!E4="MDC","MDC",IF('full menu'!E4="X","X",IF('full menu'!E4="UASC","UASC",IF(OR('full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menu'!E4="WSD","WSD","")))))))))))</f>
        <v>X</v>
      </c>
      <c r="F4" s="2" t="str">
        <f>IF('full menu'!F4="MDC","MDC",IF('full menu'!F4="X","X",IF('full menu'!F4="UASC","UASC",IF(OR('full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menu'!F4="WSD","WSD","")))))))))))</f>
        <v>X</v>
      </c>
      <c r="G4" s="2" t="str">
        <f>IF('full menu'!G4="MDC","MDC",IF('full menu'!G4="X","X",IF('full menu'!G4="UASC","UASC",IF(OR('full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menu'!G4="WSD","WSD","")))))))))))</f>
        <v>X</v>
      </c>
      <c r="H4" s="2" t="str">
        <f>IF('full menu'!H4="MDC","MDC",IF('full menu'!H4="X","X",IF('full menu'!H4="UASC","UASC",IF(OR('full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menu'!H4="WSD","WSD","")))))))))))</f>
        <v>X</v>
      </c>
      <c r="I4" s="2" t="str">
        <f>IF('full menu'!I4="MDC","MDC",IF('full menu'!I4="X","X",IF('full menu'!I4="UASC","UASC",IF(OR('full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menu'!I4="WSD","WSD","")))))))))))</f>
        <v>X</v>
      </c>
      <c r="J4" s="2" t="str">
        <f>IF('full menu'!J4="MDC","MDC",IF('full menu'!J4="X","X",IF('full menu'!J4="UASC","UASC",IF(OR('full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menu'!J4="WSD","WSD","")))))))))))</f>
        <v>X</v>
      </c>
      <c r="K4" s="2" t="str">
        <f>IF('full menu'!K4="MDC","MDC",IF('full menu'!K4="X","X",IF('full menu'!K4="UASC","UASC",IF(OR('full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menu'!K4="WSD","WSD","")))))))))))</f>
        <v>X</v>
      </c>
      <c r="L4" s="2" t="str">
        <f>IF('full menu'!L4="MDC","MDC",IF('full menu'!L4="X","X",IF('full menu'!L4="UASC","UASC",IF(OR('full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menu'!L4="WSD","WSD","")))))))))))</f>
        <v>X</v>
      </c>
      <c r="M4" s="2" t="str">
        <f>IF('full menu'!M4="MDC","MDC",IF('full menu'!M4="X","X",IF('full menu'!M4="UASC","UASC",IF(OR('full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menu'!M4="WSD","WSD","")))))))))))</f>
        <v>X</v>
      </c>
      <c r="N4" s="2" t="str">
        <f>IF('full menu'!N4="MDC","MDC",IF('full menu'!N4="X","X",IF('full menu'!N4="UASC","UASC",IF(OR('full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menu'!N4="WSD","WSD","")))))))))))</f>
        <v>X</v>
      </c>
      <c r="O4" s="2" t="str">
        <f>IF('full menu'!O4="MDC","MDC",IF('full menu'!O4="X","X",IF('full menu'!O4="UASC","UASC",IF(OR('full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menu'!O4="WSD","WSD","")))))))))))</f>
        <v>X</v>
      </c>
      <c r="P4" s="2" t="str">
        <f>IF('full menu'!P4="MDC","MDC",IF('full menu'!P4="X","X",IF('full menu'!P4="UASC","UASC",IF(OR('full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menu'!P4="WSD","WSD","")))))))))))</f>
        <v>X</v>
      </c>
      <c r="Q4" s="2" t="str">
        <f>IF('full menu'!Q4="MDC","MDC",IF('full menu'!Q4="X","X",IF('full menu'!Q4="UASC","UASC",IF(OR('full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menu'!Q4="WSD","WSD","")))))))))))</f>
        <v>X</v>
      </c>
      <c r="R4" s="2" t="str">
        <f>IF('full menu'!R4="MDC","MDC",IF('full menu'!R4="X","X",IF('full menu'!R4="UASC","UASC",IF(OR('full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menu'!R4="WSD","WSD","")))))))))))</f>
        <v>X</v>
      </c>
      <c r="S4" s="2" t="str">
        <f>IF('full menu'!S4="MDC","MDC",IF('full menu'!S4="X","X",IF('full menu'!S4="UASC","UASC",IF(OR('full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menu'!S4="WSD","WSD","")))))))))))</f>
        <v>X</v>
      </c>
      <c r="T4" s="2" t="str">
        <f>IF('full menu'!T4="MDC","MDC",IF('full menu'!T4="X","X",IF('full menu'!T4="UASC","UASC",IF(OR('full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menu'!T4="WSD","WSD","")))))))))))</f>
        <v>UD</v>
      </c>
      <c r="U4" s="2" t="str">
        <f>IF('full menu'!U4="MDC","MDC",IF('full menu'!U4="X","X",IF('full menu'!U4="UASC","UASC",IF(OR('full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menu'!U4="WSD","WSD","")))))))))))</f>
        <v>UD</v>
      </c>
      <c r="V4" s="2" t="str">
        <f>IF('full menu'!V4="MDC","MDC",IF('full menu'!V4="X","X",IF('full menu'!V4="UASC","UASC",IF(OR('full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menu'!V4="WSD","WSD","")))))))))))</f>
        <v>UD</v>
      </c>
      <c r="W4" s="2" t="str">
        <f>IF('full menu'!W4="MDC","MDC",IF('full menu'!W4="X","X",IF('full menu'!W4="UASC","UASC",IF(OR('full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menu'!W4="WSD","WSD","")))))))))))</f>
        <v>LSD</v>
      </c>
      <c r="X4" s="2" t="str">
        <f>IF('full menu'!X4="MDC","MDC",IF('full menu'!X4="X","X",IF('full menu'!X4="UASC","UASC",IF(OR('full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menu'!X4="WSD","WSD","")))))))))))</f>
        <v>LSD</v>
      </c>
      <c r="Y4" s="2" t="str">
        <f>IF('full menu'!Y4="MDC","MDC",IF('full menu'!Y4="X","X",IF('full menu'!Y4="UASC","UASC",IF(OR('full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menu'!Y4="WSD","WSD","")))))))))))</f>
        <v>LSD</v>
      </c>
      <c r="Z4" s="2" t="str">
        <f>IF('full menu'!Z4="MDC","MDC",IF('full menu'!Z4="X","X",IF('full menu'!Z4="UASC","UASC",IF(OR('full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menu'!Z4="WSD","WSD","")))))))))))</f>
        <v>LSD</v>
      </c>
      <c r="AA4" s="2" t="str">
        <f>IF('full menu'!AA4="MDC","MDC",IF('full menu'!AA4="X","X",IF('full menu'!AA4="UASC","UASC",IF(OR('full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menu'!AA4="WSD","WSD","")))))))))))</f>
        <v>LSD</v>
      </c>
      <c r="AB4" s="2" t="str">
        <f>IF('full menu'!AB4="MDC","MDC",IF('full menu'!AB4="X","X",IF('full menu'!AB4="UASC","UASC",IF(OR('full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menu'!AB4="WSD","WSD","")))))))))))</f>
        <v>LSD</v>
      </c>
      <c r="AC4" s="2" t="str">
        <f>IF('full menu'!AC4="MDC","MDC",IF('full menu'!AC4="X","X",IF('full menu'!AC4="UASC","UASC",IF(OR('full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menu'!AC4="WSD","WSD","")))))))))))</f>
        <v>LSD</v>
      </c>
      <c r="AD4" s="2" t="str">
        <f>IF('full menu'!AD4="MDC","MDC",IF('full menu'!AD4="X","X",IF('full menu'!AD4="UASC","UASC",IF(OR('full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menu'!AD4="WSD","WSD","")))))))))))</f>
        <v>LSD</v>
      </c>
      <c r="AE4" s="2" t="str">
        <f>IF('full menu'!AE4="MDC","MDC",IF('full menu'!AE4="X","X",IF('full menu'!AE4="UASC","UASC",IF(OR('full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menu'!AE4="WSD","WSD","")))))))))))</f>
        <v>LSD</v>
      </c>
      <c r="AF4" s="2" t="str">
        <f>IF('full menu'!AF4="MDC","MDC",IF('full menu'!AF4="X","X",IF('full menu'!AF4="UASC","UASC",IF(OR('full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menu'!AF4="WSD","WSD","")))))))))))</f>
        <v>LSD</v>
      </c>
      <c r="AG4" s="2" t="str">
        <f>IF('full menu'!AG4="MDC","MDC",IF('full menu'!AG4="X","X",IF('full menu'!AG4="UASC","UASC",IF(OR('full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menu'!AG4="WSD","WSD","")))))))))))</f>
        <v>LSD</v>
      </c>
      <c r="AH4" s="2" t="str">
        <f>IF('full menu'!AH4="MDC","MDC",IF('full menu'!AH4="X","X",IF('full menu'!AH4="UASC","UASC",IF(OR('full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menu'!AH4="WSD","WSD","")))))))))))</f>
        <v>LSD</v>
      </c>
      <c r="AI4" s="2" t="str">
        <f>IF('full menu'!AI4="MDC","MDC",IF('full menu'!AI4="X","X",IF('full menu'!AI4="UASC","UASC",IF(OR('full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menu'!AI4="WSD","WSD","")))))))))))</f>
        <v>LSD</v>
      </c>
      <c r="AJ4" s="2" t="str">
        <f>IF('full menu'!AJ4="MDC","MDC",IF('full menu'!AJ4="X","X",IF('full menu'!AJ4="UASC","UASC",IF(OR('full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menu'!AJ4="WSD","WSD","")))))))))))</f>
        <v>LSD</v>
      </c>
      <c r="AK4" s="2" t="str">
        <f>IF('full menu'!AK4="MDC","MDC",IF('full menu'!AK4="X","X",IF('full menu'!AK4="UASC","UASC",IF(OR('full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menu'!AK4="WSD","WSD","")))))))))))</f>
        <v>LSD</v>
      </c>
      <c r="AL4" s="2" t="str">
        <f>IF('full menu'!AL4="MDC","MDC",IF('full menu'!AL4="X","X",IF('full menu'!AL4="UASC","UASC",IF(OR('full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menu'!AL4="WSD","WSD","")))))))))))</f>
        <v>LSD</v>
      </c>
      <c r="AM4" s="2" t="str">
        <f>IF('full menu'!AM4="MDC","MDC",IF('full menu'!AM4="X","X",IF('full menu'!AM4="UASC","UASC",IF(OR('full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menu'!AM4="WSD","WSD","")))))))))))</f>
        <v>ITs</v>
      </c>
      <c r="AN4" s="2" t="str">
        <f>IF('full menu'!AN4="MDC","MDC",IF('full menu'!AN4="X","X",IF('full menu'!AN4="UASC","UASC",IF(OR('full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menu'!AN4="WSD","WSD","")))))))))))</f>
        <v>ITs</v>
      </c>
      <c r="AO4" s="2" t="str">
        <f>IF('full menu'!AO4="MDC","MDC",IF('full menu'!AO4="X","X",IF('full menu'!AO4="UASC","UASC",IF(OR('full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menu'!AO4="WSD","WSD","")))))))))))</f>
        <v>ITs</v>
      </c>
      <c r="AP4" s="2" t="str">
        <f>IF('full menu'!AP4="MDC","MDC",IF('full menu'!AP4="X","X",IF('full menu'!AP4="UASC","UASC",IF(OR('full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menu'!AP4="WSD","WSD","")))))))))))</f>
        <v>ITs</v>
      </c>
      <c r="AQ4" s="2" t="str">
        <f>IF('full menu'!AQ4="MDC","MDC",IF('full menu'!AQ4="X","X",IF('full menu'!AQ4="UASC","UASC",IF(OR('full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menu'!AQ4="WSD","WSD","")))))))))))</f>
        <v>ITs</v>
      </c>
      <c r="AR4" s="2" t="str">
        <f>IF('full menu'!AR4="MDC","MDC",IF('full menu'!AR4="X","X",IF('full menu'!AR4="UASC","UASC",IF(OR('full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menu'!AR4="WSD","WSD","")))))))))))</f>
        <v>ITs</v>
      </c>
      <c r="AS4" s="2" t="str">
        <f>IF('full menu'!AS4="MDC","MDC",IF('full menu'!AS4="X","X",IF('full menu'!AS4="UASC","UASC",IF(OR('full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menu'!AS4="WSD","WSD","")))))))))))</f>
        <v>ITs</v>
      </c>
    </row>
    <row r="5" spans="1:45" ht="15.5" x14ac:dyDescent="0.35">
      <c r="A5" t="s">
        <v>16</v>
      </c>
      <c r="B5" s="2" t="str">
        <f>IF('full menu'!B5="MDC","MDC",IF('full menu'!B5="X","X",IF('full menu'!B5="UASC","UASC",IF(OR('full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menu'!B5="WSD","WSD","")))))))))))</f>
        <v>X</v>
      </c>
      <c r="C5" s="2" t="str">
        <f>IF('full menu'!C5="MDC","MDC",IF('full menu'!C5="X","X",IF('full menu'!C5="UASC","UASC",IF(OR('full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menu'!C5="WSD","WSD","")))))))))))</f>
        <v>X</v>
      </c>
      <c r="D5" s="2" t="str">
        <f>IF('full menu'!D5="MDC","MDC",IF('full menu'!D5="X","X",IF('full menu'!D5="UASC","UASC",IF(OR('full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menu'!D5="WSD","WSD","")))))))))))</f>
        <v>X</v>
      </c>
      <c r="E5" s="2" t="str">
        <f>IF('full menu'!E5="MDC","MDC",IF('full menu'!E5="X","X",IF('full menu'!E5="UASC","UASC",IF(OR('full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menu'!E5="WSD","WSD","")))))))))))</f>
        <v>X</v>
      </c>
      <c r="F5" s="2" t="str">
        <f>IF('full menu'!F5="MDC","MDC",IF('full menu'!F5="X","X",IF('full menu'!F5="UASC","UASC",IF(OR('full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menu'!F5="WSD","WSD","")))))))))))</f>
        <v>X</v>
      </c>
      <c r="G5" s="2" t="str">
        <f>IF('full menu'!G5="MDC","MDC",IF('full menu'!G5="X","X",IF('full menu'!G5="UASC","UASC",IF(OR('full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menu'!G5="WSD","WSD","")))))))))))</f>
        <v>X</v>
      </c>
      <c r="H5" s="2" t="str">
        <f>IF('full menu'!H5="MDC","MDC",IF('full menu'!H5="X","X",IF('full menu'!H5="UASC","UASC",IF(OR('full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menu'!H5="WSD","WSD","")))))))))))</f>
        <v>X</v>
      </c>
      <c r="I5" s="2" t="str">
        <f>IF('full menu'!I5="MDC","MDC",IF('full menu'!I5="X","X",IF('full menu'!I5="UASC","UASC",IF(OR('full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menu'!I5="WSD","WSD","")))))))))))</f>
        <v>X</v>
      </c>
      <c r="J5" s="2" t="str">
        <f>IF('full menu'!J5="MDC","MDC",IF('full menu'!J5="X","X",IF('full menu'!J5="UASC","UASC",IF(OR('full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menu'!J5="WSD","WSD","")))))))))))</f>
        <v>X</v>
      </c>
      <c r="K5" s="2" t="str">
        <f>IF('full menu'!K5="MDC","MDC",IF('full menu'!K5="X","X",IF('full menu'!K5="UASC","UASC",IF(OR('full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menu'!K5="WSD","WSD","")))))))))))</f>
        <v>X</v>
      </c>
      <c r="L5" s="2" t="str">
        <f>IF('full menu'!L5="MDC","MDC",IF('full menu'!L5="X","X",IF('full menu'!L5="UASC","UASC",IF(OR('full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menu'!L5="WSD","WSD","")))))))))))</f>
        <v>X</v>
      </c>
      <c r="M5" s="2" t="str">
        <f>IF('full menu'!M5="MDC","MDC",IF('full menu'!M5="X","X",IF('full menu'!M5="UASC","UASC",IF(OR('full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menu'!M5="WSD","WSD","")))))))))))</f>
        <v>X</v>
      </c>
      <c r="N5" s="2" t="str">
        <f>IF('full menu'!N5="MDC","MDC",IF('full menu'!N5="X","X",IF('full menu'!N5="UASC","UASC",IF(OR('full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menu'!N5="WSD","WSD","")))))))))))</f>
        <v>X</v>
      </c>
      <c r="O5" s="2" t="str">
        <f>IF('full menu'!O5="MDC","MDC",IF('full menu'!O5="X","X",IF('full menu'!O5="UASC","UASC",IF(OR('full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menu'!O5="WSD","WSD","")))))))))))</f>
        <v>X</v>
      </c>
      <c r="P5" s="2" t="str">
        <f>IF('full menu'!P5="MDC","MDC",IF('full menu'!P5="X","X",IF('full menu'!P5="UASC","UASC",IF(OR('full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menu'!P5="WSD","WSD","")))))))))))</f>
        <v>X</v>
      </c>
      <c r="Q5" s="2" t="str">
        <f>IF('full menu'!Q5="MDC","MDC",IF('full menu'!Q5="X","X",IF('full menu'!Q5="UASC","UASC",IF(OR('full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menu'!Q5="WSD","WSD","")))))))))))</f>
        <v>X</v>
      </c>
      <c r="R5" s="2" t="str">
        <f>IF('full menu'!R5="MDC","MDC",IF('full menu'!R5="X","X",IF('full menu'!R5="UASC","UASC",IF(OR('full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menu'!R5="WSD","WSD","")))))))))))</f>
        <v>X</v>
      </c>
      <c r="S5" s="2" t="str">
        <f>IF('full menu'!S5="MDC","MDC",IF('full menu'!S5="X","X",IF('full menu'!S5="UASC","UASC",IF(OR('full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menu'!S5="WSD","WSD","")))))))))))</f>
        <v>X</v>
      </c>
      <c r="T5" s="2" t="str">
        <f>IF('full menu'!T5="MDC","MDC",IF('full menu'!T5="X","X",IF('full menu'!T5="UASC","UASC",IF(OR('full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menu'!T5="WSD","WSD","")))))))))))</f>
        <v>UD</v>
      </c>
      <c r="U5" s="2" t="str">
        <f>IF('full menu'!U5="MDC","MDC",IF('full menu'!U5="X","X",IF('full menu'!U5="UASC","UASC",IF(OR('full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menu'!U5="WSD","WSD","")))))))))))</f>
        <v>UD</v>
      </c>
      <c r="V5" s="2" t="str">
        <f>IF('full menu'!V5="MDC","MDC",IF('full menu'!V5="X","X",IF('full menu'!V5="UASC","UASC",IF(OR('full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menu'!V5="WSD","WSD","")))))))))))</f>
        <v>UD</v>
      </c>
      <c r="W5" s="2" t="str">
        <f>IF('full menu'!W5="MDC","MDC",IF('full menu'!W5="X","X",IF('full menu'!W5="UASC","UASC",IF(OR('full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menu'!W5="WSD","WSD","")))))))))))</f>
        <v>LSD</v>
      </c>
      <c r="X5" s="2" t="str">
        <f>IF('full menu'!X5="MDC","MDC",IF('full menu'!X5="X","X",IF('full menu'!X5="UASC","UASC",IF(OR('full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menu'!X5="WSD","WSD","")))))))))))</f>
        <v>LSD</v>
      </c>
      <c r="Y5" s="2" t="str">
        <f>IF('full menu'!Y5="MDC","MDC",IF('full menu'!Y5="X","X",IF('full menu'!Y5="UASC","UASC",IF(OR('full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menu'!Y5="WSD","WSD","")))))))))))</f>
        <v>LSD</v>
      </c>
      <c r="Z5" s="2" t="str">
        <f>IF('full menu'!Z5="MDC","MDC",IF('full menu'!Z5="X","X",IF('full menu'!Z5="UASC","UASC",IF(OR('full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menu'!Z5="WSD","WSD","")))))))))))</f>
        <v>LSD</v>
      </c>
      <c r="AA5" s="2" t="str">
        <f>IF('full menu'!AA5="MDC","MDC",IF('full menu'!AA5="X","X",IF('full menu'!AA5="UASC","UASC",IF(OR('full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menu'!AA5="WSD","WSD","")))))))))))</f>
        <v>LSD</v>
      </c>
      <c r="AB5" s="2" t="str">
        <f>IF('full menu'!AB5="MDC","MDC",IF('full menu'!AB5="X","X",IF('full menu'!AB5="UASC","UASC",IF(OR('full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menu'!AB5="WSD","WSD","")))))))))))</f>
        <v>LSD</v>
      </c>
      <c r="AC5" s="2" t="str">
        <f>IF('full menu'!AC5="MDC","MDC",IF('full menu'!AC5="X","X",IF('full menu'!AC5="UASC","UASC",IF(OR('full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menu'!AC5="WSD","WSD","")))))))))))</f>
        <v>LSD</v>
      </c>
      <c r="AD5" s="2" t="str">
        <f>IF('full menu'!AD5="MDC","MDC",IF('full menu'!AD5="X","X",IF('full menu'!AD5="UASC","UASC",IF(OR('full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menu'!AD5="WSD","WSD","")))))))))))</f>
        <v>LSD</v>
      </c>
      <c r="AE5" s="2" t="str">
        <f>IF('full menu'!AE5="MDC","MDC",IF('full menu'!AE5="X","X",IF('full menu'!AE5="UASC","UASC",IF(OR('full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menu'!AE5="WSD","WSD","")))))))))))</f>
        <v>LSD</v>
      </c>
      <c r="AF5" s="2" t="str">
        <f>IF('full menu'!AF5="MDC","MDC",IF('full menu'!AF5="X","X",IF('full menu'!AF5="UASC","UASC",IF(OR('full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menu'!AF5="WSD","WSD","")))))))))))</f>
        <v>LSD</v>
      </c>
      <c r="AG5" s="2" t="str">
        <f>IF('full menu'!AG5="MDC","MDC",IF('full menu'!AG5="X","X",IF('full menu'!AG5="UASC","UASC",IF(OR('full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menu'!AG5="WSD","WSD","")))))))))))</f>
        <v>LSD</v>
      </c>
      <c r="AH5" s="2" t="str">
        <f>IF('full menu'!AH5="MDC","MDC",IF('full menu'!AH5="X","X",IF('full menu'!AH5="UASC","UASC",IF(OR('full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menu'!AH5="WSD","WSD","")))))))))))</f>
        <v>LSD</v>
      </c>
      <c r="AI5" s="2" t="str">
        <f>IF('full menu'!AI5="MDC","MDC",IF('full menu'!AI5="X","X",IF('full menu'!AI5="UASC","UASC",IF(OR('full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menu'!AI5="WSD","WSD","")))))))))))</f>
        <v>LSD</v>
      </c>
      <c r="AJ5" s="2" t="str">
        <f>IF('full menu'!AJ5="MDC","MDC",IF('full menu'!AJ5="X","X",IF('full menu'!AJ5="UASC","UASC",IF(OR('full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menu'!AJ5="WSD","WSD","")))))))))))</f>
        <v>LSD</v>
      </c>
      <c r="AK5" s="2" t="str">
        <f>IF('full menu'!AK5="MDC","MDC",IF('full menu'!AK5="X","X",IF('full menu'!AK5="UASC","UASC",IF(OR('full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menu'!AK5="WSD","WSD","")))))))))))</f>
        <v>LSD</v>
      </c>
      <c r="AL5" s="2" t="str">
        <f>IF('full menu'!AL5="MDC","MDC",IF('full menu'!AL5="X","X",IF('full menu'!AL5="UASC","UASC",IF(OR('full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menu'!AL5="WSD","WSD","")))))))))))</f>
        <v>LSD</v>
      </c>
      <c r="AM5" s="2" t="str">
        <f>IF('full menu'!AM5="MDC","MDC",IF('full menu'!AM5="X","X",IF('full menu'!AM5="UASC","UASC",IF(OR('full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menu'!AM5="WSD","WSD","")))))))))))</f>
        <v>LSD</v>
      </c>
      <c r="AN5" s="2" t="str">
        <f>IF('full menu'!AN5="MDC","MDC",IF('full menu'!AN5="X","X",IF('full menu'!AN5="UASC","UASC",IF(OR('full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menu'!AN5="WSD","WSD","")))))))))))</f>
        <v>LSD</v>
      </c>
      <c r="AO5" s="2" t="str">
        <f>IF('full menu'!AO5="MDC","MDC",IF('full menu'!AO5="X","X",IF('full menu'!AO5="UASC","UASC",IF(OR('full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menu'!AO5="WSD","WSD","")))))))))))</f>
        <v>LSD</v>
      </c>
      <c r="AP5" s="2" t="str">
        <f>IF('full menu'!AP5="MDC","MDC",IF('full menu'!AP5="X","X",IF('full menu'!AP5="UASC","UASC",IF(OR('full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menu'!AP5="WSD","WSD","")))))))))))</f>
        <v>LSD</v>
      </c>
      <c r="AQ5" s="2" t="str">
        <f>IF('full menu'!AQ5="MDC","MDC",IF('full menu'!AQ5="X","X",IF('full menu'!AQ5="UASC","UASC",IF(OR('full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menu'!AQ5="WSD","WSD","")))))))))))</f>
        <v>LSD</v>
      </c>
      <c r="AR5" s="2" t="str">
        <f>IF('full menu'!AR5="MDC","MDC",IF('full menu'!AR5="X","X",IF('full menu'!AR5="UASC","UASC",IF(OR('full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menu'!AR5="WSD","WSD","")))))))))))</f>
        <v>LSD</v>
      </c>
      <c r="AS5" s="2" t="str">
        <f>IF('full menu'!AS5="MDC","MDC",IF('full menu'!AS5="X","X",IF('full menu'!AS5="UASC","UASC",IF(OR('full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menu'!AS5="WSD","WSD","")))))))))))</f>
        <v>LSD</v>
      </c>
    </row>
    <row r="6" spans="1:45" ht="15.5" x14ac:dyDescent="0.35">
      <c r="A6" t="s">
        <v>17</v>
      </c>
      <c r="B6" s="2" t="str">
        <f>IF('full menu'!B6="MDC","MDC",IF('full menu'!B6="X","X",IF('full menu'!B6="UASC","UASC",IF(OR('full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menu'!B6="WSD","WSD","")))))))))))</f>
        <v>X</v>
      </c>
      <c r="C6" s="2" t="str">
        <f>IF('full menu'!C6="MDC","MDC",IF('full menu'!C6="X","X",IF('full menu'!C6="UASC","UASC",IF(OR('full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menu'!C6="WSD","WSD","")))))))))))</f>
        <v>X</v>
      </c>
      <c r="D6" s="2" t="str">
        <f>IF('full menu'!D6="MDC","MDC",IF('full menu'!D6="X","X",IF('full menu'!D6="UASC","UASC",IF(OR('full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menu'!D6="WSD","WSD","")))))))))))</f>
        <v>X</v>
      </c>
      <c r="E6" s="2" t="str">
        <f>IF('full menu'!E6="MDC","MDC",IF('full menu'!E6="X","X",IF('full menu'!E6="UASC","UASC",IF(OR('full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menu'!E6="WSD","WSD","")))))))))))</f>
        <v>X</v>
      </c>
      <c r="F6" s="2" t="str">
        <f>IF('full menu'!F6="MDC","MDC",IF('full menu'!F6="X","X",IF('full menu'!F6="UASC","UASC",IF(OR('full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menu'!F6="WSD","WSD","")))))))))))</f>
        <v>X</v>
      </c>
      <c r="G6" s="2" t="str">
        <f>IF('full menu'!G6="MDC","MDC",IF('full menu'!G6="X","X",IF('full menu'!G6="UASC","UASC",IF(OR('full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menu'!G6="WSD","WSD","")))))))))))</f>
        <v>X</v>
      </c>
      <c r="H6" s="2" t="str">
        <f>IF('full menu'!H6="MDC","MDC",IF('full menu'!H6="X","X",IF('full menu'!H6="UASC","UASC",IF(OR('full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menu'!H6="WSD","WSD","")))))))))))</f>
        <v>X</v>
      </c>
      <c r="I6" s="2" t="str">
        <f>IF('full menu'!I6="MDC","MDC",IF('full menu'!I6="X","X",IF('full menu'!I6="UASC","UASC",IF(OR('full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menu'!I6="WSD","WSD","")))))))))))</f>
        <v>X</v>
      </c>
      <c r="J6" s="2" t="str">
        <f>IF('full menu'!J6="MDC","MDC",IF('full menu'!J6="X","X",IF('full menu'!J6="UASC","UASC",IF(OR('full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menu'!J6="WSD","WSD","")))))))))))</f>
        <v>X</v>
      </c>
      <c r="K6" s="2" t="str">
        <f>IF('full menu'!K6="MDC","MDC",IF('full menu'!K6="X","X",IF('full menu'!K6="UASC","UASC",IF(OR('full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menu'!K6="WSD","WSD","")))))))))))</f>
        <v>X</v>
      </c>
      <c r="L6" s="2" t="str">
        <f>IF('full menu'!L6="MDC","MDC",IF('full menu'!L6="X","X",IF('full menu'!L6="UASC","UASC",IF(OR('full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menu'!L6="WSD","WSD","")))))))))))</f>
        <v>X</v>
      </c>
      <c r="M6" s="2" t="str">
        <f>IF('full menu'!M6="MDC","MDC",IF('full menu'!M6="X","X",IF('full menu'!M6="UASC","UASC",IF(OR('full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menu'!M6="WSD","WSD","")))))))))))</f>
        <v>X</v>
      </c>
      <c r="N6" s="2" t="str">
        <f>IF('full menu'!N6="MDC","MDC",IF('full menu'!N6="X","X",IF('full menu'!N6="UASC","UASC",IF(OR('full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menu'!N6="WSD","WSD","")))))))))))</f>
        <v>X</v>
      </c>
      <c r="O6" s="2" t="str">
        <f>IF('full menu'!O6="MDC","MDC",IF('full menu'!O6="X","X",IF('full menu'!O6="UASC","UASC",IF(OR('full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menu'!O6="WSD","WSD","")))))))))))</f>
        <v>X</v>
      </c>
      <c r="P6" s="2" t="str">
        <f>IF('full menu'!P6="MDC","MDC",IF('full menu'!P6="X","X",IF('full menu'!P6="UASC","UASC",IF(OR('full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menu'!P6="WSD","WSD","")))))))))))</f>
        <v>X</v>
      </c>
      <c r="Q6" s="2" t="str">
        <f>IF('full menu'!Q6="MDC","MDC",IF('full menu'!Q6="X","X",IF('full menu'!Q6="UASC","UASC",IF(OR('full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menu'!Q6="WSD","WSD","")))))))))))</f>
        <v>X</v>
      </c>
      <c r="R6" s="2" t="str">
        <f>IF('full menu'!R6="MDC","MDC",IF('full menu'!R6="X","X",IF('full menu'!R6="UASC","UASC",IF(OR('full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menu'!R6="WSD","WSD","")))))))))))</f>
        <v>X</v>
      </c>
      <c r="S6" s="2" t="str">
        <f>IF('full menu'!S6="MDC","MDC",IF('full menu'!S6="X","X",IF('full menu'!S6="UASC","UASC",IF(OR('full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menu'!S6="WSD","WSD","")))))))))))</f>
        <v>X</v>
      </c>
      <c r="T6" s="2" t="str">
        <f>IF('full menu'!T6="MDC","MDC",IF('full menu'!T6="X","X",IF('full menu'!T6="UASC","UASC",IF(OR('full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menu'!T6="WSD","WSD","")))))))))))</f>
        <v>UD</v>
      </c>
      <c r="U6" s="2" t="str">
        <f>IF('full menu'!U6="MDC","MDC",IF('full menu'!U6="X","X",IF('full menu'!U6="UASC","UASC",IF(OR('full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menu'!U6="WSD","WSD","")))))))))))</f>
        <v>UD</v>
      </c>
      <c r="V6" s="2" t="str">
        <f>IF('full menu'!V6="MDC","MDC",IF('full menu'!V6="X","X",IF('full menu'!V6="UASC","UASC",IF(OR('full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menu'!V6="WSD","WSD","")))))))))))</f>
        <v>UD</v>
      </c>
      <c r="W6" s="2" t="str">
        <f>IF('full menu'!W6="MDC","MDC",IF('full menu'!W6="X","X",IF('full menu'!W6="UASC","UASC",IF(OR('full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menu'!W6="WSD","WSD","")))))))))))</f>
        <v>UD</v>
      </c>
      <c r="X6" s="2" t="str">
        <f>IF('full menu'!X6="MDC","MDC",IF('full menu'!X6="X","X",IF('full menu'!X6="UASC","UASC",IF(OR('full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menu'!X6="WSD","WSD","")))))))))))</f>
        <v>UD</v>
      </c>
      <c r="Y6" s="2" t="str">
        <f>IF('full menu'!Y6="MDC","MDC",IF('full menu'!Y6="X","X",IF('full menu'!Y6="UASC","UASC",IF(OR('full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menu'!Y6="WSD","WSD","")))))))))))</f>
        <v>UD</v>
      </c>
      <c r="Z6" s="2" t="str">
        <f>IF('full menu'!Z6="MDC","MDC",IF('full menu'!Z6="X","X",IF('full menu'!Z6="UASC","UASC",IF(OR('full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menu'!Z6="WSD","WSD","")))))))))))</f>
        <v>UD</v>
      </c>
      <c r="AA6" s="2" t="str">
        <f>IF('full menu'!AA6="MDC","MDC",IF('full menu'!AA6="X","X",IF('full menu'!AA6="UASC","UASC",IF(OR('full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menu'!AA6="WSD","WSD","")))))))))))</f>
        <v>UD</v>
      </c>
      <c r="AB6" s="2" t="str">
        <f>IF('full menu'!AB6="MDC","MDC",IF('full menu'!AB6="X","X",IF('full menu'!AB6="UASC","UASC",IF(OR('full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menu'!AB6="WSD","WSD","")))))))))))</f>
        <v>LSD</v>
      </c>
      <c r="AC6" s="2" t="str">
        <f>IF('full menu'!AC6="MDC","MDC",IF('full menu'!AC6="X","X",IF('full menu'!AC6="UASC","UASC",IF(OR('full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menu'!AC6="WSD","WSD","")))))))))))</f>
        <v>LSD</v>
      </c>
      <c r="AD6" s="2" t="str">
        <f>IF('full menu'!AD6="MDC","MDC",IF('full menu'!AD6="X","X",IF('full menu'!AD6="UASC","UASC",IF(OR('full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menu'!AD6="WSD","WSD","")))))))))))</f>
        <v>LSD</v>
      </c>
      <c r="AE6" s="2" t="str">
        <f>IF('full menu'!AE6="MDC","MDC",IF('full menu'!AE6="X","X",IF('full menu'!AE6="UASC","UASC",IF(OR('full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menu'!AE6="WSD","WSD","")))))))))))</f>
        <v>LSD</v>
      </c>
      <c r="AF6" s="2" t="str">
        <f>IF('full menu'!AF6="MDC","MDC",IF('full menu'!AF6="X","X",IF('full menu'!AF6="UASC","UASC",IF(OR('full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menu'!AF6="WSD","WSD","")))))))))))</f>
        <v>LSD</v>
      </c>
      <c r="AG6" s="2" t="str">
        <f>IF('full menu'!AG6="MDC","MDC",IF('full menu'!AG6="X","X",IF('full menu'!AG6="UASC","UASC",IF(OR('full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menu'!AG6="WSD","WSD","")))))))))))</f>
        <v>LSD</v>
      </c>
      <c r="AH6" s="2" t="str">
        <f>IF('full menu'!AH6="MDC","MDC",IF('full menu'!AH6="X","X",IF('full menu'!AH6="UASC","UASC",IF(OR('full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menu'!AH6="WSD","WSD","")))))))))))</f>
        <v>LSD</v>
      </c>
      <c r="AI6" s="2" t="str">
        <f>IF('full menu'!AI6="MDC","MDC",IF('full menu'!AI6="X","X",IF('full menu'!AI6="UASC","UASC",IF(OR('full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menu'!AI6="WSD","WSD","")))))))))))</f>
        <v>LSD</v>
      </c>
      <c r="AJ6" s="2" t="str">
        <f>IF('full menu'!AJ6="MDC","MDC",IF('full menu'!AJ6="X","X",IF('full menu'!AJ6="UASC","UASC",IF(OR('full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menu'!AJ6="WSD","WSD","")))))))))))</f>
        <v>LSD</v>
      </c>
      <c r="AK6" s="2" t="str">
        <f>IF('full menu'!AK6="MDC","MDC",IF('full menu'!AK6="X","X",IF('full menu'!AK6="UASC","UASC",IF(OR('full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menu'!AK6="WSD","WSD","")))))))))))</f>
        <v>LSD</v>
      </c>
      <c r="AL6" s="2" t="str">
        <f>IF('full menu'!AL6="MDC","MDC",IF('full menu'!AL6="X","X",IF('full menu'!AL6="UASC","UASC",IF(OR('full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menu'!AL6="WSD","WSD","")))))))))))</f>
        <v>LSD</v>
      </c>
      <c r="AM6" s="2" t="str">
        <f>IF('full menu'!AM6="MDC","MDC",IF('full menu'!AM6="X","X",IF('full menu'!AM6="UASC","UASC",IF(OR('full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menu'!AM6="WSD","WSD","")))))))))))</f>
        <v>LSD</v>
      </c>
      <c r="AN6" s="2" t="str">
        <f>IF('full menu'!AN6="MDC","MDC",IF('full menu'!AN6="X","X",IF('full menu'!AN6="UASC","UASC",IF(OR('full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menu'!AN6="WSD","WSD","")))))))))))</f>
        <v>LSD</v>
      </c>
      <c r="AO6" s="2" t="str">
        <f>IF('full menu'!AO6="MDC","MDC",IF('full menu'!AO6="X","X",IF('full menu'!AO6="UASC","UASC",IF(OR('full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menu'!AO6="WSD","WSD","")))))))))))</f>
        <v>LSD</v>
      </c>
      <c r="AP6" s="2" t="str">
        <f>IF('full menu'!AP6="MDC","MDC",IF('full menu'!AP6="X","X",IF('full menu'!AP6="UASC","UASC",IF(OR('full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menu'!AP6="WSD","WSD","")))))))))))</f>
        <v>LSD</v>
      </c>
      <c r="AQ6" s="2" t="str">
        <f>IF('full menu'!AQ6="MDC","MDC",IF('full menu'!AQ6="X","X",IF('full menu'!AQ6="UASC","UASC",IF(OR('full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menu'!AQ6="WSD","WSD","")))))))))))</f>
        <v>LSD</v>
      </c>
      <c r="AR6" s="2" t="str">
        <f>IF('full menu'!AR6="MDC","MDC",IF('full menu'!AR6="X","X",IF('full menu'!AR6="UASC","UASC",IF(OR('full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menu'!AR6="WSD","WSD","")))))))))))</f>
        <v>LSD</v>
      </c>
      <c r="AS6" s="2" t="str">
        <f>IF('full menu'!AS6="MDC","MDC",IF('full menu'!AS6="X","X",IF('full menu'!AS6="UASC","UASC",IF(OR('full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menu'!AS6="WSD","WSD","")))))))))))</f>
        <v>LSD</v>
      </c>
    </row>
    <row r="7" spans="1:45" ht="15.5" x14ac:dyDescent="0.35">
      <c r="A7" t="s">
        <v>20</v>
      </c>
      <c r="B7" s="2" t="str">
        <f>IF('full menu'!B7="MDC","MDC",IF('full menu'!B7="X","X",IF('full menu'!B7="UASC","UASC",IF(OR('full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menu'!B7="WSD","WSD","")))))))))))</f>
        <v>ERfix</v>
      </c>
      <c r="C7" s="2" t="str">
        <f>IF('full menu'!C7="MDC","MDC",IF('full menu'!C7="X","X",IF('full menu'!C7="UASC","UASC",IF(OR('full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menu'!C7="WSD","WSD","")))))))))))</f>
        <v>ERfix</v>
      </c>
      <c r="D7" s="2" t="str">
        <f>IF('full menu'!D7="MDC","MDC",IF('full menu'!D7="X","X",IF('full menu'!D7="UASC","UASC",IF(OR('full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menu'!D7="WSD","WSD","")))))))))))</f>
        <v>ERfix</v>
      </c>
      <c r="E7" s="2" t="str">
        <f>IF('full menu'!E7="MDC","MDC",IF('full menu'!E7="X","X",IF('full menu'!E7="UASC","UASC",IF(OR('full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menu'!E7="WSD","WSD","")))))))))))</f>
        <v>ERfix</v>
      </c>
      <c r="F7" s="2" t="str">
        <f>IF('full menu'!F7="MDC","MDC",IF('full menu'!F7="X","X",IF('full menu'!F7="UASC","UASC",IF(OR('full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menu'!F7="WSD","WSD","")))))))))))</f>
        <v>ERfix</v>
      </c>
      <c r="G7" s="2" t="str">
        <f>IF('full menu'!G7="MDC","MDC",IF('full menu'!G7="X","X",IF('full menu'!G7="UASC","UASC",IF(OR('full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menu'!G7="WSD","WSD","")))))))))))</f>
        <v>ERfix</v>
      </c>
      <c r="H7" s="2" t="str">
        <f>IF('full menu'!H7="MDC","MDC",IF('full menu'!H7="X","X",IF('full menu'!H7="UASC","UASC",IF(OR('full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menu'!H7="WSD","WSD","")))))))))))</f>
        <v>UD</v>
      </c>
      <c r="I7" s="2" t="str">
        <f>IF('full menu'!I7="MDC","MDC",IF('full menu'!I7="X","X",IF('full menu'!I7="UASC","UASC",IF(OR('full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menu'!I7="WSD","WSD","")))))))))))</f>
        <v>UD</v>
      </c>
      <c r="J7" s="2" t="str">
        <f>IF('full menu'!J7="MDC","MDC",IF('full menu'!J7="X","X",IF('full menu'!J7="UASC","UASC",IF(OR('full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menu'!J7="WSD","WSD","")))))))))))</f>
        <v>UD</v>
      </c>
      <c r="K7" s="2" t="str">
        <f>IF('full menu'!K7="MDC","MDC",IF('full menu'!K7="X","X",IF('full menu'!K7="UASC","UASC",IF(OR('full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menu'!K7="WSD","WSD","")))))))))))</f>
        <v>UD</v>
      </c>
      <c r="L7" s="2" t="str">
        <f>IF('full menu'!L7="MDC","MDC",IF('full menu'!L7="X","X",IF('full menu'!L7="UASC","UASC",IF(OR('full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menu'!L7="WSD","WSD","")))))))))))</f>
        <v>UD</v>
      </c>
      <c r="M7" s="2" t="str">
        <f>IF('full menu'!M7="MDC","MDC",IF('full menu'!M7="X","X",IF('full menu'!M7="UASC","UASC",IF(OR('full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menu'!M7="WSD","WSD","")))))))))))</f>
        <v>UD</v>
      </c>
      <c r="N7" s="2" t="str">
        <f>IF('full menu'!N7="MDC","MDC",IF('full menu'!N7="X","X",IF('full menu'!N7="UASC","UASC",IF(OR('full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menu'!N7="WSD","WSD","")))))))))))</f>
        <v>UD</v>
      </c>
      <c r="O7" s="2" t="str">
        <f>IF('full menu'!O7="MDC","MDC",IF('full menu'!O7="X","X",IF('full menu'!O7="UASC","UASC",IF(OR('full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menu'!O7="WSD","WSD","")))))))))))</f>
        <v>UD</v>
      </c>
      <c r="P7" s="2" t="str">
        <f>IF('full menu'!P7="MDC","MDC",IF('full menu'!P7="X","X",IF('full menu'!P7="UASC","UASC",IF(OR('full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menu'!P7="WSD","WSD","")))))))))))</f>
        <v>UD</v>
      </c>
      <c r="Q7" s="2" t="str">
        <f>IF('full menu'!Q7="MDC","MDC",IF('full menu'!Q7="X","X",IF('full menu'!Q7="UASC","UASC",IF(OR('full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menu'!Q7="WSD","WSD","")))))))))))</f>
        <v>LSD</v>
      </c>
      <c r="R7" s="2" t="str">
        <f>IF('full menu'!R7="MDC","MDC",IF('full menu'!R7="X","X",IF('full menu'!R7="UASC","UASC",IF(OR('full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menu'!R7="WSD","WSD","")))))))))))</f>
        <v>LSD</v>
      </c>
      <c r="S7" s="2" t="str">
        <f>IF('full menu'!S7="MDC","MDC",IF('full menu'!S7="X","X",IF('full menu'!S7="UASC","UASC",IF(OR('full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menu'!S7="WSD","WSD","")))))))))))</f>
        <v>LSD</v>
      </c>
      <c r="T7" s="2" t="str">
        <f>IF('full menu'!T7="MDC","MDC",IF('full menu'!T7="X","X",IF('full menu'!T7="UASC","UASC",IF(OR('full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menu'!T7="WSD","WSD","")))))))))))</f>
        <v>LSD</v>
      </c>
      <c r="U7" s="2" t="str">
        <f>IF('full menu'!U7="MDC","MDC",IF('full menu'!U7="X","X",IF('full menu'!U7="UASC","UASC",IF(OR('full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menu'!U7="WSD","WSD","")))))))))))</f>
        <v>LSD</v>
      </c>
      <c r="V7" s="2" t="str">
        <f>IF('full menu'!V7="MDC","MDC",IF('full menu'!V7="X","X",IF('full menu'!V7="UASC","UASC",IF(OR('full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menu'!V7="WSD","WSD","")))))))))))</f>
        <v>LSD</v>
      </c>
      <c r="W7" s="2" t="str">
        <f>IF('full menu'!W7="MDC","MDC",IF('full menu'!W7="X","X",IF('full menu'!W7="UASC","UASC",IF(OR('full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menu'!W7="WSD","WSD","")))))))))))</f>
        <v>LSD</v>
      </c>
      <c r="X7" s="2" t="str">
        <f>IF('full menu'!X7="MDC","MDC",IF('full menu'!X7="X","X",IF('full menu'!X7="UASC","UASC",IF(OR('full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menu'!X7="WSD","WSD","")))))))))))</f>
        <v>LSD</v>
      </c>
      <c r="Y7" s="2" t="str">
        <f>IF('full menu'!Y7="MDC","MDC",IF('full menu'!Y7="X","X",IF('full menu'!Y7="UASC","UASC",IF(OR('full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menu'!Y7="WSD","WSD","")))))))))))</f>
        <v>LSD</v>
      </c>
      <c r="Z7" s="2" t="str">
        <f>IF('full menu'!Z7="MDC","MDC",IF('full menu'!Z7="X","X",IF('full menu'!Z7="UASC","UASC",IF(OR('full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menu'!Z7="WSD","WSD","")))))))))))</f>
        <v>LSD</v>
      </c>
      <c r="AA7" s="2" t="str">
        <f>IF('full menu'!AA7="MDC","MDC",IF('full menu'!AA7="X","X",IF('full menu'!AA7="UASC","UASC",IF(OR('full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menu'!AA7="WSD","WSD","")))))))))))</f>
        <v>LSD</v>
      </c>
      <c r="AB7" s="2" t="str">
        <f>IF('full menu'!AB7="MDC","MDC",IF('full menu'!AB7="X","X",IF('full menu'!AB7="UASC","UASC",IF(OR('full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menu'!AB7="WSD","WSD","")))))))))))</f>
        <v>LSD</v>
      </c>
      <c r="AC7" s="2" t="str">
        <f>IF('full menu'!AC7="MDC","MDC",IF('full menu'!AC7="X","X",IF('full menu'!AC7="UASC","UASC",IF(OR('full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menu'!AC7="WSD","WSD","")))))))))))</f>
        <v>LSD</v>
      </c>
      <c r="AD7" s="2" t="str">
        <f>IF('full menu'!AD7="MDC","MDC",IF('full menu'!AD7="X","X",IF('full menu'!AD7="UASC","UASC",IF(OR('full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menu'!AD7="WSD","WSD","")))))))))))</f>
        <v>LSD</v>
      </c>
      <c r="AE7" s="2" t="str">
        <f>IF('full menu'!AE7="MDC","MDC",IF('full menu'!AE7="X","X",IF('full menu'!AE7="UASC","UASC",IF(OR('full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menu'!AE7="WSD","WSD","")))))))))))</f>
        <v>LSD</v>
      </c>
      <c r="AF7" s="2" t="str">
        <f>IF('full menu'!AF7="MDC","MDC",IF('full menu'!AF7="X","X",IF('full menu'!AF7="UASC","UASC",IF(OR('full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menu'!AF7="WSD","WSD","")))))))))))</f>
        <v>LSD</v>
      </c>
      <c r="AG7" s="2" t="str">
        <f>IF('full menu'!AG7="MDC","MDC",IF('full menu'!AG7="X","X",IF('full menu'!AG7="UASC","UASC",IF(OR('full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menu'!AG7="WSD","WSD","")))))))))))</f>
        <v>LSD</v>
      </c>
      <c r="AH7" s="2" t="str">
        <f>IF('full menu'!AH7="MDC","MDC",IF('full menu'!AH7="X","X",IF('full menu'!AH7="UASC","UASC",IF(OR('full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menu'!AH7="WSD","WSD","")))))))))))</f>
        <v>LSD</v>
      </c>
      <c r="AI7" s="2" t="str">
        <f>IF('full menu'!AI7="MDC","MDC",IF('full menu'!AI7="X","X",IF('full menu'!AI7="UASC","UASC",IF(OR('full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menu'!AI7="WSD","WSD","")))))))))))</f>
        <v>LSD</v>
      </c>
      <c r="AJ7" s="2" t="str">
        <f>IF('full menu'!AJ7="MDC","MDC",IF('full menu'!AJ7="X","X",IF('full menu'!AJ7="UASC","UASC",IF(OR('full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menu'!AJ7="WSD","WSD","")))))))))))</f>
        <v>LSD</v>
      </c>
      <c r="AK7" s="2" t="str">
        <f>IF('full menu'!AK7="MDC","MDC",IF('full menu'!AK7="X","X",IF('full menu'!AK7="UASC","UASC",IF(OR('full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menu'!AK7="WSD","WSD","")))))))))))</f>
        <v>LSD</v>
      </c>
      <c r="AL7" s="2" t="str">
        <f>IF('full menu'!AL7="MDC","MDC",IF('full menu'!AL7="X","X",IF('full menu'!AL7="UASC","UASC",IF(OR('full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menu'!AL7="WSD","WSD","")))))))))))</f>
        <v>LSD</v>
      </c>
      <c r="AM7" s="2" t="str">
        <f>IF('full menu'!AM7="MDC","MDC",IF('full menu'!AM7="X","X",IF('full menu'!AM7="UASC","UASC",IF(OR('full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menu'!AM7="WSD","WSD","")))))))))))</f>
        <v>LSD</v>
      </c>
      <c r="AN7" s="2" t="str">
        <f>IF('full menu'!AN7="MDC","MDC",IF('full menu'!AN7="X","X",IF('full menu'!AN7="UASC","UASC",IF(OR('full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menu'!AN7="WSD","WSD","")))))))))))</f>
        <v>LSD</v>
      </c>
      <c r="AO7" s="2" t="str">
        <f>IF('full menu'!AO7="MDC","MDC",IF('full menu'!AO7="X","X",IF('full menu'!AO7="UASC","UASC",IF(OR('full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menu'!AO7="WSD","WSD","")))))))))))</f>
        <v>LSD</v>
      </c>
      <c r="AP7" s="2" t="str">
        <f>IF('full menu'!AP7="MDC","MDC",IF('full menu'!AP7="X","X",IF('full menu'!AP7="UASC","UASC",IF(OR('full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menu'!AP7="WSD","WSD","")))))))))))</f>
        <v>LSD</v>
      </c>
      <c r="AQ7" s="2" t="str">
        <f>IF('full menu'!AQ7="MDC","MDC",IF('full menu'!AQ7="X","X",IF('full menu'!AQ7="UASC","UASC",IF(OR('full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menu'!AQ7="WSD","WSD","")))))))))))</f>
        <v>LSD</v>
      </c>
      <c r="AR7" s="2" t="str">
        <f>IF('full menu'!AR7="MDC","MDC",IF('full menu'!AR7="X","X",IF('full menu'!AR7="UASC","UASC",IF(OR('full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menu'!AR7="WSD","WSD","")))))))))))</f>
        <v>LSD</v>
      </c>
      <c r="AS7" s="2" t="str">
        <f>IF('full menu'!AS7="MDC","MDC",IF('full menu'!AS7="X","X",IF('full menu'!AS7="UASC","UASC",IF(OR('full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menu'!AS7="WSD","WSD","")))))))))))</f>
        <v>LSD</v>
      </c>
    </row>
    <row r="8" spans="1:45" ht="15.5" x14ac:dyDescent="0.35">
      <c r="A8" t="s">
        <v>21</v>
      </c>
      <c r="B8" s="2" t="str">
        <f>IF('full menu'!B8="MDC","MDC",IF('full menu'!B8="X","X",IF('full menu'!B8="UASC","UASC",IF(OR('full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menu'!B8="WSD","WSD","")))))))))))</f>
        <v>X</v>
      </c>
      <c r="C8" s="2" t="str">
        <f>IF('full menu'!C8="MDC","MDC",IF('full menu'!C8="X","X",IF('full menu'!C8="UASC","UASC",IF(OR('full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menu'!C8="WSD","WSD","")))))))))))</f>
        <v>X</v>
      </c>
      <c r="D8" s="2" t="str">
        <f>IF('full menu'!D8="MDC","MDC",IF('full menu'!D8="X","X",IF('full menu'!D8="UASC","UASC",IF(OR('full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menu'!D8="WSD","WSD","")))))))))))</f>
        <v>X</v>
      </c>
      <c r="E8" s="2" t="str">
        <f>IF('full menu'!E8="MDC","MDC",IF('full menu'!E8="X","X",IF('full menu'!E8="UASC","UASC",IF(OR('full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menu'!E8="WSD","WSD","")))))))))))</f>
        <v>X</v>
      </c>
      <c r="F8" s="2" t="str">
        <f>IF('full menu'!F8="MDC","MDC",IF('full menu'!F8="X","X",IF('full menu'!F8="UASC","UASC",IF(OR('full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menu'!F8="WSD","WSD","")))))))))))</f>
        <v>X</v>
      </c>
      <c r="G8" s="2" t="str">
        <f>IF('full menu'!G8="MDC","MDC",IF('full menu'!G8="X","X",IF('full menu'!G8="UASC","UASC",IF(OR('full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menu'!G8="WSD","WSD","")))))))))))</f>
        <v>X</v>
      </c>
      <c r="H8" s="2" t="str">
        <f>IF('full menu'!H8="MDC","MDC",IF('full menu'!H8="X","X",IF('full menu'!H8="UASC","UASC",IF(OR('full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menu'!H8="WSD","WSD","")))))))))))</f>
        <v>X</v>
      </c>
      <c r="I8" s="2" t="str">
        <f>IF('full menu'!I8="MDC","MDC",IF('full menu'!I8="X","X",IF('full menu'!I8="UASC","UASC",IF(OR('full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menu'!I8="WSD","WSD","")))))))))))</f>
        <v>X</v>
      </c>
      <c r="J8" s="2" t="str">
        <f>IF('full menu'!J8="MDC","MDC",IF('full menu'!J8="X","X",IF('full menu'!J8="UASC","UASC",IF(OR('full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menu'!J8="WSD","WSD","")))))))))))</f>
        <v>X</v>
      </c>
      <c r="K8" s="2" t="str">
        <f>IF('full menu'!K8="MDC","MDC",IF('full menu'!K8="X","X",IF('full menu'!K8="UASC","UASC",IF(OR('full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menu'!K8="WSD","WSD","")))))))))))</f>
        <v>X</v>
      </c>
      <c r="L8" s="2" t="str">
        <f>IF('full menu'!L8="MDC","MDC",IF('full menu'!L8="X","X",IF('full menu'!L8="UASC","UASC",IF(OR('full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menu'!L8="WSD","WSD","")))))))))))</f>
        <v>X</v>
      </c>
      <c r="M8" s="2" t="str">
        <f>IF('full menu'!M8="MDC","MDC",IF('full menu'!M8="X","X",IF('full menu'!M8="UASC","UASC",IF(OR('full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menu'!M8="WSD","WSD","")))))))))))</f>
        <v>X</v>
      </c>
      <c r="N8" s="2" t="str">
        <f>IF('full menu'!N8="MDC","MDC",IF('full menu'!N8="X","X",IF('full menu'!N8="UASC","UASC",IF(OR('full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menu'!N8="WSD","WSD","")))))))))))</f>
        <v>X</v>
      </c>
      <c r="O8" s="2" t="str">
        <f>IF('full menu'!O8="MDC","MDC",IF('full menu'!O8="X","X",IF('full menu'!O8="UASC","UASC",IF(OR('full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menu'!O8="WSD","WSD","")))))))))))</f>
        <v>X</v>
      </c>
      <c r="P8" s="2" t="str">
        <f>IF('full menu'!P8="MDC","MDC",IF('full menu'!P8="X","X",IF('full menu'!P8="UASC","UASC",IF(OR('full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menu'!P8="WSD","WSD","")))))))))))</f>
        <v>X</v>
      </c>
      <c r="Q8" s="2" t="str">
        <f>IF('full menu'!Q8="MDC","MDC",IF('full menu'!Q8="X","X",IF('full menu'!Q8="UASC","UASC",IF(OR('full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menu'!Q8="WSD","WSD","")))))))))))</f>
        <v>X</v>
      </c>
      <c r="R8" s="2" t="str">
        <f>IF('full menu'!R8="MDC","MDC",IF('full menu'!R8="X","X",IF('full menu'!R8="UASC","UASC",IF(OR('full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menu'!R8="WSD","WSD","")))))))))))</f>
        <v>X</v>
      </c>
      <c r="S8" s="2" t="str">
        <f>IF('full menu'!S8="MDC","MDC",IF('full menu'!S8="X","X",IF('full menu'!S8="UASC","UASC",IF(OR('full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menu'!S8="WSD","WSD","")))))))))))</f>
        <v>X</v>
      </c>
      <c r="T8" s="2" t="str">
        <f>IF('full menu'!T8="MDC","MDC",IF('full menu'!T8="X","X",IF('full menu'!T8="UASC","UASC",IF(OR('full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menu'!T8="WSD","WSD","")))))))))))</f>
        <v>UD</v>
      </c>
      <c r="U8" s="2" t="str">
        <f>IF('full menu'!U8="MDC","MDC",IF('full menu'!U8="X","X",IF('full menu'!U8="UASC","UASC",IF(OR('full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menu'!U8="WSD","WSD","")))))))))))</f>
        <v>UD</v>
      </c>
      <c r="V8" s="2" t="str">
        <f>IF('full menu'!V8="MDC","MDC",IF('full menu'!V8="X","X",IF('full menu'!V8="UASC","UASC",IF(OR('full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menu'!V8="WSD","WSD","")))))))))))</f>
        <v>UD</v>
      </c>
      <c r="W8" s="2" t="str">
        <f>IF('full menu'!W8="MDC","MDC",IF('full menu'!W8="X","X",IF('full menu'!W8="UASC","UASC",IF(OR('full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menu'!W8="WSD","WSD","")))))))))))</f>
        <v>UD</v>
      </c>
      <c r="X8" s="2" t="str">
        <f>IF('full menu'!X8="MDC","MDC",IF('full menu'!X8="X","X",IF('full menu'!X8="UASC","UASC",IF(OR('full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menu'!X8="WSD","WSD","")))))))))))</f>
        <v>LSD</v>
      </c>
      <c r="Y8" s="2" t="str">
        <f>IF('full menu'!Y8="MDC","MDC",IF('full menu'!Y8="X","X",IF('full menu'!Y8="UASC","UASC",IF(OR('full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menu'!Y8="WSD","WSD","")))))))))))</f>
        <v>LSD</v>
      </c>
      <c r="Z8" s="2" t="str">
        <f>IF('full menu'!Z8="MDC","MDC",IF('full menu'!Z8="X","X",IF('full menu'!Z8="UASC","UASC",IF(OR('full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menu'!Z8="WSD","WSD","")))))))))))</f>
        <v>ERfix</v>
      </c>
      <c r="AA8" s="2" t="str">
        <f>IF('full menu'!AA8="MDC","MDC",IF('full menu'!AA8="X","X",IF('full menu'!AA8="UASC","UASC",IF(OR('full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menu'!AA8="WSD","WSD","")))))))))))</f>
        <v>ERfix</v>
      </c>
      <c r="AB8" s="2" t="str">
        <f>IF('full menu'!AB8="MDC","MDC",IF('full menu'!AB8="X","X",IF('full menu'!AB8="UASC","UASC",IF(OR('full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menu'!AB8="WSD","WSD","")))))))))))</f>
        <v>ERfix</v>
      </c>
      <c r="AC8" s="2" t="str">
        <f>IF('full menu'!AC8="MDC","MDC",IF('full menu'!AC8="X","X",IF('full menu'!AC8="UASC","UASC",IF(OR('full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menu'!AC8="WSD","WSD","")))))))))))</f>
        <v>ERfix</v>
      </c>
      <c r="AD8" s="2" t="str">
        <f>IF('full menu'!AD8="MDC","MDC",IF('full menu'!AD8="X","X",IF('full menu'!AD8="UASC","UASC",IF(OR('full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menu'!AD8="WSD","WSD","")))))))))))</f>
        <v>ERfix</v>
      </c>
      <c r="AE8" s="2" t="str">
        <f>IF('full menu'!AE8="MDC","MDC",IF('full menu'!AE8="X","X",IF('full menu'!AE8="UASC","UASC",IF(OR('full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menu'!AE8="WSD","WSD","")))))))))))</f>
        <v>ERfix</v>
      </c>
      <c r="AF8" s="2" t="str">
        <f>IF('full menu'!AF8="MDC","MDC",IF('full menu'!AF8="X","X",IF('full menu'!AF8="UASC","UASC",IF(OR('full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menu'!AF8="WSD","WSD","")))))))))))</f>
        <v>ERfix</v>
      </c>
      <c r="AG8" s="2" t="str">
        <f>IF('full menu'!AG8="MDC","MDC",IF('full menu'!AG8="X","X",IF('full menu'!AG8="UASC","UASC",IF(OR('full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menu'!AG8="WSD","WSD","")))))))))))</f>
        <v>ERfix</v>
      </c>
      <c r="AH8" s="2" t="str">
        <f>IF('full menu'!AH8="MDC","MDC",IF('full menu'!AH8="X","X",IF('full menu'!AH8="UASC","UASC",IF(OR('full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menu'!AH8="WSD","WSD","")))))))))))</f>
        <v>ERfix</v>
      </c>
      <c r="AI8" s="2" t="str">
        <f>IF('full menu'!AI8="MDC","MDC",IF('full menu'!AI8="X","X",IF('full menu'!AI8="UASC","UASC",IF(OR('full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menu'!AI8="WSD","WSD","")))))))))))</f>
        <v>ERfix</v>
      </c>
      <c r="AJ8" s="2" t="str">
        <f>IF('full menu'!AJ8="MDC","MDC",IF('full menu'!AJ8="X","X",IF('full menu'!AJ8="UASC","UASC",IF(OR('full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menu'!AJ8="WSD","WSD","")))))))))))</f>
        <v>ERfix</v>
      </c>
      <c r="AK8" s="2" t="str">
        <f>IF('full menu'!AK8="MDC","MDC",IF('full menu'!AK8="X","X",IF('full menu'!AK8="UASC","UASC",IF(OR('full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menu'!AK8="WSD","WSD","")))))))))))</f>
        <v>ERfix</v>
      </c>
      <c r="AL8" s="2" t="str">
        <f>IF('full menu'!AL8="MDC","MDC",IF('full menu'!AL8="X","X",IF('full menu'!AL8="UASC","UASC",IF(OR('full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menu'!AL8="WSD","WSD","")))))))))))</f>
        <v>ERfix</v>
      </c>
      <c r="AM8" s="2" t="str">
        <f>IF('full menu'!AM8="MDC","MDC",IF('full menu'!AM8="X","X",IF('full menu'!AM8="UASC","UASC",IF(OR('full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menu'!AM8="WSD","WSD","")))))))))))</f>
        <v>ERfix</v>
      </c>
      <c r="AN8" s="2" t="str">
        <f>IF('full menu'!AN8="MDC","MDC",IF('full menu'!AN8="X","X",IF('full menu'!AN8="UASC","UASC",IF(OR('full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menu'!AN8="WSD","WSD","")))))))))))</f>
        <v>ERfix</v>
      </c>
      <c r="AO8" s="2" t="str">
        <f>IF('full menu'!AO8="MDC","MDC",IF('full menu'!AO8="X","X",IF('full menu'!AO8="UASC","UASC",IF(OR('full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menu'!AO8="WSD","WSD","")))))))))))</f>
        <v>ERfix</v>
      </c>
      <c r="AP8" s="2" t="str">
        <f>IF('full menu'!AP8="MDC","MDC",IF('full menu'!AP8="X","X",IF('full menu'!AP8="UASC","UASC",IF(OR('full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menu'!AP8="WSD","WSD","")))))))))))</f>
        <v>ERfix</v>
      </c>
      <c r="AQ8" s="2" t="str">
        <f>IF('full menu'!AQ8="MDC","MDC",IF('full menu'!AQ8="X","X",IF('full menu'!AQ8="UASC","UASC",IF(OR('full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menu'!AQ8="WSD","WSD","")))))))))))</f>
        <v>ERfix</v>
      </c>
      <c r="AR8" s="2" t="str">
        <f>IF('full menu'!AR8="MDC","MDC",IF('full menu'!AR8="X","X",IF('full menu'!AR8="UASC","UASC",IF(OR('full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menu'!AR8="WSD","WSD","")))))))))))</f>
        <v>ERfix</v>
      </c>
      <c r="AS8" s="2" t="str">
        <f>IF('full menu'!AS8="MDC","MDC",IF('full menu'!AS8="X","X",IF('full menu'!AS8="UASC","UASC",IF(OR('full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menu'!AS8="WSD","WSD","")))))))))))</f>
        <v>ERfix</v>
      </c>
    </row>
    <row r="9" spans="1:45" ht="15.5" x14ac:dyDescent="0.35">
      <c r="A9" t="s">
        <v>22</v>
      </c>
      <c r="B9" s="2" t="str">
        <f>IF('full menu'!B9="MDC","MDC",IF('full menu'!B9="X","X",IF('full menu'!B9="UASC","UASC",IF(OR('full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menu'!B9="WSD","WSD","")))))))))))</f>
        <v>UD</v>
      </c>
      <c r="C9" s="2" t="str">
        <f>IF('full menu'!C9="MDC","MDC",IF('full menu'!C9="X","X",IF('full menu'!C9="UASC","UASC",IF(OR('full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menu'!C9="WSD","WSD","")))))))))))</f>
        <v>UD</v>
      </c>
      <c r="D9" s="2" t="str">
        <f>IF('full menu'!D9="MDC","MDC",IF('full menu'!D9="X","X",IF('full menu'!D9="UASC","UASC",IF(OR('full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menu'!D9="WSD","WSD","")))))))))))</f>
        <v>UD</v>
      </c>
      <c r="E9" s="2" t="str">
        <f>IF('full menu'!E9="MDC","MDC",IF('full menu'!E9="X","X",IF('full menu'!E9="UASC","UASC",IF(OR('full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menu'!E9="WSD","WSD","")))))))))))</f>
        <v>UD</v>
      </c>
      <c r="F9" s="2" t="str">
        <f>IF('full menu'!F9="MDC","MDC",IF('full menu'!F9="X","X",IF('full menu'!F9="UASC","UASC",IF(OR('full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menu'!F9="WSD","WSD","")))))))))))</f>
        <v>UD</v>
      </c>
      <c r="G9" s="2" t="str">
        <f>IF('full menu'!G9="MDC","MDC",IF('full menu'!G9="X","X",IF('full menu'!G9="UASC","UASC",IF(OR('full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menu'!G9="WSD","WSD","")))))))))))</f>
        <v>UD</v>
      </c>
      <c r="H9" s="2" t="str">
        <f>IF('full menu'!H9="MDC","MDC",IF('full menu'!H9="X","X",IF('full menu'!H9="UASC","UASC",IF(OR('full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menu'!H9="WSD","WSD","")))))))))))</f>
        <v>UD</v>
      </c>
      <c r="I9" s="2" t="str">
        <f>IF('full menu'!I9="MDC","MDC",IF('full menu'!I9="X","X",IF('full menu'!I9="UASC","UASC",IF(OR('full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menu'!I9="WSD","WSD","")))))))))))</f>
        <v>UD</v>
      </c>
      <c r="J9" s="2" t="str">
        <f>IF('full menu'!J9="MDC","MDC",IF('full menu'!J9="X","X",IF('full menu'!J9="UASC","UASC",IF(OR('full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menu'!J9="WSD","WSD","")))))))))))</f>
        <v>UD</v>
      </c>
      <c r="K9" s="2" t="str">
        <f>IF('full menu'!K9="MDC","MDC",IF('full menu'!K9="X","X",IF('full menu'!K9="UASC","UASC",IF(OR('full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menu'!K9="WSD","WSD","")))))))))))</f>
        <v>UD</v>
      </c>
      <c r="L9" s="2" t="str">
        <f>IF('full menu'!L9="MDC","MDC",IF('full menu'!L9="X","X",IF('full menu'!L9="UASC","UASC",IF(OR('full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menu'!L9="WSD","WSD","")))))))))))</f>
        <v>UD</v>
      </c>
      <c r="M9" s="2" t="str">
        <f>IF('full menu'!M9="MDC","MDC",IF('full menu'!M9="X","X",IF('full menu'!M9="UASC","UASC",IF(OR('full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menu'!M9="WSD","WSD","")))))))))))</f>
        <v>UD</v>
      </c>
      <c r="N9" s="2" t="str">
        <f>IF('full menu'!N9="MDC","MDC",IF('full menu'!N9="X","X",IF('full menu'!N9="UASC","UASC",IF(OR('full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menu'!N9="WSD","WSD","")))))))))))</f>
        <v>LSD</v>
      </c>
      <c r="O9" s="2" t="str">
        <f>IF('full menu'!O9="MDC","MDC",IF('full menu'!O9="X","X",IF('full menu'!O9="UASC","UASC",IF(OR('full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menu'!O9="WSD","WSD","")))))))))))</f>
        <v>LSD</v>
      </c>
      <c r="P9" s="2" t="str">
        <f>IF('full menu'!P9="MDC","MDC",IF('full menu'!P9="X","X",IF('full menu'!P9="UASC","UASC",IF(OR('full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menu'!P9="WSD","WSD","")))))))))))</f>
        <v>LSD</v>
      </c>
      <c r="Q9" s="2" t="str">
        <f>IF('full menu'!Q9="MDC","MDC",IF('full menu'!Q9="X","X",IF('full menu'!Q9="UASC","UASC",IF(OR('full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menu'!Q9="WSD","WSD","")))))))))))</f>
        <v>LSD</v>
      </c>
      <c r="R9" s="2" t="str">
        <f>IF('full menu'!R9="MDC","MDC",IF('full menu'!R9="X","X",IF('full menu'!R9="UASC","UASC",IF(OR('full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menu'!R9="WSD","WSD","")))))))))))</f>
        <v>LSD</v>
      </c>
      <c r="S9" s="2" t="str">
        <f>IF('full menu'!S9="MDC","MDC",IF('full menu'!S9="X","X",IF('full menu'!S9="UASC","UASC",IF(OR('full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menu'!S9="WSD","WSD","")))))))))))</f>
        <v>LSD</v>
      </c>
      <c r="T9" s="2" t="str">
        <f>IF('full menu'!T9="MDC","MDC",IF('full menu'!T9="X","X",IF('full menu'!T9="UASC","UASC",IF(OR('full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menu'!T9="WSD","WSD","")))))))))))</f>
        <v>LSD</v>
      </c>
      <c r="U9" s="2" t="str">
        <f>IF('full menu'!U9="MDC","MDC",IF('full menu'!U9="X","X",IF('full menu'!U9="UASC","UASC",IF(OR('full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menu'!U9="WSD","WSD","")))))))))))</f>
        <v>LSD</v>
      </c>
      <c r="V9" s="2" t="str">
        <f>IF('full menu'!V9="MDC","MDC",IF('full menu'!V9="X","X",IF('full menu'!V9="UASC","UASC",IF(OR('full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menu'!V9="WSD","WSD","")))))))))))</f>
        <v>LSD</v>
      </c>
      <c r="W9" s="2" t="str">
        <f>IF('full menu'!W9="MDC","MDC",IF('full menu'!W9="X","X",IF('full menu'!W9="UASC","UASC",IF(OR('full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menu'!W9="WSD","WSD","")))))))))))</f>
        <v>LSD</v>
      </c>
      <c r="X9" s="2" t="str">
        <f>IF('full menu'!X9="MDC","MDC",IF('full menu'!X9="X","X",IF('full menu'!X9="UASC","UASC",IF(OR('full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menu'!X9="WSD","WSD","")))))))))))</f>
        <v>LSD</v>
      </c>
      <c r="Y9" s="2" t="str">
        <f>IF('full menu'!Y9="MDC","MDC",IF('full menu'!Y9="X","X",IF('full menu'!Y9="UASC","UASC",IF(OR('full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menu'!Y9="WSD","WSD","")))))))))))</f>
        <v>LSD</v>
      </c>
      <c r="Z9" s="2" t="str">
        <f>IF('full menu'!Z9="MDC","MDC",IF('full menu'!Z9="X","X",IF('full menu'!Z9="UASC","UASC",IF(OR('full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menu'!Z9="WSD","WSD","")))))))))))</f>
        <v>LSD</v>
      </c>
      <c r="AA9" s="2" t="str">
        <f>IF('full menu'!AA9="MDC","MDC",IF('full menu'!AA9="X","X",IF('full menu'!AA9="UASC","UASC",IF(OR('full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menu'!AA9="WSD","WSD","")))))))))))</f>
        <v>ITs</v>
      </c>
      <c r="AB9" s="2" t="str">
        <f>IF('full menu'!AB9="MDC","MDC",IF('full menu'!AB9="X","X",IF('full menu'!AB9="UASC","UASC",IF(OR('full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menu'!AB9="WSD","WSD","")))))))))))</f>
        <v>ITs</v>
      </c>
      <c r="AC9" s="2" t="str">
        <f>IF('full menu'!AC9="MDC","MDC",IF('full menu'!AC9="X","X",IF('full menu'!AC9="UASC","UASC",IF(OR('full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menu'!AC9="WSD","WSD","")))))))))))</f>
        <v>LSD</v>
      </c>
      <c r="AD9" s="2" t="str">
        <f>IF('full menu'!AD9="MDC","MDC",IF('full menu'!AD9="X","X",IF('full menu'!AD9="UASC","UASC",IF(OR('full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menu'!AD9="WSD","WSD","")))))))))))</f>
        <v>LSD</v>
      </c>
      <c r="AE9" s="2" t="str">
        <f>IF('full menu'!AE9="MDC","MDC",IF('full menu'!AE9="X","X",IF('full menu'!AE9="UASC","UASC",IF(OR('full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menu'!AE9="WSD","WSD","")))))))))))</f>
        <v>LSD</v>
      </c>
      <c r="AF9" s="2" t="str">
        <f>IF('full menu'!AF9="MDC","MDC",IF('full menu'!AF9="X","X",IF('full menu'!AF9="UASC","UASC",IF(OR('full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menu'!AF9="WSD","WSD","")))))))))))</f>
        <v>ITs</v>
      </c>
      <c r="AG9" s="2" t="str">
        <f>IF('full menu'!AG9="MDC","MDC",IF('full menu'!AG9="X","X",IF('full menu'!AG9="UASC","UASC",IF(OR('full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menu'!AG9="WSD","WSD","")))))))))))</f>
        <v>ITs</v>
      </c>
      <c r="AH9" s="2" t="str">
        <f>IF('full menu'!AH9="MDC","MDC",IF('full menu'!AH9="X","X",IF('full menu'!AH9="UASC","UASC",IF(OR('full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menu'!AH9="WSD","WSD","")))))))))))</f>
        <v>ITs</v>
      </c>
      <c r="AI9" s="2" t="str">
        <f>IF('full menu'!AI9="MDC","MDC",IF('full menu'!AI9="X","X",IF('full menu'!AI9="UASC","UASC",IF(OR('full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menu'!AI9="WSD","WSD","")))))))))))</f>
        <v>ITs</v>
      </c>
      <c r="AJ9" s="2" t="str">
        <f>IF('full menu'!AJ9="MDC","MDC",IF('full menu'!AJ9="X","X",IF('full menu'!AJ9="UASC","UASC",IF(OR('full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menu'!AJ9="WSD","WSD","")))))))))))</f>
        <v>ITs</v>
      </c>
      <c r="AK9" s="2" t="str">
        <f>IF('full menu'!AK9="MDC","MDC",IF('full menu'!AK9="X","X",IF('full menu'!AK9="UASC","UASC",IF(OR('full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menu'!AK9="WSD","WSD","")))))))))))</f>
        <v>ITs</v>
      </c>
      <c r="AL9" s="2" t="str">
        <f>IF('full menu'!AL9="MDC","MDC",IF('full menu'!AL9="X","X",IF('full menu'!AL9="UASC","UASC",IF(OR('full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menu'!AL9="WSD","WSD","")))))))))))</f>
        <v>ITs</v>
      </c>
      <c r="AM9" s="2" t="str">
        <f>IF('full menu'!AM9="MDC","MDC",IF('full menu'!AM9="X","X",IF('full menu'!AM9="UASC","UASC",IF(OR('full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menu'!AM9="WSD","WSD","")))))))))))</f>
        <v>ITs</v>
      </c>
      <c r="AN9" s="2" t="str">
        <f>IF('full menu'!AN9="MDC","MDC",IF('full menu'!AN9="X","X",IF('full menu'!AN9="UASC","UASC",IF(OR('full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menu'!AN9="WSD","WSD","")))))))))))</f>
        <v>ITs</v>
      </c>
      <c r="AO9" s="2" t="str">
        <f>IF('full menu'!AO9="MDC","MDC",IF('full menu'!AO9="X","X",IF('full menu'!AO9="UASC","UASC",IF(OR('full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menu'!AO9="WSD","WSD","")))))))))))</f>
        <v>ITs</v>
      </c>
      <c r="AP9" s="2" t="str">
        <f>IF('full menu'!AP9="MDC","MDC",IF('full menu'!AP9="X","X",IF('full menu'!AP9="UASC","UASC",IF(OR('full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menu'!AP9="WSD","WSD","")))))))))))</f>
        <v>ITs</v>
      </c>
      <c r="AQ9" s="2" t="str">
        <f>IF('full menu'!AQ9="MDC","MDC",IF('full menu'!AQ9="X","X",IF('full menu'!AQ9="UASC","UASC",IF(OR('full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menu'!AQ9="WSD","WSD","")))))))))))</f>
        <v>ITs</v>
      </c>
      <c r="AR9" s="2" t="str">
        <f>IF('full menu'!AR9="MDC","MDC",IF('full menu'!AR9="X","X",IF('full menu'!AR9="UASC","UASC",IF(OR('full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menu'!AR9="WSD","WSD","")))))))))))</f>
        <v>ITs</v>
      </c>
      <c r="AS9" s="2" t="str">
        <f>IF('full menu'!AS9="MDC","MDC",IF('full menu'!AS9="X","X",IF('full menu'!AS9="UASC","UASC",IF(OR('full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menu'!AS9="WSD","WSD","")))))))))))</f>
        <v>ITs</v>
      </c>
    </row>
    <row r="10" spans="1:45" ht="15.5" x14ac:dyDescent="0.35">
      <c r="A10" t="s">
        <v>24</v>
      </c>
      <c r="B10" s="2" t="str">
        <f>IF('full menu'!B10="MDC","MDC",IF('full menu'!B10="X","X",IF('full menu'!B10="UASC","UASC",IF(OR('full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menu'!B10="WSD","WSD","")))))))))))</f>
        <v>MDC</v>
      </c>
      <c r="C10" s="2" t="str">
        <f>IF('full menu'!C10="MDC","MDC",IF('full menu'!C10="X","X",IF('full menu'!C10="UASC","UASC",IF(OR('full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menu'!C10="WSD","WSD","")))))))))))</f>
        <v>MDC</v>
      </c>
      <c r="D10" s="2" t="str">
        <f>IF('full menu'!D10="MDC","MDC",IF('full menu'!D10="X","X",IF('full menu'!D10="UASC","UASC",IF(OR('full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menu'!D10="WSD","WSD","")))))))))))</f>
        <v>MDC</v>
      </c>
      <c r="E10" s="2" t="str">
        <f>IF('full menu'!E10="MDC","MDC",IF('full menu'!E10="X","X",IF('full menu'!E10="UASC","UASC",IF(OR('full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menu'!E10="WSD","WSD","")))))))))))</f>
        <v>MDC</v>
      </c>
      <c r="F10" s="2" t="str">
        <f>IF('full menu'!F10="MDC","MDC",IF('full menu'!F10="X","X",IF('full menu'!F10="UASC","UASC",IF(OR('full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menu'!F10="WSD","WSD","")))))))))))</f>
        <v>MDC</v>
      </c>
      <c r="G10" s="2" t="str">
        <f>IF('full menu'!G10="MDC","MDC",IF('full menu'!G10="X","X",IF('full menu'!G10="UASC","UASC",IF(OR('full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menu'!G10="WSD","WSD","")))))))))))</f>
        <v>MDC</v>
      </c>
      <c r="H10" s="2" t="str">
        <f>IF('full menu'!H10="MDC","MDC",IF('full menu'!H10="X","X",IF('full menu'!H10="UASC","UASC",IF(OR('full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menu'!H10="WSD","WSD","")))))))))))</f>
        <v>MDC</v>
      </c>
      <c r="I10" s="2" t="str">
        <f>IF('full menu'!I10="MDC","MDC",IF('full menu'!I10="X","X",IF('full menu'!I10="UASC","UASC",IF(OR('full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menu'!I10="WSD","WSD","")))))))))))</f>
        <v>MDC</v>
      </c>
      <c r="J10" s="2" t="str">
        <f>IF('full menu'!J10="MDC","MDC",IF('full menu'!J10="X","X",IF('full menu'!J10="UASC","UASC",IF(OR('full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menu'!J10="WSD","WSD","")))))))))))</f>
        <v>MDC</v>
      </c>
      <c r="K10" s="2" t="str">
        <f>IF('full menu'!K10="MDC","MDC",IF('full menu'!K10="X","X",IF('full menu'!K10="UASC","UASC",IF(OR('full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menu'!K10="WSD","WSD","")))))))))))</f>
        <v>MDC</v>
      </c>
      <c r="L10" s="2" t="str">
        <f>IF('full menu'!L10="MDC","MDC",IF('full menu'!L10="X","X",IF('full menu'!L10="UASC","UASC",IF(OR('full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menu'!L10="WSD","WSD","")))))))))))</f>
        <v>MDC</v>
      </c>
      <c r="M10" s="2" t="str">
        <f>IF('full menu'!M10="MDC","MDC",IF('full menu'!M10="X","X",IF('full menu'!M10="UASC","UASC",IF(OR('full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menu'!M10="WSD","WSD","")))))))))))</f>
        <v>MDC</v>
      </c>
      <c r="N10" s="2" t="str">
        <f>IF('full menu'!N10="MDC","MDC",IF('full menu'!N10="X","X",IF('full menu'!N10="UASC","UASC",IF(OR('full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menu'!N10="WSD","WSD","")))))))))))</f>
        <v>MDC</v>
      </c>
      <c r="O10" s="2" t="str">
        <f>IF('full menu'!O10="MDC","MDC",IF('full menu'!O10="X","X",IF('full menu'!O10="UASC","UASC",IF(OR('full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menu'!O10="WSD","WSD","")))))))))))</f>
        <v>MDC</v>
      </c>
      <c r="P10" s="2" t="str">
        <f>IF('full menu'!P10="MDC","MDC",IF('full menu'!P10="X","X",IF('full menu'!P10="UASC","UASC",IF(OR('full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menu'!P10="WSD","WSD","")))))))))))</f>
        <v>MDC</v>
      </c>
      <c r="Q10" s="2" t="str">
        <f>IF('full menu'!Q10="MDC","MDC",IF('full menu'!Q10="X","X",IF('full menu'!Q10="UASC","UASC",IF(OR('full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menu'!Q10="WSD","WSD","")))))))))))</f>
        <v>MDC</v>
      </c>
      <c r="R10" s="2" t="str">
        <f>IF('full menu'!R10="MDC","MDC",IF('full menu'!R10="X","X",IF('full menu'!R10="UASC","UASC",IF(OR('full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menu'!R10="WSD","WSD","")))))))))))</f>
        <v>UD</v>
      </c>
      <c r="S10" s="2" t="str">
        <f>IF('full menu'!S10="MDC","MDC",IF('full menu'!S10="X","X",IF('full menu'!S10="UASC","UASC",IF(OR('full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menu'!S10="WSD","WSD","")))))))))))</f>
        <v>UD</v>
      </c>
      <c r="T10" s="2" t="str">
        <f>IF('full menu'!T10="MDC","MDC",IF('full menu'!T10="X","X",IF('full menu'!T10="UASC","UASC",IF(OR('full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menu'!T10="WSD","WSD","")))))))))))</f>
        <v>UD</v>
      </c>
      <c r="U10" s="2" t="str">
        <f>IF('full menu'!U10="MDC","MDC",IF('full menu'!U10="X","X",IF('full menu'!U10="UASC","UASC",IF(OR('full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menu'!U10="WSD","WSD","")))))))))))</f>
        <v>UD</v>
      </c>
      <c r="V10" s="2" t="str">
        <f>IF('full menu'!V10="MDC","MDC",IF('full menu'!V10="X","X",IF('full menu'!V10="UASC","UASC",IF(OR('full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menu'!V10="WSD","WSD","")))))))))))</f>
        <v>UD</v>
      </c>
      <c r="W10" s="2" t="str">
        <f>IF('full menu'!W10="MDC","MDC",IF('full menu'!W10="X","X",IF('full menu'!W10="UASC","UASC",IF(OR('full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menu'!W10="WSD","WSD","")))))))))))</f>
        <v>UD</v>
      </c>
      <c r="X10" s="2" t="str">
        <f>IF('full menu'!X10="MDC","MDC",IF('full menu'!X10="X","X",IF('full menu'!X10="UASC","UASC",IF(OR('full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menu'!X10="WSD","WSD","")))))))))))</f>
        <v>UD</v>
      </c>
      <c r="Y10" s="2" t="str">
        <f>IF('full menu'!Y10="MDC","MDC",IF('full menu'!Y10="X","X",IF('full menu'!Y10="UASC","UASC",IF(OR('full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menu'!Y10="WSD","WSD","")))))))))))</f>
        <v>UD</v>
      </c>
      <c r="Z10" s="2" t="str">
        <f>IF('full menu'!Z10="MDC","MDC",IF('full menu'!Z10="X","X",IF('full menu'!Z10="UASC","UASC",IF(OR('full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menu'!Z10="WSD","WSD","")))))))))))</f>
        <v>ERTs</v>
      </c>
      <c r="AA10" s="2" t="str">
        <f>IF('full menu'!AA10="MDC","MDC",IF('full menu'!AA10="X","X",IF('full menu'!AA10="UASC","UASC",IF(OR('full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menu'!AA10="WSD","WSD","")))))))))))</f>
        <v>ERTs</v>
      </c>
      <c r="AB10" s="2" t="str">
        <f>IF('full menu'!AB10="MDC","MDC",IF('full menu'!AB10="X","X",IF('full menu'!AB10="UASC","UASC",IF(OR('full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menu'!AB10="WSD","WSD","")))))))))))</f>
        <v>ERTs</v>
      </c>
      <c r="AC10" s="2" t="str">
        <f>IF('full menu'!AC10="MDC","MDC",IF('full menu'!AC10="X","X",IF('full menu'!AC10="UASC","UASC",IF(OR('full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menu'!AC10="WSD","WSD","")))))))))))</f>
        <v>ERTs</v>
      </c>
      <c r="AD10" s="2" t="str">
        <f>IF('full menu'!AD10="MDC","MDC",IF('full menu'!AD10="X","X",IF('full menu'!AD10="UASC","UASC",IF(OR('full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menu'!AD10="WSD","WSD","")))))))))))</f>
        <v>ERTs</v>
      </c>
      <c r="AE10" s="2" t="str">
        <f>IF('full menu'!AE10="MDC","MDC",IF('full menu'!AE10="X","X",IF('full menu'!AE10="UASC","UASC",IF(OR('full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menu'!AE10="WSD","WSD","")))))))))))</f>
        <v>ERTs</v>
      </c>
      <c r="AF10" s="2" t="str">
        <f>IF('full menu'!AF10="MDC","MDC",IF('full menu'!AF10="X","X",IF('full menu'!AF10="UASC","UASC",IF(OR('full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menu'!AF10="WSD","WSD","")))))))))))</f>
        <v>ERTs</v>
      </c>
      <c r="AG10" s="2" t="str">
        <f>IF('full menu'!AG10="MDC","MDC",IF('full menu'!AG10="X","X",IF('full menu'!AG10="UASC","UASC",IF(OR('full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menu'!AG10="WSD","WSD","")))))))))))</f>
        <v>ERTs</v>
      </c>
      <c r="AH10" s="2" t="str">
        <f>IF('full menu'!AH10="MDC","MDC",IF('full menu'!AH10="X","X",IF('full menu'!AH10="UASC","UASC",IF(OR('full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menu'!AH10="WSD","WSD","")))))))))))</f>
        <v>ERTs</v>
      </c>
      <c r="AI10" s="2" t="str">
        <f>IF('full menu'!AI10="MDC","MDC",IF('full menu'!AI10="X","X",IF('full menu'!AI10="UASC","UASC",IF(OR('full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menu'!AI10="WSD","WSD","")))))))))))</f>
        <v>ERTs</v>
      </c>
      <c r="AJ10" s="2" t="str">
        <f>IF('full menu'!AJ10="MDC","MDC",IF('full menu'!AJ10="X","X",IF('full menu'!AJ10="UASC","UASC",IF(OR('full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menu'!AJ10="WSD","WSD","")))))))))))</f>
        <v>ERTs</v>
      </c>
      <c r="AK10" s="2" t="str">
        <f>IF('full menu'!AK10="MDC","MDC",IF('full menu'!AK10="X","X",IF('full menu'!AK10="UASC","UASC",IF(OR('full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menu'!AK10="WSD","WSD","")))))))))))</f>
        <v>ERTs</v>
      </c>
      <c r="AL10" s="2" t="str">
        <f>IF('full menu'!AL10="MDC","MDC",IF('full menu'!AL10="X","X",IF('full menu'!AL10="UASC","UASC",IF(OR('full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menu'!AL10="WSD","WSD","")))))))))))</f>
        <v>ERTs</v>
      </c>
      <c r="AM10" s="2" t="str">
        <f>IF('full menu'!AM10="MDC","MDC",IF('full menu'!AM10="X","X",IF('full menu'!AM10="UASC","UASC",IF(OR('full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menu'!AM10="WSD","WSD","")))))))))))</f>
        <v>ERTs</v>
      </c>
      <c r="AN10" s="2" t="str">
        <f>IF('full menu'!AN10="MDC","MDC",IF('full menu'!AN10="X","X",IF('full menu'!AN10="UASC","UASC",IF(OR('full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menu'!AN10="WSD","WSD","")))))))))))</f>
        <v>ERTs</v>
      </c>
      <c r="AO10" s="2" t="str">
        <f>IF('full menu'!AO10="MDC","MDC",IF('full menu'!AO10="X","X",IF('full menu'!AO10="UASC","UASC",IF(OR('full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menu'!AO10="WSD","WSD","")))))))))))</f>
        <v>ERTs</v>
      </c>
      <c r="AP10" s="2" t="str">
        <f>IF('full menu'!AP10="MDC","MDC",IF('full menu'!AP10="X","X",IF('full menu'!AP10="UASC","UASC",IF(OR('full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menu'!AP10="WSD","WSD","")))))))))))</f>
        <v>ERTs</v>
      </c>
      <c r="AQ10" s="2" t="str">
        <f>IF('full menu'!AQ10="MDC","MDC",IF('full menu'!AQ10="X","X",IF('full menu'!AQ10="UASC","UASC",IF(OR('full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menu'!AQ10="WSD","WSD","")))))))))))</f>
        <v>ERTs</v>
      </c>
      <c r="AR10" s="2" t="str">
        <f>IF('full menu'!AR10="MDC","MDC",IF('full menu'!AR10="X","X",IF('full menu'!AR10="UASC","UASC",IF(OR('full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menu'!AR10="WSD","WSD","")))))))))))</f>
        <v>ERTs</v>
      </c>
      <c r="AS10" s="2" t="str">
        <f>IF('full menu'!AS10="MDC","MDC",IF('full menu'!AS10="X","X",IF('full menu'!AS10="UASC","UASC",IF(OR('full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menu'!AS10="WSD","WSD","")))))))))))</f>
        <v>ERTs</v>
      </c>
    </row>
    <row r="11" spans="1:45" ht="15.5" x14ac:dyDescent="0.35">
      <c r="A11" t="s">
        <v>25</v>
      </c>
      <c r="B11" s="2" t="str">
        <f>IF('full menu'!B11="MDC","MDC",IF('full menu'!B11="X","X",IF('full menu'!B11="UASC","UASC",IF(OR('full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menu'!B11="WSD","WSD","")))))))))))</f>
        <v>X</v>
      </c>
      <c r="C11" s="2" t="str">
        <f>IF('full menu'!C11="MDC","MDC",IF('full menu'!C11="X","X",IF('full menu'!C11="UASC","UASC",IF(OR('full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menu'!C11="WSD","WSD","")))))))))))</f>
        <v>ERfix</v>
      </c>
      <c r="D11" s="2" t="str">
        <f>IF('full menu'!D11="MDC","MDC",IF('full menu'!D11="X","X",IF('full menu'!D11="UASC","UASC",IF(OR('full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menu'!D11="WSD","WSD","")))))))))))</f>
        <v>ERfix</v>
      </c>
      <c r="E11" s="2" t="str">
        <f>IF('full menu'!E11="MDC","MDC",IF('full menu'!E11="X","X",IF('full menu'!E11="UASC","UASC",IF(OR('full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menu'!E11="WSD","WSD","")))))))))))</f>
        <v>ERfix</v>
      </c>
      <c r="F11" s="2" t="str">
        <f>IF('full menu'!F11="MDC","MDC",IF('full menu'!F11="X","X",IF('full menu'!F11="UASC","UASC",IF(OR('full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menu'!F11="WSD","WSD","")))))))))))</f>
        <v>ERfix</v>
      </c>
      <c r="G11" s="2" t="str">
        <f>IF('full menu'!G11="MDC","MDC",IF('full menu'!G11="X","X",IF('full menu'!G11="UASC","UASC",IF(OR('full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menu'!G11="WSD","WSD","")))))))))))</f>
        <v>ERfix</v>
      </c>
      <c r="H11" s="2" t="str">
        <f>IF('full menu'!H11="MDC","MDC",IF('full menu'!H11="X","X",IF('full menu'!H11="UASC","UASC",IF(OR('full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menu'!H11="WSD","WSD","")))))))))))</f>
        <v>ERfix</v>
      </c>
      <c r="I11" s="2" t="str">
        <f>IF('full menu'!I11="MDC","MDC",IF('full menu'!I11="X","X",IF('full menu'!I11="UASC","UASC",IF(OR('full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menu'!I11="WSD","WSD","")))))))))))</f>
        <v>ERfix</v>
      </c>
      <c r="J11" s="2" t="str">
        <f>IF('full menu'!J11="MDC","MDC",IF('full menu'!J11="X","X",IF('full menu'!J11="UASC","UASC",IF(OR('full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menu'!J11="WSD","WSD","")))))))))))</f>
        <v>ERfix</v>
      </c>
      <c r="K11" s="2" t="str">
        <f>IF('full menu'!K11="MDC","MDC",IF('full menu'!K11="X","X",IF('full menu'!K11="UASC","UASC",IF(OR('full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menu'!K11="WSD","WSD","")))))))))))</f>
        <v>ERfix</v>
      </c>
      <c r="L11" s="2" t="str">
        <f>IF('full menu'!L11="MDC","MDC",IF('full menu'!L11="X","X",IF('full menu'!L11="UASC","UASC",IF(OR('full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menu'!L11="WSD","WSD","")))))))))))</f>
        <v>ERfix</v>
      </c>
      <c r="M11" s="2" t="str">
        <f>IF('full menu'!M11="MDC","MDC",IF('full menu'!M11="X","X",IF('full menu'!M11="UASC","UASC",IF(OR('full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menu'!M11="WSD","WSD","")))))))))))</f>
        <v>ERfix</v>
      </c>
      <c r="N11" s="2" t="str">
        <f>IF('full menu'!N11="MDC","MDC",IF('full menu'!N11="X","X",IF('full menu'!N11="UASC","UASC",IF(OR('full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menu'!N11="WSD","WSD","")))))))))))</f>
        <v>ERfix</v>
      </c>
      <c r="O11" s="2" t="str">
        <f>IF('full menu'!O11="MDC","MDC",IF('full menu'!O11="X","X",IF('full menu'!O11="UASC","UASC",IF(OR('full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menu'!O11="WSD","WSD","")))))))))))</f>
        <v>ERfix</v>
      </c>
      <c r="P11" s="2" t="str">
        <f>IF('full menu'!P11="MDC","MDC",IF('full menu'!P11="X","X",IF('full menu'!P11="UASC","UASC",IF(OR('full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menu'!P11="WSD","WSD","")))))))))))</f>
        <v>ERfix</v>
      </c>
      <c r="Q11" s="2" t="str">
        <f>IF('full menu'!Q11="MDC","MDC",IF('full menu'!Q11="X","X",IF('full menu'!Q11="UASC","UASC",IF(OR('full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menu'!Q11="WSD","WSD","")))))))))))</f>
        <v>ERfix</v>
      </c>
      <c r="R11" s="2" t="str">
        <f>IF('full menu'!R11="MDC","MDC",IF('full menu'!R11="X","X",IF('full menu'!R11="UASC","UASC",IF(OR('full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menu'!R11="WSD","WSD","")))))))))))</f>
        <v>ERfix</v>
      </c>
      <c r="S11" s="2" t="str">
        <f>IF('full menu'!S11="MDC","MDC",IF('full menu'!S11="X","X",IF('full menu'!S11="UASC","UASC",IF(OR('full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menu'!S11="WSD","WSD","")))))))))))</f>
        <v>ERfix</v>
      </c>
      <c r="T11" s="2" t="str">
        <f>IF('full menu'!T11="MDC","MDC",IF('full menu'!T11="X","X",IF('full menu'!T11="UASC","UASC",IF(OR('full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menu'!T11="WSD","WSD","")))))))))))</f>
        <v>ERfix</v>
      </c>
      <c r="U11" s="2" t="str">
        <f>IF('full menu'!U11="MDC","MDC",IF('full menu'!U11="X","X",IF('full menu'!U11="UASC","UASC",IF(OR('full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menu'!U11="WSD","WSD","")))))))))))</f>
        <v>ERfix</v>
      </c>
      <c r="V11" s="2" t="str">
        <f>IF('full menu'!V11="MDC","MDC",IF('full menu'!V11="X","X",IF('full menu'!V11="UASC","UASC",IF(OR('full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menu'!V11="WSD","WSD","")))))))))))</f>
        <v>ERfix</v>
      </c>
      <c r="W11" s="2" t="str">
        <f>IF('full menu'!W11="MDC","MDC",IF('full menu'!W11="X","X",IF('full menu'!W11="UASC","UASC",IF(OR('full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menu'!W11="WSD","WSD","")))))))))))</f>
        <v>ERfix</v>
      </c>
      <c r="X11" s="2" t="str">
        <f>IF('full menu'!X11="MDC","MDC",IF('full menu'!X11="X","X",IF('full menu'!X11="UASC","UASC",IF(OR('full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menu'!X11="WSD","WSD","")))))))))))</f>
        <v>ERfix</v>
      </c>
      <c r="Y11" s="2" t="str">
        <f>IF('full menu'!Y11="MDC","MDC",IF('full menu'!Y11="X","X",IF('full menu'!Y11="UASC","UASC",IF(OR('full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menu'!Y11="WSD","WSD","")))))))))))</f>
        <v>ERfix</v>
      </c>
      <c r="Z11" s="2" t="str">
        <f>IF('full menu'!Z11="MDC","MDC",IF('full menu'!Z11="X","X",IF('full menu'!Z11="UASC","UASC",IF(OR('full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menu'!Z11="WSD","WSD","")))))))))))</f>
        <v>ERfix</v>
      </c>
      <c r="AA11" s="2" t="str">
        <f>IF('full menu'!AA11="MDC","MDC",IF('full menu'!AA11="X","X",IF('full menu'!AA11="UASC","UASC",IF(OR('full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menu'!AA11="WSD","WSD","")))))))))))</f>
        <v>ERfix</v>
      </c>
      <c r="AB11" s="2" t="str">
        <f>IF('full menu'!AB11="MDC","MDC",IF('full menu'!AB11="X","X",IF('full menu'!AB11="UASC","UASC",IF(OR('full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menu'!AB11="WSD","WSD","")))))))))))</f>
        <v>ERfix</v>
      </c>
      <c r="AC11" s="2" t="str">
        <f>IF('full menu'!AC11="MDC","MDC",IF('full menu'!AC11="X","X",IF('full menu'!AC11="UASC","UASC",IF(OR('full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menu'!AC11="WSD","WSD","")))))))))))</f>
        <v>ERfix</v>
      </c>
      <c r="AD11" s="2" t="str">
        <f>IF('full menu'!AD11="MDC","MDC",IF('full menu'!AD11="X","X",IF('full menu'!AD11="UASC","UASC",IF(OR('full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menu'!AD11="WSD","WSD","")))))))))))</f>
        <v>ERfix</v>
      </c>
      <c r="AE11" s="2" t="str">
        <f>IF('full menu'!AE11="MDC","MDC",IF('full menu'!AE11="X","X",IF('full menu'!AE11="UASC","UASC",IF(OR('full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menu'!AE11="WSD","WSD","")))))))))))</f>
        <v>ERfix</v>
      </c>
      <c r="AF11" s="2" t="str">
        <f>IF('full menu'!AF11="MDC","MDC",IF('full menu'!AF11="X","X",IF('full menu'!AF11="UASC","UASC",IF(OR('full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menu'!AF11="WSD","WSD","")))))))))))</f>
        <v>ERfix</v>
      </c>
      <c r="AG11" s="2" t="str">
        <f>IF('full menu'!AG11="MDC","MDC",IF('full menu'!AG11="X","X",IF('full menu'!AG11="UASC","UASC",IF(OR('full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menu'!AG11="WSD","WSD","")))))))))))</f>
        <v>ERfix</v>
      </c>
      <c r="AH11" s="2" t="str">
        <f>IF('full menu'!AH11="MDC","MDC",IF('full menu'!AH11="X","X",IF('full menu'!AH11="UASC","UASC",IF(OR('full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menu'!AH11="WSD","WSD","")))))))))))</f>
        <v>ERfix</v>
      </c>
      <c r="AI11" s="2" t="str">
        <f>IF('full menu'!AI11="MDC","MDC",IF('full menu'!AI11="X","X",IF('full menu'!AI11="UASC","UASC",IF(OR('full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menu'!AI11="WSD","WSD","")))))))))))</f>
        <v>ERfix</v>
      </c>
      <c r="AJ11" s="2" t="str">
        <f>IF('full menu'!AJ11="MDC","MDC",IF('full menu'!AJ11="X","X",IF('full menu'!AJ11="UASC","UASC",IF(OR('full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menu'!AJ11="WSD","WSD","")))))))))))</f>
        <v>ERfix</v>
      </c>
      <c r="AK11" s="2" t="str">
        <f>IF('full menu'!AK11="MDC","MDC",IF('full menu'!AK11="X","X",IF('full menu'!AK11="UASC","UASC",IF(OR('full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menu'!AK11="WSD","WSD","")))))))))))</f>
        <v>ERfix</v>
      </c>
      <c r="AL11" s="2" t="str">
        <f>IF('full menu'!AL11="MDC","MDC",IF('full menu'!AL11="X","X",IF('full menu'!AL11="UASC","UASC",IF(OR('full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menu'!AL11="WSD","WSD","")))))))))))</f>
        <v>ERfix</v>
      </c>
      <c r="AM11" s="2" t="str">
        <f>IF('full menu'!AM11="MDC","MDC",IF('full menu'!AM11="X","X",IF('full menu'!AM11="UASC","UASC",IF(OR('full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menu'!AM11="WSD","WSD","")))))))))))</f>
        <v>ERfix</v>
      </c>
      <c r="AN11" s="2" t="str">
        <f>IF('full menu'!AN11="MDC","MDC",IF('full menu'!AN11="X","X",IF('full menu'!AN11="UASC","UASC",IF(OR('full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menu'!AN11="WSD","WSD","")))))))))))</f>
        <v>ERfix</v>
      </c>
      <c r="AO11" s="2" t="str">
        <f>IF('full menu'!AO11="MDC","MDC",IF('full menu'!AO11="X","X",IF('full menu'!AO11="UASC","UASC",IF(OR('full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menu'!AO11="WSD","WSD","")))))))))))</f>
        <v>ERfix</v>
      </c>
      <c r="AP11" s="2" t="str">
        <f>IF('full menu'!AP11="MDC","MDC",IF('full menu'!AP11="X","X",IF('full menu'!AP11="UASC","UASC",IF(OR('full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menu'!AP11="WSD","WSD","")))))))))))</f>
        <v>ERfix</v>
      </c>
      <c r="AQ11" s="2" t="str">
        <f>IF('full menu'!AQ11="MDC","MDC",IF('full menu'!AQ11="X","X",IF('full menu'!AQ11="UASC","UASC",IF(OR('full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menu'!AQ11="WSD","WSD","")))))))))))</f>
        <v>ERfix</v>
      </c>
      <c r="AR11" s="2" t="str">
        <f>IF('full menu'!AR11="MDC","MDC",IF('full menu'!AR11="X","X",IF('full menu'!AR11="UASC","UASC",IF(OR('full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menu'!AR11="WSD","WSD","")))))))))))</f>
        <v>ERfix</v>
      </c>
      <c r="AS11" s="2" t="str">
        <f>IF('full menu'!AS11="MDC","MDC",IF('full menu'!AS11="X","X",IF('full menu'!AS11="UASC","UASC",IF(OR('full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menu'!AS11="WSD","WSD","")))))))))))</f>
        <v>ERfix</v>
      </c>
    </row>
    <row r="12" spans="1:45" ht="15.5" x14ac:dyDescent="0.35">
      <c r="A12" t="s">
        <v>26</v>
      </c>
      <c r="B12" s="2" t="str">
        <f>IF('full menu'!B12="MDC","MDC",IF('full menu'!B12="X","X",IF('full menu'!B12="UASC","UASC",IF(OR('full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menu'!B12="WSD","WSD","")))))))))))</f>
        <v/>
      </c>
      <c r="C12" s="2" t="str">
        <f>IF('full menu'!C12="MDC","MDC",IF('full menu'!C12="X","X",IF('full menu'!C12="UASC","UASC",IF(OR('full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menu'!C12="WSD","WSD","")))))))))))</f>
        <v/>
      </c>
      <c r="D12" s="2" t="str">
        <f>IF('full menu'!D12="MDC","MDC",IF('full menu'!D12="X","X",IF('full menu'!D12="UASC","UASC",IF(OR('full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menu'!D12="WSD","WSD","")))))))))))</f>
        <v/>
      </c>
      <c r="E12" s="2" t="str">
        <f>IF('full menu'!E12="MDC","MDC",IF('full menu'!E12="X","X",IF('full menu'!E12="UASC","UASC",IF(OR('full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menu'!E12="WSD","WSD","")))))))))))</f>
        <v/>
      </c>
      <c r="F12" s="2" t="str">
        <f>IF('full menu'!F12="MDC","MDC",IF('full menu'!F12="X","X",IF('full menu'!F12="UASC","UASC",IF(OR('full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menu'!F12="WSD","WSD","")))))))))))</f>
        <v/>
      </c>
      <c r="G12" s="2" t="str">
        <f>IF('full menu'!G12="MDC","MDC",IF('full menu'!G12="X","X",IF('full menu'!G12="UASC","UASC",IF(OR('full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menu'!G12="WSD","WSD","")))))))))))</f>
        <v/>
      </c>
      <c r="H12" s="2" t="str">
        <f>IF('full menu'!H12="MDC","MDC",IF('full menu'!H12="X","X",IF('full menu'!H12="UASC","UASC",IF(OR('full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menu'!H12="WSD","WSD","")))))))))))</f>
        <v/>
      </c>
      <c r="I12" s="2" t="str">
        <f>IF('full menu'!I12="MDC","MDC",IF('full menu'!I12="X","X",IF('full menu'!I12="UASC","UASC",IF(OR('full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menu'!I12="WSD","WSD","")))))))))))</f>
        <v/>
      </c>
      <c r="J12" s="2" t="str">
        <f>IF('full menu'!J12="MDC","MDC",IF('full menu'!J12="X","X",IF('full menu'!J12="UASC","UASC",IF(OR('full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menu'!J12="WSD","WSD","")))))))))))</f>
        <v/>
      </c>
      <c r="K12" s="2" t="str">
        <f>IF('full menu'!K12="MDC","MDC",IF('full menu'!K12="X","X",IF('full menu'!K12="UASC","UASC",IF(OR('full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menu'!K12="WSD","WSD","")))))))))))</f>
        <v/>
      </c>
      <c r="L12" s="2" t="str">
        <f>IF('full menu'!L12="MDC","MDC",IF('full menu'!L12="X","X",IF('full menu'!L12="UASC","UASC",IF(OR('full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menu'!L12="WSD","WSD","")))))))))))</f>
        <v/>
      </c>
      <c r="M12" s="2" t="str">
        <f>IF('full menu'!M12="MDC","MDC",IF('full menu'!M12="X","X",IF('full menu'!M12="UASC","UASC",IF(OR('full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menu'!M12="WSD","WSD","")))))))))))</f>
        <v/>
      </c>
      <c r="N12" s="2" t="str">
        <f>IF('full menu'!N12="MDC","MDC",IF('full menu'!N12="X","X",IF('full menu'!N12="UASC","UASC",IF(OR('full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menu'!N12="WSD","WSD","")))))))))))</f>
        <v/>
      </c>
      <c r="O12" s="2" t="str">
        <f>IF('full menu'!O12="MDC","MDC",IF('full menu'!O12="X","X",IF('full menu'!O12="UASC","UASC",IF(OR('full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menu'!O12="WSD","WSD","")))))))))))</f>
        <v/>
      </c>
      <c r="P12" s="2" t="str">
        <f>IF('full menu'!P12="MDC","MDC",IF('full menu'!P12="X","X",IF('full menu'!P12="UASC","UASC",IF(OR('full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menu'!P12="WSD","WSD","")))))))))))</f>
        <v/>
      </c>
      <c r="Q12" s="2" t="str">
        <f>IF('full menu'!Q12="MDC","MDC",IF('full menu'!Q12="X","X",IF('full menu'!Q12="UASC","UASC",IF(OR('full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menu'!Q12="WSD","WSD","")))))))))))</f>
        <v/>
      </c>
      <c r="R12" s="2" t="str">
        <f>IF('full menu'!R12="MDC","MDC",IF('full menu'!R12="X","X",IF('full menu'!R12="UASC","UASC",IF(OR('full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menu'!R12="WSD","WSD","")))))))))))</f>
        <v/>
      </c>
      <c r="S12" s="2" t="str">
        <f>IF('full menu'!S12="MDC","MDC",IF('full menu'!S12="X","X",IF('full menu'!S12="UASC","UASC",IF(OR('full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menu'!S12="WSD","WSD","")))))))))))</f>
        <v/>
      </c>
      <c r="T12" s="2" t="str">
        <f>IF('full menu'!T12="MDC","MDC",IF('full menu'!T12="X","X",IF('full menu'!T12="UASC","UASC",IF(OR('full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menu'!T12="WSD","WSD","")))))))))))</f>
        <v/>
      </c>
      <c r="U12" s="2" t="str">
        <f>IF('full menu'!U12="MDC","MDC",IF('full menu'!U12="X","X",IF('full menu'!U12="UASC","UASC",IF(OR('full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menu'!U12="WSD","WSD","")))))))))))</f>
        <v/>
      </c>
      <c r="V12" s="2" t="str">
        <f>IF('full menu'!V12="MDC","MDC",IF('full menu'!V12="X","X",IF('full menu'!V12="UASC","UASC",IF(OR('full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menu'!V12="WSD","WSD","")))))))))))</f>
        <v/>
      </c>
      <c r="W12" s="2" t="str">
        <f>IF('full menu'!W12="MDC","MDC",IF('full menu'!W12="X","X",IF('full menu'!W12="UASC","UASC",IF(OR('full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menu'!W12="WSD","WSD","")))))))))))</f>
        <v/>
      </c>
      <c r="X12" s="2" t="str">
        <f>IF('full menu'!X12="MDC","MDC",IF('full menu'!X12="X","X",IF('full menu'!X12="UASC","UASC",IF(OR('full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menu'!X12="WSD","WSD","")))))))))))</f>
        <v/>
      </c>
      <c r="Y12" s="2" t="str">
        <f>IF('full menu'!Y12="MDC","MDC",IF('full menu'!Y12="X","X",IF('full menu'!Y12="UASC","UASC",IF(OR('full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menu'!Y12="WSD","WSD","")))))))))))</f>
        <v/>
      </c>
      <c r="Z12" s="2" t="str">
        <f>IF('full menu'!Z12="MDC","MDC",IF('full menu'!Z12="X","X",IF('full menu'!Z12="UASC","UASC",IF(OR('full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menu'!Z12="WSD","WSD","")))))))))))</f>
        <v/>
      </c>
      <c r="AA12" s="2" t="str">
        <f>IF('full menu'!AA12="MDC","MDC",IF('full menu'!AA12="X","X",IF('full menu'!AA12="UASC","UASC",IF(OR('full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menu'!AA12="WSD","WSD","")))))))))))</f>
        <v/>
      </c>
      <c r="AB12" s="2" t="str">
        <f>IF('full menu'!AB12="MDC","MDC",IF('full menu'!AB12="X","X",IF('full menu'!AB12="UASC","UASC",IF(OR('full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menu'!AB12="WSD","WSD","")))))))))))</f>
        <v/>
      </c>
      <c r="AC12" s="2" t="str">
        <f>IF('full menu'!AC12="MDC","MDC",IF('full menu'!AC12="X","X",IF('full menu'!AC12="UASC","UASC",IF(OR('full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menu'!AC12="WSD","WSD","")))))))))))</f>
        <v/>
      </c>
      <c r="AD12" s="2" t="str">
        <f>IF('full menu'!AD12="MDC","MDC",IF('full menu'!AD12="X","X",IF('full menu'!AD12="UASC","UASC",IF(OR('full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menu'!AD12="WSD","WSD","")))))))))))</f>
        <v/>
      </c>
      <c r="AE12" s="2" t="str">
        <f>IF('full menu'!AE12="MDC","MDC",IF('full menu'!AE12="X","X",IF('full menu'!AE12="UASC","UASC",IF(OR('full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menu'!AE12="WSD","WSD","")))))))))))</f>
        <v/>
      </c>
      <c r="AF12" s="2" t="str">
        <f>IF('full menu'!AF12="MDC","MDC",IF('full menu'!AF12="X","X",IF('full menu'!AF12="UASC","UASC",IF(OR('full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menu'!AF12="WSD","WSD","")))))))))))</f>
        <v/>
      </c>
      <c r="AG12" s="2" t="str">
        <f>IF('full menu'!AG12="MDC","MDC",IF('full menu'!AG12="X","X",IF('full menu'!AG12="UASC","UASC",IF(OR('full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menu'!AG12="WSD","WSD","")))))))))))</f>
        <v/>
      </c>
      <c r="AH12" s="2" t="str">
        <f>IF('full menu'!AH12="MDC","MDC",IF('full menu'!AH12="X","X",IF('full menu'!AH12="UASC","UASC",IF(OR('full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menu'!AH12="WSD","WSD","")))))))))))</f>
        <v/>
      </c>
      <c r="AI12" s="2" t="str">
        <f>IF('full menu'!AI12="MDC","MDC",IF('full menu'!AI12="X","X",IF('full menu'!AI12="UASC","UASC",IF(OR('full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menu'!AI12="WSD","WSD","")))))))))))</f>
        <v/>
      </c>
      <c r="AJ12" s="2" t="str">
        <f>IF('full menu'!AJ12="MDC","MDC",IF('full menu'!AJ12="X","X",IF('full menu'!AJ12="UASC","UASC",IF(OR('full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menu'!AJ12="WSD","WSD","")))))))))))</f>
        <v/>
      </c>
      <c r="AK12" s="2" t="str">
        <f>IF('full menu'!AK12="MDC","MDC",IF('full menu'!AK12="X","X",IF('full menu'!AK12="UASC","UASC",IF(OR('full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menu'!AK12="WSD","WSD","")))))))))))</f>
        <v/>
      </c>
      <c r="AL12" s="2" t="str">
        <f>IF('full menu'!AL12="MDC","MDC",IF('full menu'!AL12="X","X",IF('full menu'!AL12="UASC","UASC",IF(OR('full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menu'!AL12="WSD","WSD","")))))))))))</f>
        <v/>
      </c>
      <c r="AM12" s="2" t="str">
        <f>IF('full menu'!AM12="MDC","MDC",IF('full menu'!AM12="X","X",IF('full menu'!AM12="UASC","UASC",IF(OR('full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menu'!AM12="WSD","WSD","")))))))))))</f>
        <v/>
      </c>
      <c r="AN12" s="2" t="str">
        <f>IF('full menu'!AN12="MDC","MDC",IF('full menu'!AN12="X","X",IF('full menu'!AN12="UASC","UASC",IF(OR('full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menu'!AN12="WSD","WSD","")))))))))))</f>
        <v/>
      </c>
      <c r="AO12" s="2" t="str">
        <f>IF('full menu'!AO12="MDC","MDC",IF('full menu'!AO12="X","X",IF('full menu'!AO12="UASC","UASC",IF(OR('full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menu'!AO12="WSD","WSD","")))))))))))</f>
        <v/>
      </c>
      <c r="AP12" s="2" t="str">
        <f>IF('full menu'!AP12="MDC","MDC",IF('full menu'!AP12="X","X",IF('full menu'!AP12="UASC","UASC",IF(OR('full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menu'!AP12="WSD","WSD","")))))))))))</f>
        <v/>
      </c>
      <c r="AQ12" s="2" t="str">
        <f>IF('full menu'!AQ12="MDC","MDC",IF('full menu'!AQ12="X","X",IF('full menu'!AQ12="UASC","UASC",IF(OR('full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menu'!AQ12="WSD","WSD","")))))))))))</f>
        <v/>
      </c>
      <c r="AR12" s="2" t="str">
        <f>IF('full menu'!AR12="MDC","MDC",IF('full menu'!AR12="X","X",IF('full menu'!AR12="UASC","UASC",IF(OR('full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menu'!AR12="WSD","WSD","")))))))))))</f>
        <v/>
      </c>
      <c r="AS12" s="2" t="str">
        <f>IF('full menu'!AS12="MDC","MDC",IF('full menu'!AS12="X","X",IF('full menu'!AS12="UASC","UASC",IF(OR('full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menu'!AS12="WSD","WSD","")))))))))))</f>
        <v/>
      </c>
    </row>
    <row r="13" spans="1:45" ht="15.5" x14ac:dyDescent="0.35">
      <c r="A13" t="s">
        <v>28</v>
      </c>
      <c r="B13" s="2" t="str">
        <f>IF('full menu'!B13="MDC","MDC",IF('full menu'!B13="X","X",IF('full menu'!B13="UASC","UASC",IF(OR('full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menu'!B13="WSD","WSD","")))))))))))</f>
        <v>MDC</v>
      </c>
      <c r="C13" s="2" t="str">
        <f>IF('full menu'!C13="MDC","MDC",IF('full menu'!C13="X","X",IF('full menu'!C13="UASC","UASC",IF(OR('full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menu'!C13="WSD","WSD","")))))))))))</f>
        <v>MDC</v>
      </c>
      <c r="D13" s="2" t="str">
        <f>IF('full menu'!D13="MDC","MDC",IF('full menu'!D13="X","X",IF('full menu'!D13="UASC","UASC",IF(OR('full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menu'!D13="WSD","WSD","")))))))))))</f>
        <v>MDC</v>
      </c>
      <c r="E13" s="2" t="str">
        <f>IF('full menu'!E13="MDC","MDC",IF('full menu'!E13="X","X",IF('full menu'!E13="UASC","UASC",IF(OR('full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menu'!E13="WSD","WSD","")))))))))))</f>
        <v>MDC</v>
      </c>
      <c r="F13" s="2" t="str">
        <f>IF('full menu'!F13="MDC","MDC",IF('full menu'!F13="X","X",IF('full menu'!F13="UASC","UASC",IF(OR('full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menu'!F13="WSD","WSD","")))))))))))</f>
        <v>MDC</v>
      </c>
      <c r="G13" s="2" t="str">
        <f>IF('full menu'!G13="MDC","MDC",IF('full menu'!G13="X","X",IF('full menu'!G13="UASC","UASC",IF(OR('full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menu'!G13="WSD","WSD","")))))))))))</f>
        <v>MDC</v>
      </c>
      <c r="H13" s="2" t="str">
        <f>IF('full menu'!H13="MDC","MDC",IF('full menu'!H13="X","X",IF('full menu'!H13="UASC","UASC",IF(OR('full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menu'!H13="WSD","WSD","")))))))))))</f>
        <v>MDC</v>
      </c>
      <c r="I13" s="2" t="str">
        <f>IF('full menu'!I13="MDC","MDC",IF('full menu'!I13="X","X",IF('full menu'!I13="UASC","UASC",IF(OR('full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menu'!I13="WSD","WSD","")))))))))))</f>
        <v>MDC</v>
      </c>
      <c r="J13" s="2" t="str">
        <f>IF('full menu'!J13="MDC","MDC",IF('full menu'!J13="X","X",IF('full menu'!J13="UASC","UASC",IF(OR('full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menu'!J13="WSD","WSD","")))))))))))</f>
        <v>MDC</v>
      </c>
      <c r="K13" s="2" t="str">
        <f>IF('full menu'!K13="MDC","MDC",IF('full menu'!K13="X","X",IF('full menu'!K13="UASC","UASC",IF(OR('full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menu'!K13="WSD","WSD","")))))))))))</f>
        <v>MDC</v>
      </c>
      <c r="L13" s="2" t="str">
        <f>IF('full menu'!L13="MDC","MDC",IF('full menu'!L13="X","X",IF('full menu'!L13="UASC","UASC",IF(OR('full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menu'!L13="WSD","WSD","")))))))))))</f>
        <v>UD</v>
      </c>
      <c r="M13" s="2" t="str">
        <f>IF('full menu'!M13="MDC","MDC",IF('full menu'!M13="X","X",IF('full menu'!M13="UASC","UASC",IF(OR('full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menu'!M13="WSD","WSD","")))))))))))</f>
        <v>UD</v>
      </c>
      <c r="N13" s="2" t="str">
        <f>IF('full menu'!N13="MDC","MDC",IF('full menu'!N13="X","X",IF('full menu'!N13="UASC","UASC",IF(OR('full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menu'!N13="WSD","WSD","")))))))))))</f>
        <v>UD</v>
      </c>
      <c r="O13" s="2" t="str">
        <f>IF('full menu'!O13="MDC","MDC",IF('full menu'!O13="X","X",IF('full menu'!O13="UASC","UASC",IF(OR('full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menu'!O13="WSD","WSD","")))))))))))</f>
        <v>UD</v>
      </c>
      <c r="P13" s="2" t="str">
        <f>IF('full menu'!P13="MDC","MDC",IF('full menu'!P13="X","X",IF('full menu'!P13="UASC","UASC",IF(OR('full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menu'!P13="WSD","WSD","")))))))))))</f>
        <v>UD</v>
      </c>
      <c r="Q13" s="2" t="str">
        <f>IF('full menu'!Q13="MDC","MDC",IF('full menu'!Q13="X","X",IF('full menu'!Q13="UASC","UASC",IF(OR('full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menu'!Q13="WSD","WSD","")))))))))))</f>
        <v>UD</v>
      </c>
      <c r="R13" s="2" t="str">
        <f>IF('full menu'!R13="MDC","MDC",IF('full menu'!R13="X","X",IF('full menu'!R13="UASC","UASC",IF(OR('full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menu'!R13="WSD","WSD","")))))))))))</f>
        <v>UD</v>
      </c>
      <c r="S13" s="2" t="str">
        <f>IF('full menu'!S13="MDC","MDC",IF('full menu'!S13="X","X",IF('full menu'!S13="UASC","UASC",IF(OR('full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menu'!S13="WSD","WSD","")))))))))))</f>
        <v>UD</v>
      </c>
      <c r="T13" s="2" t="str">
        <f>IF('full menu'!T13="MDC","MDC",IF('full menu'!T13="X","X",IF('full menu'!T13="UASC","UASC",IF(OR('full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menu'!T13="WSD","WSD","")))))))))))</f>
        <v>UD</v>
      </c>
      <c r="U13" s="2" t="str">
        <f>IF('full menu'!U13="MDC","MDC",IF('full menu'!U13="X","X",IF('full menu'!U13="UASC","UASC",IF(OR('full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menu'!U13="WSD","WSD","")))))))))))</f>
        <v>UD</v>
      </c>
      <c r="V13" s="2" t="str">
        <f>IF('full menu'!V13="MDC","MDC",IF('full menu'!V13="X","X",IF('full menu'!V13="UASC","UASC",IF(OR('full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menu'!V13="WSD","WSD","")))))))))))</f>
        <v>LSD</v>
      </c>
      <c r="W13" s="2" t="str">
        <f>IF('full menu'!W13="MDC","MDC",IF('full menu'!W13="X","X",IF('full menu'!W13="UASC","UASC",IF(OR('full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menu'!W13="WSD","WSD","")))))))))))</f>
        <v>LSD</v>
      </c>
      <c r="X13" s="2" t="str">
        <f>IF('full menu'!X13="MDC","MDC",IF('full menu'!X13="X","X",IF('full menu'!X13="UASC","UASC",IF(OR('full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menu'!X13="WSD","WSD","")))))))))))</f>
        <v>LSD</v>
      </c>
      <c r="Y13" s="2" t="str">
        <f>IF('full menu'!Y13="MDC","MDC",IF('full menu'!Y13="X","X",IF('full menu'!Y13="UASC","UASC",IF(OR('full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menu'!Y13="WSD","WSD","")))))))))))</f>
        <v>LSD</v>
      </c>
      <c r="Z13" s="2" t="str">
        <f>IF('full menu'!Z13="MDC","MDC",IF('full menu'!Z13="X","X",IF('full menu'!Z13="UASC","UASC",IF(OR('full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menu'!Z13="WSD","WSD","")))))))))))</f>
        <v>LSD</v>
      </c>
      <c r="AA13" s="2" t="str">
        <f>IF('full menu'!AA13="MDC","MDC",IF('full menu'!AA13="X","X",IF('full menu'!AA13="UASC","UASC",IF(OR('full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menu'!AA13="WSD","WSD","")))))))))))</f>
        <v>LSD</v>
      </c>
      <c r="AB13" s="2" t="str">
        <f>IF('full menu'!AB13="MDC","MDC",IF('full menu'!AB13="X","X",IF('full menu'!AB13="UASC","UASC",IF(OR('full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menu'!AB13="WSD","WSD","")))))))))))</f>
        <v>LSD</v>
      </c>
      <c r="AC13" s="2" t="str">
        <f>IF('full menu'!AC13="MDC","MDC",IF('full menu'!AC13="X","X",IF('full menu'!AC13="UASC","UASC",IF(OR('full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menu'!AC13="WSD","WSD","")))))))))))</f>
        <v>LSD</v>
      </c>
      <c r="AD13" s="2" t="str">
        <f>IF('full menu'!AD13="MDC","MDC",IF('full menu'!AD13="X","X",IF('full menu'!AD13="UASC","UASC",IF(OR('full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menu'!AD13="WSD","WSD","")))))))))))</f>
        <v>LSD</v>
      </c>
      <c r="AE13" s="2" t="str">
        <f>IF('full menu'!AE13="MDC","MDC",IF('full menu'!AE13="X","X",IF('full menu'!AE13="UASC","UASC",IF(OR('full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menu'!AE13="WSD","WSD","")))))))))))</f>
        <v>LSD</v>
      </c>
      <c r="AF13" s="2" t="str">
        <f>IF('full menu'!AF13="MDC","MDC",IF('full menu'!AF13="X","X",IF('full menu'!AF13="UASC","UASC",IF(OR('full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menu'!AF13="WSD","WSD","")))))))))))</f>
        <v>LSD</v>
      </c>
      <c r="AG13" s="2" t="str">
        <f>IF('full menu'!AG13="MDC","MDC",IF('full menu'!AG13="X","X",IF('full menu'!AG13="UASC","UASC",IF(OR('full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menu'!AG13="WSD","WSD","")))))))))))</f>
        <v>LSD</v>
      </c>
      <c r="AH13" s="2" t="str">
        <f>IF('full menu'!AH13="MDC","MDC",IF('full menu'!AH13="X","X",IF('full menu'!AH13="UASC","UASC",IF(OR('full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menu'!AH13="WSD","WSD","")))))))))))</f>
        <v>LSD</v>
      </c>
      <c r="AI13" s="2" t="str">
        <f>IF('full menu'!AI13="MDC","MDC",IF('full menu'!AI13="X","X",IF('full menu'!AI13="UASC","UASC",IF(OR('full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menu'!AI13="WSD","WSD","")))))))))))</f>
        <v>LSD</v>
      </c>
      <c r="AJ13" s="2" t="str">
        <f>IF('full menu'!AJ13="MDC","MDC",IF('full menu'!AJ13="X","X",IF('full menu'!AJ13="UASC","UASC",IF(OR('full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menu'!AJ13="WSD","WSD","")))))))))))</f>
        <v>LSD</v>
      </c>
      <c r="AK13" s="2" t="str">
        <f>IF('full menu'!AK13="MDC","MDC",IF('full menu'!AK13="X","X",IF('full menu'!AK13="UASC","UASC",IF(OR('full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menu'!AK13="WSD","WSD","")))))))))))</f>
        <v>LSD</v>
      </c>
      <c r="AL13" s="2" t="str">
        <f>IF('full menu'!AL13="MDC","MDC",IF('full menu'!AL13="X","X",IF('full menu'!AL13="UASC","UASC",IF(OR('full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menu'!AL13="WSD","WSD","")))))))))))</f>
        <v>LSD</v>
      </c>
      <c r="AM13" s="2" t="str">
        <f>IF('full menu'!AM13="MDC","MDC",IF('full menu'!AM13="X","X",IF('full menu'!AM13="UASC","UASC",IF(OR('full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menu'!AM13="WSD","WSD","")))))))))))</f>
        <v>LSD</v>
      </c>
      <c r="AN13" s="2" t="str">
        <f>IF('full menu'!AN13="MDC","MDC",IF('full menu'!AN13="X","X",IF('full menu'!AN13="UASC","UASC",IF(OR('full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menu'!AN13="WSD","WSD","")))))))))))</f>
        <v>LSD</v>
      </c>
      <c r="AO13" s="2" t="str">
        <f>IF('full menu'!AO13="MDC","MDC",IF('full menu'!AO13="X","X",IF('full menu'!AO13="UASC","UASC",IF(OR('full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menu'!AO13="WSD","WSD","")))))))))))</f>
        <v>LSD</v>
      </c>
      <c r="AP13" s="2" t="str">
        <f>IF('full menu'!AP13="MDC","MDC",IF('full menu'!AP13="X","X",IF('full menu'!AP13="UASC","UASC",IF(OR('full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menu'!AP13="WSD","WSD","")))))))))))</f>
        <v>LSD</v>
      </c>
      <c r="AQ13" s="2" t="str">
        <f>IF('full menu'!AQ13="MDC","MDC",IF('full menu'!AQ13="X","X",IF('full menu'!AQ13="UASC","UASC",IF(OR('full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menu'!AQ13="WSD","WSD","")))))))))))</f>
        <v>LSD</v>
      </c>
      <c r="AR13" s="2" t="str">
        <f>IF('full menu'!AR13="MDC","MDC",IF('full menu'!AR13="X","X",IF('full menu'!AR13="UASC","UASC",IF(OR('full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menu'!AR13="WSD","WSD","")))))))))))</f>
        <v>LSD</v>
      </c>
      <c r="AS13" s="2" t="str">
        <f>IF('full menu'!AS13="MDC","MDC",IF('full menu'!AS13="X","X",IF('full menu'!AS13="UASC","UASC",IF(OR('full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menu'!AS13="WSD","WSD","")))))))))))</f>
        <v>LSD</v>
      </c>
    </row>
    <row r="14" spans="1:45" ht="15.5" x14ac:dyDescent="0.35">
      <c r="A14" t="s">
        <v>29</v>
      </c>
      <c r="B14" s="2" t="str">
        <f>IF('full menu'!B14="MDC","MDC",IF('full menu'!B14="X","X",IF('full menu'!B14="UASC","UASC",IF(OR('full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menu'!B14="WSD","WSD","")))))))))))</f>
        <v>LSD</v>
      </c>
      <c r="C14" s="2" t="str">
        <f>IF('full menu'!C14="MDC","MDC",IF('full menu'!C14="X","X",IF('full menu'!C14="UASC","UASC",IF(OR('full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menu'!C14="WSD","WSD","")))))))))))</f>
        <v>LSD</v>
      </c>
      <c r="D14" s="2" t="str">
        <f>IF('full menu'!D14="MDC","MDC",IF('full menu'!D14="X","X",IF('full menu'!D14="UASC","UASC",IF(OR('full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menu'!D14="WSD","WSD","")))))))))))</f>
        <v>LSD</v>
      </c>
      <c r="E14" s="2" t="str">
        <f>IF('full menu'!E14="MDC","MDC",IF('full menu'!E14="X","X",IF('full menu'!E14="UASC","UASC",IF(OR('full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menu'!E14="WSD","WSD","")))))))))))</f>
        <v>LSD</v>
      </c>
      <c r="F14" s="2" t="str">
        <f>IF('full menu'!F14="MDC","MDC",IF('full menu'!F14="X","X",IF('full menu'!F14="UASC","UASC",IF(OR('full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menu'!F14="WSD","WSD","")))))))))))</f>
        <v>LSD</v>
      </c>
      <c r="G14" s="2" t="str">
        <f>IF('full menu'!G14="MDC","MDC",IF('full menu'!G14="X","X",IF('full menu'!G14="UASC","UASC",IF(OR('full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menu'!G14="WSD","WSD","")))))))))))</f>
        <v>LSD</v>
      </c>
      <c r="H14" s="2" t="str">
        <f>IF('full menu'!H14="MDC","MDC",IF('full menu'!H14="X","X",IF('full menu'!H14="UASC","UASC",IF(OR('full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menu'!H14="WSD","WSD","")))))))))))</f>
        <v>LSD</v>
      </c>
      <c r="I14" s="2" t="str">
        <f>IF('full menu'!I14="MDC","MDC",IF('full menu'!I14="X","X",IF('full menu'!I14="UASC","UASC",IF(OR('full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menu'!I14="WSD","WSD","")))))))))))</f>
        <v>LSD</v>
      </c>
      <c r="J14" s="2" t="str">
        <f>IF('full menu'!J14="MDC","MDC",IF('full menu'!J14="X","X",IF('full menu'!J14="UASC","UASC",IF(OR('full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menu'!J14="WSD","WSD","")))))))))))</f>
        <v>LSD</v>
      </c>
      <c r="K14" s="2" t="str">
        <f>IF('full menu'!K14="MDC","MDC",IF('full menu'!K14="X","X",IF('full menu'!K14="UASC","UASC",IF(OR('full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menu'!K14="WSD","WSD","")))))))))))</f>
        <v>LSD</v>
      </c>
      <c r="L14" s="2" t="str">
        <f>IF('full menu'!L14="MDC","MDC",IF('full menu'!L14="X","X",IF('full menu'!L14="UASC","UASC",IF(OR('full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menu'!L14="WSD","WSD","")))))))))))</f>
        <v>LSD</v>
      </c>
      <c r="M14" s="2" t="str">
        <f>IF('full menu'!M14="MDC","MDC",IF('full menu'!M14="X","X",IF('full menu'!M14="UASC","UASC",IF(OR('full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menu'!M14="WSD","WSD","")))))))))))</f>
        <v>LSD</v>
      </c>
      <c r="N14" s="2" t="str">
        <f>IF('full menu'!N14="MDC","MDC",IF('full menu'!N14="X","X",IF('full menu'!N14="UASC","UASC",IF(OR('full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menu'!N14="WSD","WSD","")))))))))))</f>
        <v>LSD</v>
      </c>
      <c r="O14" s="2" t="str">
        <f>IF('full menu'!O14="MDC","MDC",IF('full menu'!O14="X","X",IF('full menu'!O14="UASC","UASC",IF(OR('full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menu'!O14="WSD","WSD","")))))))))))</f>
        <v>LSD</v>
      </c>
      <c r="P14" s="2" t="str">
        <f>IF('full menu'!P14="MDC","MDC",IF('full menu'!P14="X","X",IF('full menu'!P14="UASC","UASC",IF(OR('full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menu'!P14="WSD","WSD","")))))))))))</f>
        <v>LSD</v>
      </c>
      <c r="Q14" s="2" t="str">
        <f>IF('full menu'!Q14="MDC","MDC",IF('full menu'!Q14="X","X",IF('full menu'!Q14="UASC","UASC",IF(OR('full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menu'!Q14="WSD","WSD","")))))))))))</f>
        <v>LSD</v>
      </c>
      <c r="R14" s="2" t="str">
        <f>IF('full menu'!R14="MDC","MDC",IF('full menu'!R14="X","X",IF('full menu'!R14="UASC","UASC",IF(OR('full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menu'!R14="WSD","WSD","")))))))))))</f>
        <v>LSD</v>
      </c>
      <c r="S14" s="2" t="str">
        <f>IF('full menu'!S14="MDC","MDC",IF('full menu'!S14="X","X",IF('full menu'!S14="UASC","UASC",IF(OR('full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menu'!S14="WSD","WSD","")))))))))))</f>
        <v>LSD</v>
      </c>
      <c r="T14" s="2" t="str">
        <f>IF('full menu'!T14="MDC","MDC",IF('full menu'!T14="X","X",IF('full menu'!T14="UASC","UASC",IF(OR('full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menu'!T14="WSD","WSD","")))))))))))</f>
        <v>LSD</v>
      </c>
      <c r="U14" s="2" t="str">
        <f>IF('full menu'!U14="MDC","MDC",IF('full menu'!U14="X","X",IF('full menu'!U14="UASC","UASC",IF(OR('full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menu'!U14="WSD","WSD","")))))))))))</f>
        <v>LSD</v>
      </c>
      <c r="V14" s="2" t="str">
        <f>IF('full menu'!V14="MDC","MDC",IF('full menu'!V14="X","X",IF('full menu'!V14="UASC","UASC",IF(OR('full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menu'!V14="WSD","WSD","")))))))))))</f>
        <v>LSD</v>
      </c>
      <c r="W14" s="2" t="str">
        <f>IF('full menu'!W14="MDC","MDC",IF('full menu'!W14="X","X",IF('full menu'!W14="UASC","UASC",IF(OR('full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menu'!W14="WSD","WSD","")))))))))))</f>
        <v>LSD</v>
      </c>
      <c r="X14" s="2" t="str">
        <f>IF('full menu'!X14="MDC","MDC",IF('full menu'!X14="X","X",IF('full menu'!X14="UASC","UASC",IF(OR('full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menu'!X14="WSD","WSD","")))))))))))</f>
        <v>LSD</v>
      </c>
      <c r="Y14" s="2" t="str">
        <f>IF('full menu'!Y14="MDC","MDC",IF('full menu'!Y14="X","X",IF('full menu'!Y14="UASC","UASC",IF(OR('full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menu'!Y14="WSD","WSD","")))))))))))</f>
        <v>LSD</v>
      </c>
      <c r="Z14" s="2" t="str">
        <f>IF('full menu'!Z14="MDC","MDC",IF('full menu'!Z14="X","X",IF('full menu'!Z14="UASC","UASC",IF(OR('full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menu'!Z14="WSD","WSD","")))))))))))</f>
        <v>LSD</v>
      </c>
      <c r="AA14" s="2" t="str">
        <f>IF('full menu'!AA14="MDC","MDC",IF('full menu'!AA14="X","X",IF('full menu'!AA14="UASC","UASC",IF(OR('full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menu'!AA14="WSD","WSD","")))))))))))</f>
        <v>LSD</v>
      </c>
      <c r="AB14" s="2" t="str">
        <f>IF('full menu'!AB14="MDC","MDC",IF('full menu'!AB14="X","X",IF('full menu'!AB14="UASC","UASC",IF(OR('full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menu'!AB14="WSD","WSD","")))))))))))</f>
        <v>LSD</v>
      </c>
      <c r="AC14" s="2" t="str">
        <f>IF('full menu'!AC14="MDC","MDC",IF('full menu'!AC14="X","X",IF('full menu'!AC14="UASC","UASC",IF(OR('full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menu'!AC14="WSD","WSD","")))))))))))</f>
        <v>ITs</v>
      </c>
      <c r="AD14" s="2" t="str">
        <f>IF('full menu'!AD14="MDC","MDC",IF('full menu'!AD14="X","X",IF('full menu'!AD14="UASC","UASC",IF(OR('full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menu'!AD14="WSD","WSD","")))))))))))</f>
        <v>ITs</v>
      </c>
      <c r="AE14" s="2" t="str">
        <f>IF('full menu'!AE14="MDC","MDC",IF('full menu'!AE14="X","X",IF('full menu'!AE14="UASC","UASC",IF(OR('full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menu'!AE14="WSD","WSD","")))))))))))</f>
        <v>ITs</v>
      </c>
      <c r="AF14" s="2" t="str">
        <f>IF('full menu'!AF14="MDC","MDC",IF('full menu'!AF14="X","X",IF('full menu'!AF14="UASC","UASC",IF(OR('full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menu'!AF14="WSD","WSD","")))))))))))</f>
        <v>ITs</v>
      </c>
      <c r="AG14" s="2" t="str">
        <f>IF('full menu'!AG14="MDC","MDC",IF('full menu'!AG14="X","X",IF('full menu'!AG14="UASC","UASC",IF(OR('full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menu'!AG14="WSD","WSD","")))))))))))</f>
        <v>ITs</v>
      </c>
      <c r="AH14" s="2" t="str">
        <f>IF('full menu'!AH14="MDC","MDC",IF('full menu'!AH14="X","X",IF('full menu'!AH14="UASC","UASC",IF(OR('full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menu'!AH14="WSD","WSD","")))))))))))</f>
        <v>ITs</v>
      </c>
      <c r="AI14" s="2" t="str">
        <f>IF('full menu'!AI14="MDC","MDC",IF('full menu'!AI14="X","X",IF('full menu'!AI14="UASC","UASC",IF(OR('full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menu'!AI14="WSD","WSD","")))))))))))</f>
        <v>ITs</v>
      </c>
      <c r="AJ14" s="2" t="str">
        <f>IF('full menu'!AJ14="MDC","MDC",IF('full menu'!AJ14="X","X",IF('full menu'!AJ14="UASC","UASC",IF(OR('full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menu'!AJ14="WSD","WSD","")))))))))))</f>
        <v>ITs</v>
      </c>
      <c r="AK14" s="2" t="str">
        <f>IF('full menu'!AK14="MDC","MDC",IF('full menu'!AK14="X","X",IF('full menu'!AK14="UASC","UASC",IF(OR('full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menu'!AK14="WSD","WSD","")))))))))))</f>
        <v>ITs</v>
      </c>
      <c r="AL14" s="2" t="str">
        <f>IF('full menu'!AL14="MDC","MDC",IF('full menu'!AL14="X","X",IF('full menu'!AL14="UASC","UASC",IF(OR('full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menu'!AL14="WSD","WSD","")))))))))))</f>
        <v>ITs</v>
      </c>
      <c r="AM14" s="2" t="str">
        <f>IF('full menu'!AM14="MDC","MDC",IF('full menu'!AM14="X","X",IF('full menu'!AM14="UASC","UASC",IF(OR('full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menu'!AM14="WSD","WSD","")))))))))))</f>
        <v>ITs</v>
      </c>
      <c r="AN14" s="2" t="str">
        <f>IF('full menu'!AN14="MDC","MDC",IF('full menu'!AN14="X","X",IF('full menu'!AN14="UASC","UASC",IF(OR('full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menu'!AN14="WSD","WSD","")))))))))))</f>
        <v>ITs</v>
      </c>
      <c r="AO14" s="2" t="str">
        <f>IF('full menu'!AO14="MDC","MDC",IF('full menu'!AO14="X","X",IF('full menu'!AO14="UASC","UASC",IF(OR('full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menu'!AO14="WSD","WSD","")))))))))))</f>
        <v>ITs</v>
      </c>
      <c r="AP14" s="2" t="str">
        <f>IF('full menu'!AP14="MDC","MDC",IF('full menu'!AP14="X","X",IF('full menu'!AP14="UASC","UASC",IF(OR('full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menu'!AP14="WSD","WSD","")))))))))))</f>
        <v>ITs</v>
      </c>
      <c r="AQ14" s="2" t="str">
        <f>IF('full menu'!AQ14="MDC","MDC",IF('full menu'!AQ14="X","X",IF('full menu'!AQ14="UASC","UASC",IF(OR('full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menu'!AQ14="WSD","WSD","")))))))))))</f>
        <v>ITs</v>
      </c>
      <c r="AR14" s="2" t="str">
        <f>IF('full menu'!AR14="MDC","MDC",IF('full menu'!AR14="X","X",IF('full menu'!AR14="UASC","UASC",IF(OR('full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menu'!AR14="WSD","WSD","")))))))))))</f>
        <v>ITs</v>
      </c>
      <c r="AS14" s="2" t="str">
        <f>IF('full menu'!AS14="MDC","MDC",IF('full menu'!AS14="X","X",IF('full menu'!AS14="UASC","UASC",IF(OR('full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menu'!AS14="WSD","WSD","")))))))))))</f>
        <v>ITs</v>
      </c>
    </row>
    <row r="15" spans="1:45" ht="15.5" x14ac:dyDescent="0.35">
      <c r="A15" t="s">
        <v>31</v>
      </c>
      <c r="B15" s="2" t="str">
        <f>IF('full menu'!B15="MDC","MDC",IF('full menu'!B15="X","X",IF('full menu'!B15="UASC","UASC",IF(OR('full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menu'!B15="WSD","WSD","")))))))))))</f>
        <v/>
      </c>
      <c r="C15" s="2" t="str">
        <f>IF('full menu'!C15="MDC","MDC",IF('full menu'!C15="X","X",IF('full menu'!C15="UASC","UASC",IF(OR('full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menu'!C15="WSD","WSD","")))))))))))</f>
        <v/>
      </c>
      <c r="D15" s="2" t="str">
        <f>IF('full menu'!D15="MDC","MDC",IF('full menu'!D15="X","X",IF('full menu'!D15="UASC","UASC",IF(OR('full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menu'!D15="WSD","WSD","")))))))))))</f>
        <v/>
      </c>
      <c r="E15" s="2" t="str">
        <f>IF('full menu'!E15="MDC","MDC",IF('full menu'!E15="X","X",IF('full menu'!E15="UASC","UASC",IF(OR('full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menu'!E15="WSD","WSD","")))))))))))</f>
        <v/>
      </c>
      <c r="F15" s="2" t="str">
        <f>IF('full menu'!F15="MDC","MDC",IF('full menu'!F15="X","X",IF('full menu'!F15="UASC","UASC",IF(OR('full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menu'!F15="WSD","WSD","")))))))))))</f>
        <v/>
      </c>
      <c r="G15" s="2" t="str">
        <f>IF('full menu'!G15="MDC","MDC",IF('full menu'!G15="X","X",IF('full menu'!G15="UASC","UASC",IF(OR('full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menu'!G15="WSD","WSD","")))))))))))</f>
        <v/>
      </c>
      <c r="H15" s="2" t="str">
        <f>IF('full menu'!H15="MDC","MDC",IF('full menu'!H15="X","X",IF('full menu'!H15="UASC","UASC",IF(OR('full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menu'!H15="WSD","WSD","")))))))))))</f>
        <v/>
      </c>
      <c r="I15" s="2" t="str">
        <f>IF('full menu'!I15="MDC","MDC",IF('full menu'!I15="X","X",IF('full menu'!I15="UASC","UASC",IF(OR('full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menu'!I15="WSD","WSD","")))))))))))</f>
        <v/>
      </c>
      <c r="J15" s="2" t="str">
        <f>IF('full menu'!J15="MDC","MDC",IF('full menu'!J15="X","X",IF('full menu'!J15="UASC","UASC",IF(OR('full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menu'!J15="WSD","WSD","")))))))))))</f>
        <v/>
      </c>
      <c r="K15" s="2" t="str">
        <f>IF('full menu'!K15="MDC","MDC",IF('full menu'!K15="X","X",IF('full menu'!K15="UASC","UASC",IF(OR('full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menu'!K15="WSD","WSD","")))))))))))</f>
        <v/>
      </c>
      <c r="L15" s="2" t="str">
        <f>IF('full menu'!L15="MDC","MDC",IF('full menu'!L15="X","X",IF('full menu'!L15="UASC","UASC",IF(OR('full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menu'!L15="WSD","WSD","")))))))))))</f>
        <v/>
      </c>
      <c r="M15" s="2" t="str">
        <f>IF('full menu'!M15="MDC","MDC",IF('full menu'!M15="X","X",IF('full menu'!M15="UASC","UASC",IF(OR('full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menu'!M15="WSD","WSD","")))))))))))</f>
        <v/>
      </c>
      <c r="N15" s="2" t="str">
        <f>IF('full menu'!N15="MDC","MDC",IF('full menu'!N15="X","X",IF('full menu'!N15="UASC","UASC",IF(OR('full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menu'!N15="WSD","WSD","")))))))))))</f>
        <v/>
      </c>
      <c r="O15" s="2" t="str">
        <f>IF('full menu'!O15="MDC","MDC",IF('full menu'!O15="X","X",IF('full menu'!O15="UASC","UASC",IF(OR('full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menu'!O15="WSD","WSD","")))))))))))</f>
        <v/>
      </c>
      <c r="P15" s="2" t="str">
        <f>IF('full menu'!P15="MDC","MDC",IF('full menu'!P15="X","X",IF('full menu'!P15="UASC","UASC",IF(OR('full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menu'!P15="WSD","WSD","")))))))))))</f>
        <v/>
      </c>
      <c r="Q15" s="2" t="str">
        <f>IF('full menu'!Q15="MDC","MDC",IF('full menu'!Q15="X","X",IF('full menu'!Q15="UASC","UASC",IF(OR('full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menu'!Q15="WSD","WSD","")))))))))))</f>
        <v/>
      </c>
      <c r="R15" s="2" t="str">
        <f>IF('full menu'!R15="MDC","MDC",IF('full menu'!R15="X","X",IF('full menu'!R15="UASC","UASC",IF(OR('full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menu'!R15="WSD","WSD","")))))))))))</f>
        <v/>
      </c>
      <c r="S15" s="2" t="str">
        <f>IF('full menu'!S15="MDC","MDC",IF('full menu'!S15="X","X",IF('full menu'!S15="UASC","UASC",IF(OR('full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menu'!S15="WSD","WSD","")))))))))))</f>
        <v/>
      </c>
      <c r="T15" s="2" t="str">
        <f>IF('full menu'!T15="MDC","MDC",IF('full menu'!T15="X","X",IF('full menu'!T15="UASC","UASC",IF(OR('full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menu'!T15="WSD","WSD","")))))))))))</f>
        <v/>
      </c>
      <c r="U15" s="2" t="str">
        <f>IF('full menu'!U15="MDC","MDC",IF('full menu'!U15="X","X",IF('full menu'!U15="UASC","UASC",IF(OR('full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menu'!U15="WSD","WSD","")))))))))))</f>
        <v/>
      </c>
      <c r="V15" s="2" t="str">
        <f>IF('full menu'!V15="MDC","MDC",IF('full menu'!V15="X","X",IF('full menu'!V15="UASC","UASC",IF(OR('full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menu'!V15="WSD","WSD","")))))))))))</f>
        <v/>
      </c>
      <c r="W15" s="2" t="str">
        <f>IF('full menu'!W15="MDC","MDC",IF('full menu'!W15="X","X",IF('full menu'!W15="UASC","UASC",IF(OR('full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menu'!W15="WSD","WSD","")))))))))))</f>
        <v/>
      </c>
      <c r="X15" s="2" t="str">
        <f>IF('full menu'!X15="MDC","MDC",IF('full menu'!X15="X","X",IF('full menu'!X15="UASC","UASC",IF(OR('full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menu'!X15="WSD","WSD","")))))))))))</f>
        <v/>
      </c>
      <c r="Y15" s="2" t="str">
        <f>IF('full menu'!Y15="MDC","MDC",IF('full menu'!Y15="X","X",IF('full menu'!Y15="UASC","UASC",IF(OR('full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menu'!Y15="WSD","WSD","")))))))))))</f>
        <v/>
      </c>
      <c r="Z15" s="2" t="str">
        <f>IF('full menu'!Z15="MDC","MDC",IF('full menu'!Z15="X","X",IF('full menu'!Z15="UASC","UASC",IF(OR('full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menu'!Z15="WSD","WSD","")))))))))))</f>
        <v/>
      </c>
      <c r="AA15" s="2" t="str">
        <f>IF('full menu'!AA15="MDC","MDC",IF('full menu'!AA15="X","X",IF('full menu'!AA15="UASC","UASC",IF(OR('full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menu'!AA15="WSD","WSD","")))))))))))</f>
        <v/>
      </c>
      <c r="AB15" s="2" t="str">
        <f>IF('full menu'!AB15="MDC","MDC",IF('full menu'!AB15="X","X",IF('full menu'!AB15="UASC","UASC",IF(OR('full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menu'!AB15="WSD","WSD","")))))))))))</f>
        <v/>
      </c>
      <c r="AC15" s="2" t="str">
        <f>IF('full menu'!AC15="MDC","MDC",IF('full menu'!AC15="X","X",IF('full menu'!AC15="UASC","UASC",IF(OR('full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menu'!AC15="WSD","WSD","")))))))))))</f>
        <v/>
      </c>
      <c r="AD15" s="2" t="str">
        <f>IF('full menu'!AD15="MDC","MDC",IF('full menu'!AD15="X","X",IF('full menu'!AD15="UASC","UASC",IF(OR('full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menu'!AD15="WSD","WSD","")))))))))))</f>
        <v/>
      </c>
      <c r="AE15" s="2" t="str">
        <f>IF('full menu'!AE15="MDC","MDC",IF('full menu'!AE15="X","X",IF('full menu'!AE15="UASC","UASC",IF(OR('full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menu'!AE15="WSD","WSD","")))))))))))</f>
        <v/>
      </c>
      <c r="AF15" s="2" t="str">
        <f>IF('full menu'!AF15="MDC","MDC",IF('full menu'!AF15="X","X",IF('full menu'!AF15="UASC","UASC",IF(OR('full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menu'!AF15="WSD","WSD","")))))))))))</f>
        <v/>
      </c>
      <c r="AG15" s="2" t="str">
        <f>IF('full menu'!AG15="MDC","MDC",IF('full menu'!AG15="X","X",IF('full menu'!AG15="UASC","UASC",IF(OR('full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menu'!AG15="WSD","WSD","")))))))))))</f>
        <v/>
      </c>
      <c r="AH15" s="2" t="str">
        <f>IF('full menu'!AH15="MDC","MDC",IF('full menu'!AH15="X","X",IF('full menu'!AH15="UASC","UASC",IF(OR('full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menu'!AH15="WSD","WSD","")))))))))))</f>
        <v/>
      </c>
      <c r="AI15" s="2" t="str">
        <f>IF('full menu'!AI15="MDC","MDC",IF('full menu'!AI15="X","X",IF('full menu'!AI15="UASC","UASC",IF(OR('full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menu'!AI15="WSD","WSD","")))))))))))</f>
        <v/>
      </c>
      <c r="AJ15" s="2" t="str">
        <f>IF('full menu'!AJ15="MDC","MDC",IF('full menu'!AJ15="X","X",IF('full menu'!AJ15="UASC","UASC",IF(OR('full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menu'!AJ15="WSD","WSD","")))))))))))</f>
        <v/>
      </c>
      <c r="AK15" s="2" t="str">
        <f>IF('full menu'!AK15="MDC","MDC",IF('full menu'!AK15="X","X",IF('full menu'!AK15="UASC","UASC",IF(OR('full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menu'!AK15="WSD","WSD","")))))))))))</f>
        <v/>
      </c>
      <c r="AL15" s="2" t="str">
        <f>IF('full menu'!AL15="MDC","MDC",IF('full menu'!AL15="X","X",IF('full menu'!AL15="UASC","UASC",IF(OR('full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menu'!AL15="WSD","WSD","")))))))))))</f>
        <v/>
      </c>
      <c r="AM15" s="2" t="str">
        <f>IF('full menu'!AM15="MDC","MDC",IF('full menu'!AM15="X","X",IF('full menu'!AM15="UASC","UASC",IF(OR('full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menu'!AM15="WSD","WSD","")))))))))))</f>
        <v/>
      </c>
      <c r="AN15" s="2" t="str">
        <f>IF('full menu'!AN15="MDC","MDC",IF('full menu'!AN15="X","X",IF('full menu'!AN15="UASC","UASC",IF(OR('full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menu'!AN15="WSD","WSD","")))))))))))</f>
        <v/>
      </c>
      <c r="AO15" s="2" t="str">
        <f>IF('full menu'!AO15="MDC","MDC",IF('full menu'!AO15="X","X",IF('full menu'!AO15="UASC","UASC",IF(OR('full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menu'!AO15="WSD","WSD","")))))))))))</f>
        <v/>
      </c>
      <c r="AP15" s="2" t="str">
        <f>IF('full menu'!AP15="MDC","MDC",IF('full menu'!AP15="X","X",IF('full menu'!AP15="UASC","UASC",IF(OR('full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menu'!AP15="WSD","WSD","")))))))))))</f>
        <v/>
      </c>
      <c r="AQ15" s="2" t="str">
        <f>IF('full menu'!AQ15="MDC","MDC",IF('full menu'!AQ15="X","X",IF('full menu'!AQ15="UASC","UASC",IF(OR('full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menu'!AQ15="WSD","WSD","")))))))))))</f>
        <v/>
      </c>
      <c r="AR15" s="2" t="str">
        <f>IF('full menu'!AR15="MDC","MDC",IF('full menu'!AR15="X","X",IF('full menu'!AR15="UASC","UASC",IF(OR('full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menu'!AR15="WSD","WSD","")))))))))))</f>
        <v/>
      </c>
      <c r="AS15" s="2" t="str">
        <f>IF('full menu'!AS15="MDC","MDC",IF('full menu'!AS15="X","X",IF('full menu'!AS15="UASC","UASC",IF(OR('full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menu'!AS15="WSD","WSD","")))))))))))</f>
        <v/>
      </c>
    </row>
    <row r="16" spans="1:45" ht="15.5" x14ac:dyDescent="0.35">
      <c r="A16" t="s">
        <v>33</v>
      </c>
      <c r="B16" s="2" t="str">
        <f>IF('full menu'!B16="MDC","MDC",IF('full menu'!B16="X","X",IF('full menu'!B16="UASC","UASC",IF(OR('full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menu'!B16="WSD","WSD","")))))))))))</f>
        <v>MDC</v>
      </c>
      <c r="C16" s="2" t="str">
        <f>IF('full menu'!C16="MDC","MDC",IF('full menu'!C16="X","X",IF('full menu'!C16="UASC","UASC",IF(OR('full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menu'!C16="WSD","WSD","")))))))))))</f>
        <v>MDC</v>
      </c>
      <c r="D16" s="2" t="str">
        <f>IF('full menu'!D16="MDC","MDC",IF('full menu'!D16="X","X",IF('full menu'!D16="UASC","UASC",IF(OR('full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menu'!D16="WSD","WSD","")))))))))))</f>
        <v>MDC</v>
      </c>
      <c r="E16" s="2" t="str">
        <f>IF('full menu'!E16="MDC","MDC",IF('full menu'!E16="X","X",IF('full menu'!E16="UASC","UASC",IF(OR('full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menu'!E16="WSD","WSD","")))))))))))</f>
        <v>MDC</v>
      </c>
      <c r="F16" s="2" t="str">
        <f>IF('full menu'!F16="MDC","MDC",IF('full menu'!F16="X","X",IF('full menu'!F16="UASC","UASC",IF(OR('full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menu'!F16="WSD","WSD","")))))))))))</f>
        <v>MDC</v>
      </c>
      <c r="G16" s="2" t="str">
        <f>IF('full menu'!G16="MDC","MDC",IF('full menu'!G16="X","X",IF('full menu'!G16="UASC","UASC",IF(OR('full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menu'!G16="WSD","WSD","")))))))))))</f>
        <v>MDC</v>
      </c>
      <c r="H16" s="2" t="str">
        <f>IF('full menu'!H16="MDC","MDC",IF('full menu'!H16="X","X",IF('full menu'!H16="UASC","UASC",IF(OR('full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menu'!H16="WSD","WSD","")))))))))))</f>
        <v>MDC</v>
      </c>
      <c r="I16" s="2" t="str">
        <f>IF('full menu'!I16="MDC","MDC",IF('full menu'!I16="X","X",IF('full menu'!I16="UASC","UASC",IF(OR('full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menu'!I16="WSD","WSD","")))))))))))</f>
        <v>MDC</v>
      </c>
      <c r="J16" s="2" t="str">
        <f>IF('full menu'!J16="MDC","MDC",IF('full menu'!J16="X","X",IF('full menu'!J16="UASC","UASC",IF(OR('full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menu'!J16="WSD","WSD","")))))))))))</f>
        <v>MDC</v>
      </c>
      <c r="K16" s="2" t="str">
        <f>IF('full menu'!K16="MDC","MDC",IF('full menu'!K16="X","X",IF('full menu'!K16="UASC","UASC",IF(OR('full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menu'!K16="WSD","WSD","")))))))))))</f>
        <v>MDC</v>
      </c>
      <c r="L16" s="2" t="str">
        <f>IF('full menu'!L16="MDC","MDC",IF('full menu'!L16="X","X",IF('full menu'!L16="UASC","UASC",IF(OR('full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menu'!L16="WSD","WSD","")))))))))))</f>
        <v>MDC</v>
      </c>
      <c r="M16" s="2" t="str">
        <f>IF('full menu'!M16="MDC","MDC",IF('full menu'!M16="X","X",IF('full menu'!M16="UASC","UASC",IF(OR('full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menu'!M16="WSD","WSD","")))))))))))</f>
        <v>MDC</v>
      </c>
      <c r="N16" s="2" t="str">
        <f>IF('full menu'!N16="MDC","MDC",IF('full menu'!N16="X","X",IF('full menu'!N16="UASC","UASC",IF(OR('full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menu'!N16="WSD","WSD","")))))))))))</f>
        <v>MDC</v>
      </c>
      <c r="O16" s="2" t="str">
        <f>IF('full menu'!O16="MDC","MDC",IF('full menu'!O16="X","X",IF('full menu'!O16="UASC","UASC",IF(OR('full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menu'!O16="WSD","WSD","")))))))))))</f>
        <v>MDC</v>
      </c>
      <c r="P16" s="2" t="str">
        <f>IF('full menu'!P16="MDC","MDC",IF('full menu'!P16="X","X",IF('full menu'!P16="UASC","UASC",IF(OR('full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menu'!P16="WSD","WSD","")))))))))))</f>
        <v>MDC</v>
      </c>
      <c r="Q16" s="2" t="str">
        <f>IF('full menu'!Q16="MDC","MDC",IF('full menu'!Q16="X","X",IF('full menu'!Q16="UASC","UASC",IF(OR('full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menu'!Q16="WSD","WSD","")))))))))))</f>
        <v>MDC</v>
      </c>
      <c r="R16" s="2" t="str">
        <f>IF('full menu'!R16="MDC","MDC",IF('full menu'!R16="X","X",IF('full menu'!R16="UASC","UASC",IF(OR('full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menu'!R16="WSD","WSD","")))))))))))</f>
        <v>MDC</v>
      </c>
      <c r="S16" s="2" t="str">
        <f>IF('full menu'!S16="MDC","MDC",IF('full menu'!S16="X","X",IF('full menu'!S16="UASC","UASC",IF(OR('full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menu'!S16="WSD","WSD","")))))))))))</f>
        <v>UD</v>
      </c>
      <c r="T16" s="2" t="str">
        <f>IF('full menu'!T16="MDC","MDC",IF('full menu'!T16="X","X",IF('full menu'!T16="UASC","UASC",IF(OR('full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menu'!T16="WSD","WSD","")))))))))))</f>
        <v>UD</v>
      </c>
      <c r="U16" s="2" t="str">
        <f>IF('full menu'!U16="MDC","MDC",IF('full menu'!U16="X","X",IF('full menu'!U16="UASC","UASC",IF(OR('full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menu'!U16="WSD","WSD","")))))))))))</f>
        <v>UD</v>
      </c>
      <c r="V16" s="2" t="str">
        <f>IF('full menu'!V16="MDC","MDC",IF('full menu'!V16="X","X",IF('full menu'!V16="UASC","UASC",IF(OR('full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menu'!V16="WSD","WSD","")))))))))))</f>
        <v>LSD</v>
      </c>
      <c r="W16" s="2" t="str">
        <f>IF('full menu'!W16="MDC","MDC",IF('full menu'!W16="X","X",IF('full menu'!W16="UASC","UASC",IF(OR('full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menu'!W16="WSD","WSD","")))))))))))</f>
        <v>LSD</v>
      </c>
      <c r="X16" s="2" t="str">
        <f>IF('full menu'!X16="MDC","MDC",IF('full menu'!X16="X","X",IF('full menu'!X16="UASC","UASC",IF(OR('full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menu'!X16="WSD","WSD","")))))))))))</f>
        <v>LSD</v>
      </c>
      <c r="Y16" s="2" t="str">
        <f>IF('full menu'!Y16="MDC","MDC",IF('full menu'!Y16="X","X",IF('full menu'!Y16="UASC","UASC",IF(OR('full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menu'!Y16="WSD","WSD","")))))))))))</f>
        <v>LSD</v>
      </c>
      <c r="Z16" s="2" t="str">
        <f>IF('full menu'!Z16="MDC","MDC",IF('full menu'!Z16="X","X",IF('full menu'!Z16="UASC","UASC",IF(OR('full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menu'!Z16="WSD","WSD","")))))))))))</f>
        <v>LSD</v>
      </c>
      <c r="AA16" s="2" t="str">
        <f>IF('full menu'!AA16="MDC","MDC",IF('full menu'!AA16="X","X",IF('full menu'!AA16="UASC","UASC",IF(OR('full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menu'!AA16="WSD","WSD","")))))))))))</f>
        <v>LSD</v>
      </c>
      <c r="AB16" s="2" t="str">
        <f>IF('full menu'!AB16="MDC","MDC",IF('full menu'!AB16="X","X",IF('full menu'!AB16="UASC","UASC",IF(OR('full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menu'!AB16="WSD","WSD","")))))))))))</f>
        <v>LSD</v>
      </c>
      <c r="AC16" s="2" t="str">
        <f>IF('full menu'!AC16="MDC","MDC",IF('full menu'!AC16="X","X",IF('full menu'!AC16="UASC","UASC",IF(OR('full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menu'!AC16="WSD","WSD","")))))))))))</f>
        <v>LSD</v>
      </c>
      <c r="AD16" s="2" t="str">
        <f>IF('full menu'!AD16="MDC","MDC",IF('full menu'!AD16="X","X",IF('full menu'!AD16="UASC","UASC",IF(OR('full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menu'!AD16="WSD","WSD","")))))))))))</f>
        <v>LSD</v>
      </c>
      <c r="AE16" s="2" t="str">
        <f>IF('full menu'!AE16="MDC","MDC",IF('full menu'!AE16="X","X",IF('full menu'!AE16="UASC","UASC",IF(OR('full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menu'!AE16="WSD","WSD","")))))))))))</f>
        <v>LSD</v>
      </c>
      <c r="AF16" s="2" t="str">
        <f>IF('full menu'!AF16="MDC","MDC",IF('full menu'!AF16="X","X",IF('full menu'!AF16="UASC","UASC",IF(OR('full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menu'!AF16="WSD","WSD","")))))))))))</f>
        <v>LSD</v>
      </c>
      <c r="AG16" s="2" t="str">
        <f>IF('full menu'!AG16="MDC","MDC",IF('full menu'!AG16="X","X",IF('full menu'!AG16="UASC","UASC",IF(OR('full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menu'!AG16="WSD","WSD","")))))))))))</f>
        <v>LSD</v>
      </c>
      <c r="AH16" s="2" t="str">
        <f>IF('full menu'!AH16="MDC","MDC",IF('full menu'!AH16="X","X",IF('full menu'!AH16="UASC","UASC",IF(OR('full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menu'!AH16="WSD","WSD","")))))))))))</f>
        <v>LSD</v>
      </c>
      <c r="AI16" s="2" t="str">
        <f>IF('full menu'!AI16="MDC","MDC",IF('full menu'!AI16="X","X",IF('full menu'!AI16="UASC","UASC",IF(OR('full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menu'!AI16="WSD","WSD","")))))))))))</f>
        <v>LSD</v>
      </c>
      <c r="AJ16" s="2" t="str">
        <f>IF('full menu'!AJ16="MDC","MDC",IF('full menu'!AJ16="X","X",IF('full menu'!AJ16="UASC","UASC",IF(OR('full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menu'!AJ16="WSD","WSD","")))))))))))</f>
        <v>LSD</v>
      </c>
      <c r="AK16" s="2" t="str">
        <f>IF('full menu'!AK16="MDC","MDC",IF('full menu'!AK16="X","X",IF('full menu'!AK16="UASC","UASC",IF(OR('full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menu'!AK16="WSD","WSD","")))))))))))</f>
        <v>LSD</v>
      </c>
      <c r="AL16" s="2" t="str">
        <f>IF('full menu'!AL16="MDC","MDC",IF('full menu'!AL16="X","X",IF('full menu'!AL16="UASC","UASC",IF(OR('full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menu'!AL16="WSD","WSD","")))))))))))</f>
        <v>LSD</v>
      </c>
      <c r="AM16" s="2" t="str">
        <f>IF('full menu'!AM16="MDC","MDC",IF('full menu'!AM16="X","X",IF('full menu'!AM16="UASC","UASC",IF(OR('full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menu'!AM16="WSD","WSD","")))))))))))</f>
        <v>LSD</v>
      </c>
      <c r="AN16" s="2" t="str">
        <f>IF('full menu'!AN16="MDC","MDC",IF('full menu'!AN16="X","X",IF('full menu'!AN16="UASC","UASC",IF(OR('full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menu'!AN16="WSD","WSD","")))))))))))</f>
        <v>LSD</v>
      </c>
      <c r="AO16" s="2" t="str">
        <f>IF('full menu'!AO16="MDC","MDC",IF('full menu'!AO16="X","X",IF('full menu'!AO16="UASC","UASC",IF(OR('full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menu'!AO16="WSD","WSD","")))))))))))</f>
        <v>LSD</v>
      </c>
      <c r="AP16" s="2" t="str">
        <f>IF('full menu'!AP16="MDC","MDC",IF('full menu'!AP16="X","X",IF('full menu'!AP16="UASC","UASC",IF(OR('full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menu'!AP16="WSD","WSD","")))))))))))</f>
        <v>LSD</v>
      </c>
      <c r="AQ16" s="2" t="str">
        <f>IF('full menu'!AQ16="MDC","MDC",IF('full menu'!AQ16="X","X",IF('full menu'!AQ16="UASC","UASC",IF(OR('full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menu'!AQ16="WSD","WSD","")))))))))))</f>
        <v>LSD</v>
      </c>
      <c r="AR16" s="2" t="str">
        <f>IF('full menu'!AR16="MDC","MDC",IF('full menu'!AR16="X","X",IF('full menu'!AR16="UASC","UASC",IF(OR('full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menu'!AR16="WSD","WSD","")))))))))))</f>
        <v>LSD</v>
      </c>
      <c r="AS16" s="2" t="str">
        <f>IF('full menu'!AS16="MDC","MDC",IF('full menu'!AS16="X","X",IF('full menu'!AS16="UASC","UASC",IF(OR('full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menu'!AS16="WSD","WSD","")))))))))))</f>
        <v>LSD</v>
      </c>
    </row>
    <row r="17" spans="1:45" ht="15.5" x14ac:dyDescent="0.35">
      <c r="A17" t="s">
        <v>34</v>
      </c>
      <c r="B17" s="2" t="str">
        <f>IF('full menu'!B17="MDC","MDC",IF('full menu'!B17="X","X",IF('full menu'!B17="UASC","UASC",IF(OR('full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menu'!B17="WSD","WSD","")))))))))))</f>
        <v>X</v>
      </c>
      <c r="C17" s="2" t="str">
        <f>IF('full menu'!C17="MDC","MDC",IF('full menu'!C17="X","X",IF('full menu'!C17="UASC","UASC",IF(OR('full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menu'!C17="WSD","WSD","")))))))))))</f>
        <v>X</v>
      </c>
      <c r="D17" s="2" t="str">
        <f>IF('full menu'!D17="MDC","MDC",IF('full menu'!D17="X","X",IF('full menu'!D17="UASC","UASC",IF(OR('full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menu'!D17="WSD","WSD","")))))))))))</f>
        <v>X</v>
      </c>
      <c r="E17" s="2" t="str">
        <f>IF('full menu'!E17="MDC","MDC",IF('full menu'!E17="X","X",IF('full menu'!E17="UASC","UASC",IF(OR('full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menu'!E17="WSD","WSD","")))))))))))</f>
        <v>ERfix</v>
      </c>
      <c r="F17" s="2" t="str">
        <f>IF('full menu'!F17="MDC","MDC",IF('full menu'!F17="X","X",IF('full menu'!F17="UASC","UASC",IF(OR('full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menu'!F17="WSD","WSD","")))))))))))</f>
        <v>ERfix</v>
      </c>
      <c r="G17" s="2" t="str">
        <f>IF('full menu'!G17="MDC","MDC",IF('full menu'!G17="X","X",IF('full menu'!G17="UASC","UASC",IF(OR('full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menu'!G17="WSD","WSD","")))))))))))</f>
        <v>ERfix</v>
      </c>
      <c r="H17" s="2" t="str">
        <f>IF('full menu'!H17="MDC","MDC",IF('full menu'!H17="X","X",IF('full menu'!H17="UASC","UASC",IF(OR('full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menu'!H17="WSD","WSD","")))))))))))</f>
        <v>ERfix</v>
      </c>
      <c r="I17" s="2" t="str">
        <f>IF('full menu'!I17="MDC","MDC",IF('full menu'!I17="X","X",IF('full menu'!I17="UASC","UASC",IF(OR('full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menu'!I17="WSD","WSD","")))))))))))</f>
        <v>ERfix</v>
      </c>
      <c r="J17" s="2" t="str">
        <f>IF('full menu'!J17="MDC","MDC",IF('full menu'!J17="X","X",IF('full menu'!J17="UASC","UASC",IF(OR('full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menu'!J17="WSD","WSD","")))))))))))</f>
        <v>ERfix</v>
      </c>
      <c r="K17" s="2" t="str">
        <f>IF('full menu'!K17="MDC","MDC",IF('full menu'!K17="X","X",IF('full menu'!K17="UASC","UASC",IF(OR('full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menu'!K17="WSD","WSD","")))))))))))</f>
        <v>ERfix</v>
      </c>
      <c r="L17" s="2" t="str">
        <f>IF('full menu'!L17="MDC","MDC",IF('full menu'!L17="X","X",IF('full menu'!L17="UASC","UASC",IF(OR('full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menu'!L17="WSD","WSD","")))))))))))</f>
        <v>ERfix</v>
      </c>
      <c r="M17" s="2" t="str">
        <f>IF('full menu'!M17="MDC","MDC",IF('full menu'!M17="X","X",IF('full menu'!M17="UASC","UASC",IF(OR('full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menu'!M17="WSD","WSD","")))))))))))</f>
        <v>ERfix</v>
      </c>
      <c r="N17" s="2" t="str">
        <f>IF('full menu'!N17="MDC","MDC",IF('full menu'!N17="X","X",IF('full menu'!N17="UASC","UASC",IF(OR('full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menu'!N17="WSD","WSD","")))))))))))</f>
        <v>ERfix</v>
      </c>
      <c r="O17" s="2" t="str">
        <f>IF('full menu'!O17="MDC","MDC",IF('full menu'!O17="X","X",IF('full menu'!O17="UASC","UASC",IF(OR('full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menu'!O17="WSD","WSD","")))))))))))</f>
        <v>ERfix</v>
      </c>
      <c r="P17" s="2" t="str">
        <f>IF('full menu'!P17="MDC","MDC",IF('full menu'!P17="X","X",IF('full menu'!P17="UASC","UASC",IF(OR('full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menu'!P17="WSD","WSD","")))))))))))</f>
        <v>ERfix</v>
      </c>
      <c r="Q17" s="2" t="str">
        <f>IF('full menu'!Q17="MDC","MDC",IF('full menu'!Q17="X","X",IF('full menu'!Q17="UASC","UASC",IF(OR('full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menu'!Q17="WSD","WSD","")))))))))))</f>
        <v>ERfix</v>
      </c>
      <c r="R17" s="2" t="str">
        <f>IF('full menu'!R17="MDC","MDC",IF('full menu'!R17="X","X",IF('full menu'!R17="UASC","UASC",IF(OR('full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menu'!R17="WSD","WSD","")))))))))))</f>
        <v>ERfix</v>
      </c>
      <c r="S17" s="2" t="str">
        <f>IF('full menu'!S17="MDC","MDC",IF('full menu'!S17="X","X",IF('full menu'!S17="UASC","UASC",IF(OR('full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menu'!S17="WSD","WSD","")))))))))))</f>
        <v>ERfix</v>
      </c>
      <c r="T17" s="2" t="str">
        <f>IF('full menu'!T17="MDC","MDC",IF('full menu'!T17="X","X",IF('full menu'!T17="UASC","UASC",IF(OR('full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menu'!T17="WSD","WSD","")))))))))))</f>
        <v>ERfix</v>
      </c>
      <c r="U17" s="2" t="str">
        <f>IF('full menu'!U17="MDC","MDC",IF('full menu'!U17="X","X",IF('full menu'!U17="UASC","UASC",IF(OR('full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menu'!U17="WSD","WSD","")))))))))))</f>
        <v>ERfix</v>
      </c>
      <c r="V17" s="2" t="str">
        <f>IF('full menu'!V17="MDC","MDC",IF('full menu'!V17="X","X",IF('full menu'!V17="UASC","UASC",IF(OR('full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menu'!V17="WSD","WSD","")))))))))))</f>
        <v>ERfix</v>
      </c>
      <c r="W17" s="2" t="str">
        <f>IF('full menu'!W17="MDC","MDC",IF('full menu'!W17="X","X",IF('full menu'!W17="UASC","UASC",IF(OR('full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menu'!W17="WSD","WSD","")))))))))))</f>
        <v>ERfix</v>
      </c>
      <c r="X17" s="2" t="str">
        <f>IF('full menu'!X17="MDC","MDC",IF('full menu'!X17="X","X",IF('full menu'!X17="UASC","UASC",IF(OR('full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menu'!X17="WSD","WSD","")))))))))))</f>
        <v>ERfix</v>
      </c>
      <c r="Y17" s="2" t="str">
        <f>IF('full menu'!Y17="MDC","MDC",IF('full menu'!Y17="X","X",IF('full menu'!Y17="UASC","UASC",IF(OR('full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menu'!Y17="WSD","WSD","")))))))))))</f>
        <v>ERfix</v>
      </c>
      <c r="Z17" s="2" t="str">
        <f>IF('full menu'!Z17="MDC","MDC",IF('full menu'!Z17="X","X",IF('full menu'!Z17="UASC","UASC",IF(OR('full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menu'!Z17="WSD","WSD","")))))))))))</f>
        <v>ERfix</v>
      </c>
      <c r="AA17" s="2" t="str">
        <f>IF('full menu'!AA17="MDC","MDC",IF('full menu'!AA17="X","X",IF('full menu'!AA17="UASC","UASC",IF(OR('full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menu'!AA17="WSD","WSD","")))))))))))</f>
        <v>ERfix</v>
      </c>
      <c r="AB17" s="2" t="str">
        <f>IF('full menu'!AB17="MDC","MDC",IF('full menu'!AB17="X","X",IF('full menu'!AB17="UASC","UASC",IF(OR('full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menu'!AB17="WSD","WSD","")))))))))))</f>
        <v>ERfix</v>
      </c>
      <c r="AC17" s="2" t="str">
        <f>IF('full menu'!AC17="MDC","MDC",IF('full menu'!AC17="X","X",IF('full menu'!AC17="UASC","UASC",IF(OR('full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menu'!AC17="WSD","WSD","")))))))))))</f>
        <v>ERfix</v>
      </c>
      <c r="AD17" s="2" t="str">
        <f>IF('full menu'!AD17="MDC","MDC",IF('full menu'!AD17="X","X",IF('full menu'!AD17="UASC","UASC",IF(OR('full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menu'!AD17="WSD","WSD","")))))))))))</f>
        <v>ERfix</v>
      </c>
      <c r="AE17" s="2" t="str">
        <f>IF('full menu'!AE17="MDC","MDC",IF('full menu'!AE17="X","X",IF('full menu'!AE17="UASC","UASC",IF(OR('full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menu'!AE17="WSD","WSD","")))))))))))</f>
        <v>ERfix</v>
      </c>
      <c r="AF17" s="2" t="str">
        <f>IF('full menu'!AF17="MDC","MDC",IF('full menu'!AF17="X","X",IF('full menu'!AF17="UASC","UASC",IF(OR('full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menu'!AF17="WSD","WSD","")))))))))))</f>
        <v>ERfix</v>
      </c>
      <c r="AG17" s="2" t="str">
        <f>IF('full menu'!AG17="MDC","MDC",IF('full menu'!AG17="X","X",IF('full menu'!AG17="UASC","UASC",IF(OR('full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menu'!AG17="WSD","WSD","")))))))))))</f>
        <v>ERfix</v>
      </c>
      <c r="AH17" s="2" t="str">
        <f>IF('full menu'!AH17="MDC","MDC",IF('full menu'!AH17="X","X",IF('full menu'!AH17="UASC","UASC",IF(OR('full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menu'!AH17="WSD","WSD","")))))))))))</f>
        <v>ERfix</v>
      </c>
      <c r="AI17" s="2" t="str">
        <f>IF('full menu'!AI17="MDC","MDC",IF('full menu'!AI17="X","X",IF('full menu'!AI17="UASC","UASC",IF(OR('full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menu'!AI17="WSD","WSD","")))))))))))</f>
        <v>ERfix</v>
      </c>
      <c r="AJ17" s="2" t="str">
        <f>IF('full menu'!AJ17="MDC","MDC",IF('full menu'!AJ17="X","X",IF('full menu'!AJ17="UASC","UASC",IF(OR('full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menu'!AJ17="WSD","WSD","")))))))))))</f>
        <v>ERfix</v>
      </c>
      <c r="AK17" s="2" t="str">
        <f>IF('full menu'!AK17="MDC","MDC",IF('full menu'!AK17="X","X",IF('full menu'!AK17="UASC","UASC",IF(OR('full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menu'!AK17="WSD","WSD","")))))))))))</f>
        <v>ERfix</v>
      </c>
      <c r="AL17" s="2" t="str">
        <f>IF('full menu'!AL17="MDC","MDC",IF('full menu'!AL17="X","X",IF('full menu'!AL17="UASC","UASC",IF(OR('full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menu'!AL17="WSD","WSD","")))))))))))</f>
        <v>ERfix</v>
      </c>
      <c r="AM17" s="2" t="str">
        <f>IF('full menu'!AM17="MDC","MDC",IF('full menu'!AM17="X","X",IF('full menu'!AM17="UASC","UASC",IF(OR('full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menu'!AM17="WSD","WSD","")))))))))))</f>
        <v>ERfix</v>
      </c>
      <c r="AN17" s="2" t="str">
        <f>IF('full menu'!AN17="MDC","MDC",IF('full menu'!AN17="X","X",IF('full menu'!AN17="UASC","UASC",IF(OR('full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menu'!AN17="WSD","WSD","")))))))))))</f>
        <v>ERfix</v>
      </c>
      <c r="AO17" s="2" t="str">
        <f>IF('full menu'!AO17="MDC","MDC",IF('full menu'!AO17="X","X",IF('full menu'!AO17="UASC","UASC",IF(OR('full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menu'!AO17="WSD","WSD","")))))))))))</f>
        <v>ERfix</v>
      </c>
      <c r="AP17" s="2" t="str">
        <f>IF('full menu'!AP17="MDC","MDC",IF('full menu'!AP17="X","X",IF('full menu'!AP17="UASC","UASC",IF(OR('full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menu'!AP17="WSD","WSD","")))))))))))</f>
        <v>ERfix</v>
      </c>
      <c r="AQ17" s="2" t="str">
        <f>IF('full menu'!AQ17="MDC","MDC",IF('full menu'!AQ17="X","X",IF('full menu'!AQ17="UASC","UASC",IF(OR('full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menu'!AQ17="WSD","WSD","")))))))))))</f>
        <v>ERfix</v>
      </c>
      <c r="AR17" s="2" t="str">
        <f>IF('full menu'!AR17="MDC","MDC",IF('full menu'!AR17="X","X",IF('full menu'!AR17="UASC","UASC",IF(OR('full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menu'!AR17="WSD","WSD","")))))))))))</f>
        <v>ERfix</v>
      </c>
      <c r="AS17" s="2" t="str">
        <f>IF('full menu'!AS17="MDC","MDC",IF('full menu'!AS17="X","X",IF('full menu'!AS17="UASC","UASC",IF(OR('full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menu'!AS17="WSD","WSD","")))))))))))</f>
        <v>ERfix</v>
      </c>
    </row>
    <row r="18" spans="1:45" ht="15.5" x14ac:dyDescent="0.35">
      <c r="A18" t="s">
        <v>35</v>
      </c>
      <c r="B18" s="2" t="str">
        <f>IF('full menu'!B18="MDC","MDC",IF('full menu'!B18="X","X",IF('full menu'!B18="UASC","UASC",IF(OR('full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menu'!B18="WSD","WSD","")))))))))))</f>
        <v>ERfix</v>
      </c>
      <c r="C18" s="2" t="str">
        <f>IF('full menu'!C18="MDC","MDC",IF('full menu'!C18="X","X",IF('full menu'!C18="UASC","UASC",IF(OR('full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menu'!C18="WSD","WSD","")))))))))))</f>
        <v>ERfix</v>
      </c>
      <c r="D18" s="2" t="str">
        <f>IF('full menu'!D18="MDC","MDC",IF('full menu'!D18="X","X",IF('full menu'!D18="UASC","UASC",IF(OR('full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menu'!D18="WSD","WSD","")))))))))))</f>
        <v>ERfix</v>
      </c>
      <c r="E18" s="2" t="str">
        <f>IF('full menu'!E18="MDC","MDC",IF('full menu'!E18="X","X",IF('full menu'!E18="UASC","UASC",IF(OR('full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menu'!E18="WSD","WSD","")))))))))))</f>
        <v>ERfix</v>
      </c>
      <c r="F18" s="2" t="str">
        <f>IF('full menu'!F18="MDC","MDC",IF('full menu'!F18="X","X",IF('full menu'!F18="UASC","UASC",IF(OR('full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menu'!F18="WSD","WSD","")))))))))))</f>
        <v>ERfix</v>
      </c>
      <c r="G18" s="2" t="str">
        <f>IF('full menu'!G18="MDC","MDC",IF('full menu'!G18="X","X",IF('full menu'!G18="UASC","UASC",IF(OR('full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menu'!G18="WSD","WSD","")))))))))))</f>
        <v>ERfix</v>
      </c>
      <c r="H18" s="2" t="str">
        <f>IF('full menu'!H18="MDC","MDC",IF('full menu'!H18="X","X",IF('full menu'!H18="UASC","UASC",IF(OR('full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menu'!H18="WSD","WSD","")))))))))))</f>
        <v>ERfix</v>
      </c>
      <c r="I18" s="2" t="str">
        <f>IF('full menu'!I18="MDC","MDC",IF('full menu'!I18="X","X",IF('full menu'!I18="UASC","UASC",IF(OR('full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menu'!I18="WSD","WSD","")))))))))))</f>
        <v>ERfix</v>
      </c>
      <c r="J18" s="2" t="str">
        <f>IF('full menu'!J18="MDC","MDC",IF('full menu'!J18="X","X",IF('full menu'!J18="UASC","UASC",IF(OR('full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menu'!J18="WSD","WSD","")))))))))))</f>
        <v>LSD</v>
      </c>
      <c r="K18" s="2" t="str">
        <f>IF('full menu'!K18="MDC","MDC",IF('full menu'!K18="X","X",IF('full menu'!K18="UASC","UASC",IF(OR('full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menu'!K18="WSD","WSD","")))))))))))</f>
        <v>LSD</v>
      </c>
      <c r="L18" s="2" t="str">
        <f>IF('full menu'!L18="MDC","MDC",IF('full menu'!L18="X","X",IF('full menu'!L18="UASC","UASC",IF(OR('full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menu'!L18="WSD","WSD","")))))))))))</f>
        <v>LSD</v>
      </c>
      <c r="M18" s="2" t="str">
        <f>IF('full menu'!M18="MDC","MDC",IF('full menu'!M18="X","X",IF('full menu'!M18="UASC","UASC",IF(OR('full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menu'!M18="WSD","WSD","")))))))))))</f>
        <v>LSD</v>
      </c>
      <c r="N18" s="2" t="str">
        <f>IF('full menu'!N18="MDC","MDC",IF('full menu'!N18="X","X",IF('full menu'!N18="UASC","UASC",IF(OR('full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menu'!N18="WSD","WSD","")))))))))))</f>
        <v>LSD</v>
      </c>
      <c r="O18" s="2" t="str">
        <f>IF('full menu'!O18="MDC","MDC",IF('full menu'!O18="X","X",IF('full menu'!O18="UASC","UASC",IF(OR('full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menu'!O18="WSD","WSD","")))))))))))</f>
        <v>LSD</v>
      </c>
      <c r="P18" s="2" t="str">
        <f>IF('full menu'!P18="MDC","MDC",IF('full menu'!P18="X","X",IF('full menu'!P18="UASC","UASC",IF(OR('full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menu'!P18="WSD","WSD","")))))))))))</f>
        <v>LSD</v>
      </c>
      <c r="Q18" s="2" t="str">
        <f>IF('full menu'!Q18="MDC","MDC",IF('full menu'!Q18="X","X",IF('full menu'!Q18="UASC","UASC",IF(OR('full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menu'!Q18="WSD","WSD","")))))))))))</f>
        <v>LSD</v>
      </c>
      <c r="R18" s="2" t="str">
        <f>IF('full menu'!R18="MDC","MDC",IF('full menu'!R18="X","X",IF('full menu'!R18="UASC","UASC",IF(OR('full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menu'!R18="WSD","WSD","")))))))))))</f>
        <v>LSD</v>
      </c>
      <c r="S18" s="2" t="str">
        <f>IF('full menu'!S18="MDC","MDC",IF('full menu'!S18="X","X",IF('full menu'!S18="UASC","UASC",IF(OR('full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menu'!S18="WSD","WSD","")))))))))))</f>
        <v>LSD</v>
      </c>
      <c r="T18" s="2" t="str">
        <f>IF('full menu'!T18="MDC","MDC",IF('full menu'!T18="X","X",IF('full menu'!T18="UASC","UASC",IF(OR('full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menu'!T18="WSD","WSD","")))))))))))</f>
        <v>LSD</v>
      </c>
      <c r="U18" s="2" t="str">
        <f>IF('full menu'!U18="MDC","MDC",IF('full menu'!U18="X","X",IF('full menu'!U18="UASC","UASC",IF(OR('full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menu'!U18="WSD","WSD","")))))))))))</f>
        <v>LSD</v>
      </c>
      <c r="V18" s="2" t="str">
        <f>IF('full menu'!V18="MDC","MDC",IF('full menu'!V18="X","X",IF('full menu'!V18="UASC","UASC",IF(OR('full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menu'!V18="WSD","WSD","")))))))))))</f>
        <v>LSD</v>
      </c>
      <c r="W18" s="2" t="str">
        <f>IF('full menu'!W18="MDC","MDC",IF('full menu'!W18="X","X",IF('full menu'!W18="UASC","UASC",IF(OR('full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menu'!W18="WSD","WSD","")))))))))))</f>
        <v>LSD</v>
      </c>
      <c r="X18" s="2" t="str">
        <f>IF('full menu'!X18="MDC","MDC",IF('full menu'!X18="X","X",IF('full menu'!X18="UASC","UASC",IF(OR('full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menu'!X18="WSD","WSD","")))))))))))</f>
        <v>LSD</v>
      </c>
      <c r="Y18" s="2" t="str">
        <f>IF('full menu'!Y18="MDC","MDC",IF('full menu'!Y18="X","X",IF('full menu'!Y18="UASC","UASC",IF(OR('full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menu'!Y18="WSD","WSD","")))))))))))</f>
        <v>LSD</v>
      </c>
      <c r="Z18" s="2" t="str">
        <f>IF('full menu'!Z18="MDC","MDC",IF('full menu'!Z18="X","X",IF('full menu'!Z18="UASC","UASC",IF(OR('full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menu'!Z18="WSD","WSD","")))))))))))</f>
        <v>LSD</v>
      </c>
      <c r="AA18" s="2" t="str">
        <f>IF('full menu'!AA18="MDC","MDC",IF('full menu'!AA18="X","X",IF('full menu'!AA18="UASC","UASC",IF(OR('full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menu'!AA18="WSD","WSD","")))))))))))</f>
        <v>LSD</v>
      </c>
      <c r="AB18" s="2" t="str">
        <f>IF('full menu'!AB18="MDC","MDC",IF('full menu'!AB18="X","X",IF('full menu'!AB18="UASC","UASC",IF(OR('full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menu'!AB18="WSD","WSD","")))))))))))</f>
        <v>LSD</v>
      </c>
      <c r="AC18" s="2" t="str">
        <f>IF('full menu'!AC18="MDC","MDC",IF('full menu'!AC18="X","X",IF('full menu'!AC18="UASC","UASC",IF(OR('full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menu'!AC18="WSD","WSD","")))))))))))</f>
        <v>LSD</v>
      </c>
      <c r="AD18" s="2" t="str">
        <f>IF('full menu'!AD18="MDC","MDC",IF('full menu'!AD18="X","X",IF('full menu'!AD18="UASC","UASC",IF(OR('full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menu'!AD18="WSD","WSD","")))))))))))</f>
        <v>LSD</v>
      </c>
      <c r="AE18" s="2" t="str">
        <f>IF('full menu'!AE18="MDC","MDC",IF('full menu'!AE18="X","X",IF('full menu'!AE18="UASC","UASC",IF(OR('full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menu'!AE18="WSD","WSD","")))))))))))</f>
        <v>LSD</v>
      </c>
      <c r="AF18" s="2" t="str">
        <f>IF('full menu'!AF18="MDC","MDC",IF('full menu'!AF18="X","X",IF('full menu'!AF18="UASC","UASC",IF(OR('full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menu'!AF18="WSD","WSD","")))))))))))</f>
        <v>LSD</v>
      </c>
      <c r="AG18" s="2" t="str">
        <f>IF('full menu'!AG18="MDC","MDC",IF('full menu'!AG18="X","X",IF('full menu'!AG18="UASC","UASC",IF(OR('full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menu'!AG18="WSD","WSD","")))))))))))</f>
        <v>LSD</v>
      </c>
      <c r="AH18" s="2" t="str">
        <f>IF('full menu'!AH18="MDC","MDC",IF('full menu'!AH18="X","X",IF('full menu'!AH18="UASC","UASC",IF(OR('full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menu'!AH18="WSD","WSD","")))))))))))</f>
        <v>LSD</v>
      </c>
      <c r="AI18" s="2" t="str">
        <f>IF('full menu'!AI18="MDC","MDC",IF('full menu'!AI18="X","X",IF('full menu'!AI18="UASC","UASC",IF(OR('full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menu'!AI18="WSD","WSD","")))))))))))</f>
        <v>LSD</v>
      </c>
      <c r="AJ18" s="2" t="str">
        <f>IF('full menu'!AJ18="MDC","MDC",IF('full menu'!AJ18="X","X",IF('full menu'!AJ18="UASC","UASC",IF(OR('full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menu'!AJ18="WSD","WSD","")))))))))))</f>
        <v>LSD</v>
      </c>
      <c r="AK18" s="2" t="str">
        <f>IF('full menu'!AK18="MDC","MDC",IF('full menu'!AK18="X","X",IF('full menu'!AK18="UASC","UASC",IF(OR('full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menu'!AK18="WSD","WSD","")))))))))))</f>
        <v>LSD</v>
      </c>
      <c r="AL18" s="2" t="str">
        <f>IF('full menu'!AL18="MDC","MDC",IF('full menu'!AL18="X","X",IF('full menu'!AL18="UASC","UASC",IF(OR('full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menu'!AL18="WSD","WSD","")))))))))))</f>
        <v>LSD</v>
      </c>
      <c r="AM18" s="2" t="str">
        <f>IF('full menu'!AM18="MDC","MDC",IF('full menu'!AM18="X","X",IF('full menu'!AM18="UASC","UASC",IF(OR('full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menu'!AM18="WSD","WSD","")))))))))))</f>
        <v>LSD</v>
      </c>
      <c r="AN18" s="2" t="str">
        <f>IF('full menu'!AN18="MDC","MDC",IF('full menu'!AN18="X","X",IF('full menu'!AN18="UASC","UASC",IF(OR('full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menu'!AN18="WSD","WSD","")))))))))))</f>
        <v>ITs</v>
      </c>
      <c r="AO18" s="2" t="str">
        <f>IF('full menu'!AO18="MDC","MDC",IF('full menu'!AO18="X","X",IF('full menu'!AO18="UASC","UASC",IF(OR('full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menu'!AO18="WSD","WSD","")))))))))))</f>
        <v>ITs</v>
      </c>
      <c r="AP18" s="2" t="str">
        <f>IF('full menu'!AP18="MDC","MDC",IF('full menu'!AP18="X","X",IF('full menu'!AP18="UASC","UASC",IF(OR('full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menu'!AP18="WSD","WSD","")))))))))))</f>
        <v>ITs</v>
      </c>
      <c r="AQ18" s="2" t="str">
        <f>IF('full menu'!AQ18="MDC","MDC",IF('full menu'!AQ18="X","X",IF('full menu'!AQ18="UASC","UASC",IF(OR('full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menu'!AQ18="WSD","WSD","")))))))))))</f>
        <v>ITs</v>
      </c>
      <c r="AR18" s="2" t="str">
        <f>IF('full menu'!AR18="MDC","MDC",IF('full menu'!AR18="X","X",IF('full menu'!AR18="UASC","UASC",IF(OR('full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menu'!AR18="WSD","WSD","")))))))))))</f>
        <v>ITs</v>
      </c>
      <c r="AS18" s="2" t="str">
        <f>IF('full menu'!AS18="MDC","MDC",IF('full menu'!AS18="X","X",IF('full menu'!AS18="UASC","UASC",IF(OR('full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menu'!AS18="WSD","WSD","")))))))))))</f>
        <v>ITs</v>
      </c>
    </row>
    <row r="19" spans="1:45" ht="15.5" x14ac:dyDescent="0.35">
      <c r="A19" t="s">
        <v>36</v>
      </c>
      <c r="B19" s="2" t="str">
        <f>IF('full menu'!B19="MDC","MDC",IF('full menu'!B19="X","X",IF('full menu'!B19="UASC","UASC",IF(OR('full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menu'!B19="WSD","WSD","")))))))))))</f>
        <v>ERfix</v>
      </c>
      <c r="C19" s="2" t="str">
        <f>IF('full menu'!C19="MDC","MDC",IF('full menu'!C19="X","X",IF('full menu'!C19="UASC","UASC",IF(OR('full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menu'!C19="WSD","WSD","")))))))))))</f>
        <v>ERfix</v>
      </c>
      <c r="D19" s="2" t="str">
        <f>IF('full menu'!D19="MDC","MDC",IF('full menu'!D19="X","X",IF('full menu'!D19="UASC","UASC",IF(OR('full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menu'!D19="WSD","WSD","")))))))))))</f>
        <v>ERfix</v>
      </c>
      <c r="E19" s="2" t="str">
        <f>IF('full menu'!E19="MDC","MDC",IF('full menu'!E19="X","X",IF('full menu'!E19="UASC","UASC",IF(OR('full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menu'!E19="WSD","WSD","")))))))))))</f>
        <v>ERfix</v>
      </c>
      <c r="F19" s="2" t="str">
        <f>IF('full menu'!F19="MDC","MDC",IF('full menu'!F19="X","X",IF('full menu'!F19="UASC","UASC",IF(OR('full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menu'!F19="WSD","WSD","")))))))))))</f>
        <v>ERfix</v>
      </c>
      <c r="G19" s="2" t="str">
        <f>IF('full menu'!G19="MDC","MDC",IF('full menu'!G19="X","X",IF('full menu'!G19="UASC","UASC",IF(OR('full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menu'!G19="WSD","WSD","")))))))))))</f>
        <v>ERfix</v>
      </c>
      <c r="H19" s="2" t="str">
        <f>IF('full menu'!H19="MDC","MDC",IF('full menu'!H19="X","X",IF('full menu'!H19="UASC","UASC",IF(OR('full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menu'!H19="WSD","WSD","")))))))))))</f>
        <v>ERfix</v>
      </c>
      <c r="I19" s="2" t="str">
        <f>IF('full menu'!I19="MDC","MDC",IF('full menu'!I19="X","X",IF('full menu'!I19="UASC","UASC",IF(OR('full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menu'!I19="WSD","WSD","")))))))))))</f>
        <v>ERfix</v>
      </c>
      <c r="J19" s="2" t="str">
        <f>IF('full menu'!J19="MDC","MDC",IF('full menu'!J19="X","X",IF('full menu'!J19="UASC","UASC",IF(OR('full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menu'!J19="WSD","WSD","")))))))))))</f>
        <v>UD</v>
      </c>
      <c r="K19" s="2" t="str">
        <f>IF('full menu'!K19="MDC","MDC",IF('full menu'!K19="X","X",IF('full menu'!K19="UASC","UASC",IF(OR('full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menu'!K19="WSD","WSD","")))))))))))</f>
        <v>UD</v>
      </c>
      <c r="L19" s="2" t="str">
        <f>IF('full menu'!L19="MDC","MDC",IF('full menu'!L19="X","X",IF('full menu'!L19="UASC","UASC",IF(OR('full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menu'!L19="WSD","WSD","")))))))))))</f>
        <v>UD</v>
      </c>
      <c r="M19" s="2" t="str">
        <f>IF('full menu'!M19="MDC","MDC",IF('full menu'!M19="X","X",IF('full menu'!M19="UASC","UASC",IF(OR('full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menu'!M19="WSD","WSD","")))))))))))</f>
        <v>UD</v>
      </c>
      <c r="N19" s="2" t="str">
        <f>IF('full menu'!N19="MDC","MDC",IF('full menu'!N19="X","X",IF('full menu'!N19="UASC","UASC",IF(OR('full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menu'!N19="WSD","WSD","")))))))))))</f>
        <v>UD</v>
      </c>
      <c r="O19" s="2" t="str">
        <f>IF('full menu'!O19="MDC","MDC",IF('full menu'!O19="X","X",IF('full menu'!O19="UASC","UASC",IF(OR('full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menu'!O19="WSD","WSD","")))))))))))</f>
        <v>UD</v>
      </c>
      <c r="P19" s="2" t="str">
        <f>IF('full menu'!P19="MDC","MDC",IF('full menu'!P19="X","X",IF('full menu'!P19="UASC","UASC",IF(OR('full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menu'!P19="WSD","WSD","")))))))))))</f>
        <v>UD</v>
      </c>
      <c r="Q19" s="2" t="str">
        <f>IF('full menu'!Q19="MDC","MDC",IF('full menu'!Q19="X","X",IF('full menu'!Q19="UASC","UASC",IF(OR('full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menu'!Q19="WSD","WSD","")))))))))))</f>
        <v>UD</v>
      </c>
      <c r="R19" s="2" t="str">
        <f>IF('full menu'!R19="MDC","MDC",IF('full menu'!R19="X","X",IF('full menu'!R19="UASC","UASC",IF(OR('full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menu'!R19="WSD","WSD","")))))))))))</f>
        <v>UD</v>
      </c>
      <c r="S19" s="2" t="str">
        <f>IF('full menu'!S19="MDC","MDC",IF('full menu'!S19="X","X",IF('full menu'!S19="UASC","UASC",IF(OR('full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menu'!S19="WSD","WSD","")))))))))))</f>
        <v>UD</v>
      </c>
      <c r="T19" s="2" t="str">
        <f>IF('full menu'!T19="MDC","MDC",IF('full menu'!T19="X","X",IF('full menu'!T19="UASC","UASC",IF(OR('full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menu'!T19="WSD","WSD","")))))))))))</f>
        <v>UD</v>
      </c>
      <c r="U19" s="2" t="str">
        <f>IF('full menu'!U19="MDC","MDC",IF('full menu'!U19="X","X",IF('full menu'!U19="UASC","UASC",IF(OR('full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menu'!U19="WSD","WSD","")))))))))))</f>
        <v>UD</v>
      </c>
      <c r="V19" s="2" t="str">
        <f>IF('full menu'!V19="MDC","MDC",IF('full menu'!V19="X","X",IF('full menu'!V19="UASC","UASC",IF(OR('full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menu'!V19="WSD","WSD","")))))))))))</f>
        <v>UD</v>
      </c>
      <c r="W19" s="2" t="str">
        <f>IF('full menu'!W19="MDC","MDC",IF('full menu'!W19="X","X",IF('full menu'!W19="UASC","UASC",IF(OR('full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menu'!W19="WSD","WSD","")))))))))))</f>
        <v>UD</v>
      </c>
      <c r="X19" s="2" t="str">
        <f>IF('full menu'!X19="MDC","MDC",IF('full menu'!X19="X","X",IF('full menu'!X19="UASC","UASC",IF(OR('full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menu'!X19="WSD","WSD","")))))))))))</f>
        <v>UD</v>
      </c>
      <c r="Y19" s="2" t="str">
        <f>IF('full menu'!Y19="MDC","MDC",IF('full menu'!Y19="X","X",IF('full menu'!Y19="UASC","UASC",IF(OR('full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menu'!Y19="WSD","WSD","")))))))))))</f>
        <v>UD</v>
      </c>
      <c r="Z19" s="2" t="str">
        <f>IF('full menu'!Z19="MDC","MDC",IF('full menu'!Z19="X","X",IF('full menu'!Z19="UASC","UASC",IF(OR('full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menu'!Z19="WSD","WSD","")))))))))))</f>
        <v>UD</v>
      </c>
      <c r="AA19" s="2" t="str">
        <f>IF('full menu'!AA19="MDC","MDC",IF('full menu'!AA19="X","X",IF('full menu'!AA19="UASC","UASC",IF(OR('full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menu'!AA19="WSD","WSD","")))))))))))</f>
        <v>UD</v>
      </c>
      <c r="AB19" s="2" t="str">
        <f>IF('full menu'!AB19="MDC","MDC",IF('full menu'!AB19="X","X",IF('full menu'!AB19="UASC","UASC",IF(OR('full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menu'!AB19="WSD","WSD","")))))))))))</f>
        <v>UASC</v>
      </c>
      <c r="AC19" s="2" t="str">
        <f>IF('full menu'!AC19="MDC","MDC",IF('full menu'!AC19="X","X",IF('full menu'!AC19="UASC","UASC",IF(OR('full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menu'!AC19="WSD","WSD","")))))))))))</f>
        <v>UASC</v>
      </c>
      <c r="AD19" s="2" t="str">
        <f>IF('full menu'!AD19="MDC","MDC",IF('full menu'!AD19="X","X",IF('full menu'!AD19="UASC","UASC",IF(OR('full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menu'!AD19="WSD","WSD","")))))))))))</f>
        <v>UASC</v>
      </c>
      <c r="AE19" s="2" t="str">
        <f>IF('full menu'!AE19="MDC","MDC",IF('full menu'!AE19="X","X",IF('full menu'!AE19="UASC","UASC",IF(OR('full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menu'!AE19="WSD","WSD","")))))))))))</f>
        <v>UASC</v>
      </c>
      <c r="AF19" s="2" t="str">
        <f>IF('full menu'!AF19="MDC","MDC",IF('full menu'!AF19="X","X",IF('full menu'!AF19="UASC","UASC",IF(OR('full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menu'!AF19="WSD","WSD","")))))))))))</f>
        <v>UASC</v>
      </c>
      <c r="AG19" s="2" t="str">
        <f>IF('full menu'!AG19="MDC","MDC",IF('full menu'!AG19="X","X",IF('full menu'!AG19="UASC","UASC",IF(OR('full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menu'!AG19="WSD","WSD","")))))))))))</f>
        <v>UASC</v>
      </c>
      <c r="AH19" s="2" t="str">
        <f>IF('full menu'!AH19="MDC","MDC",IF('full menu'!AH19="X","X",IF('full menu'!AH19="UASC","UASC",IF(OR('full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menu'!AH19="WSD","WSD","")))))))))))</f>
        <v>UASC</v>
      </c>
      <c r="AI19" s="2" t="str">
        <f>IF('full menu'!AI19="MDC","MDC",IF('full menu'!AI19="X","X",IF('full menu'!AI19="UASC","UASC",IF(OR('full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menu'!AI19="WSD","WSD","")))))))))))</f>
        <v>UASC</v>
      </c>
      <c r="AJ19" s="2" t="str">
        <f>IF('full menu'!AJ19="MDC","MDC",IF('full menu'!AJ19="X","X",IF('full menu'!AJ19="UASC","UASC",IF(OR('full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menu'!AJ19="WSD","WSD","")))))))))))</f>
        <v>UASC</v>
      </c>
      <c r="AK19" s="2" t="str">
        <f>IF('full menu'!AK19="MDC","MDC",IF('full menu'!AK19="X","X",IF('full menu'!AK19="UASC","UASC",IF(OR('full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menu'!AK19="WSD","WSD","")))))))))))</f>
        <v>UASC</v>
      </c>
      <c r="AL19" s="2" t="str">
        <f>IF('full menu'!AL19="MDC","MDC",IF('full menu'!AL19="X","X",IF('full menu'!AL19="UASC","UASC",IF(OR('full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menu'!AL19="WSD","WSD","")))))))))))</f>
        <v>UASC</v>
      </c>
      <c r="AM19" s="2" t="str">
        <f>IF('full menu'!AM19="MDC","MDC",IF('full menu'!AM19="X","X",IF('full menu'!AM19="UASC","UASC",IF(OR('full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menu'!AM19="WSD","WSD","")))))))))))</f>
        <v>UASC</v>
      </c>
      <c r="AN19" s="2" t="str">
        <f>IF('full menu'!AN19="MDC","MDC",IF('full menu'!AN19="X","X",IF('full menu'!AN19="UASC","UASC",IF(OR('full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menu'!AN19="WSD","WSD","")))))))))))</f>
        <v>UASC</v>
      </c>
      <c r="AO19" s="2" t="str">
        <f>IF('full menu'!AO19="MDC","MDC",IF('full menu'!AO19="X","X",IF('full menu'!AO19="UASC","UASC",IF(OR('full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menu'!AO19="WSD","WSD","")))))))))))</f>
        <v>UASC</v>
      </c>
      <c r="AP19" s="2" t="str">
        <f>IF('full menu'!AP19="MDC","MDC",IF('full menu'!AP19="X","X",IF('full menu'!AP19="UASC","UASC",IF(OR('full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menu'!AP19="WSD","WSD","")))))))))))</f>
        <v>UASC</v>
      </c>
      <c r="AQ19" s="2" t="str">
        <f>IF('full menu'!AQ19="MDC","MDC",IF('full menu'!AQ19="X","X",IF('full menu'!AQ19="UASC","UASC",IF(OR('full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menu'!AQ19="WSD","WSD","")))))))))))</f>
        <v>UASC</v>
      </c>
      <c r="AR19" s="2" t="str">
        <f>IF('full menu'!AR19="MDC","MDC",IF('full menu'!AR19="X","X",IF('full menu'!AR19="UASC","UASC",IF(OR('full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menu'!AR19="WSD","WSD","")))))))))))</f>
        <v>UASC</v>
      </c>
      <c r="AS19" s="2" t="str">
        <f>IF('full menu'!AS19="MDC","MDC",IF('full menu'!AS19="X","X",IF('full menu'!AS19="UASC","UASC",IF(OR('full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menu'!AS19="WSD","WSD","")))))))))))</f>
        <v>UASC</v>
      </c>
    </row>
    <row r="20" spans="1:45" ht="15.5" x14ac:dyDescent="0.35">
      <c r="A20" t="s">
        <v>37</v>
      </c>
      <c r="B20" s="2" t="str">
        <f>IF('full menu'!B20="MDC","MDC",IF('full menu'!B20="X","X",IF('full menu'!B20="UASC","UASC",IF(OR('full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menu'!B20="WSD","WSD","")))))))))))</f>
        <v>MDC</v>
      </c>
      <c r="C20" s="2" t="str">
        <f>IF('full menu'!C20="MDC","MDC",IF('full menu'!C20="X","X",IF('full menu'!C20="UASC","UASC",IF(OR('full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menu'!C20="WSD","WSD","")))))))))))</f>
        <v>MDC</v>
      </c>
      <c r="D20" s="2" t="str">
        <f>IF('full menu'!D20="MDC","MDC",IF('full menu'!D20="X","X",IF('full menu'!D20="UASC","UASC",IF(OR('full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menu'!D20="WSD","WSD","")))))))))))</f>
        <v>MDC</v>
      </c>
      <c r="E20" s="2" t="str">
        <f>IF('full menu'!E20="MDC","MDC",IF('full menu'!E20="X","X",IF('full menu'!E20="UASC","UASC",IF(OR('full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menu'!E20="WSD","WSD","")))))))))))</f>
        <v>UD</v>
      </c>
      <c r="F20" s="2" t="str">
        <f>IF('full menu'!F20="MDC","MDC",IF('full menu'!F20="X","X",IF('full menu'!F20="UASC","UASC",IF(OR('full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menu'!F20="WSD","WSD","")))))))))))</f>
        <v>UD</v>
      </c>
      <c r="G20" s="2" t="str">
        <f>IF('full menu'!G20="MDC","MDC",IF('full menu'!G20="X","X",IF('full menu'!G20="UASC","UASC",IF(OR('full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menu'!G20="WSD","WSD","")))))))))))</f>
        <v>UD</v>
      </c>
      <c r="H20" s="2" t="str">
        <f>IF('full menu'!H20="MDC","MDC",IF('full menu'!H20="X","X",IF('full menu'!H20="UASC","UASC",IF(OR('full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menu'!H20="WSD","WSD","")))))))))))</f>
        <v>UD</v>
      </c>
      <c r="I20" s="2" t="str">
        <f>IF('full menu'!I20="MDC","MDC",IF('full menu'!I20="X","X",IF('full menu'!I20="UASC","UASC",IF(OR('full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menu'!I20="WSD","WSD","")))))))))))</f>
        <v>UD</v>
      </c>
      <c r="J20" s="2" t="str">
        <f>IF('full menu'!J20="MDC","MDC",IF('full menu'!J20="X","X",IF('full menu'!J20="UASC","UASC",IF(OR('full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menu'!J20="WSD","WSD","")))))))))))</f>
        <v>UD</v>
      </c>
      <c r="K20" s="2" t="str">
        <f>IF('full menu'!K20="MDC","MDC",IF('full menu'!K20="X","X",IF('full menu'!K20="UASC","UASC",IF(OR('full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menu'!K20="WSD","WSD","")))))))))))</f>
        <v>UD</v>
      </c>
      <c r="L20" s="2" t="str">
        <f>IF('full menu'!L20="MDC","MDC",IF('full menu'!L20="X","X",IF('full menu'!L20="UASC","UASC",IF(OR('full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menu'!L20="WSD","WSD","")))))))))))</f>
        <v>UD</v>
      </c>
      <c r="M20" s="2" t="str">
        <f>IF('full menu'!M20="MDC","MDC",IF('full menu'!M20="X","X",IF('full menu'!M20="UASC","UASC",IF(OR('full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menu'!M20="WSD","WSD","")))))))))))</f>
        <v>UD</v>
      </c>
      <c r="N20" s="2" t="str">
        <f>IF('full menu'!N20="MDC","MDC",IF('full menu'!N20="X","X",IF('full menu'!N20="UASC","UASC",IF(OR('full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menu'!N20="WSD","WSD","")))))))))))</f>
        <v>UD</v>
      </c>
      <c r="O20" s="2" t="str">
        <f>IF('full menu'!O20="MDC","MDC",IF('full menu'!O20="X","X",IF('full menu'!O20="UASC","UASC",IF(OR('full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menu'!O20="WSD","WSD","")))))))))))</f>
        <v>UD</v>
      </c>
      <c r="P20" s="2" t="str">
        <f>IF('full menu'!P20="MDC","MDC",IF('full menu'!P20="X","X",IF('full menu'!P20="UASC","UASC",IF(OR('full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menu'!P20="WSD","WSD","")))))))))))</f>
        <v>UD</v>
      </c>
      <c r="Q20" s="2" t="str">
        <f>IF('full menu'!Q20="MDC","MDC",IF('full menu'!Q20="X","X",IF('full menu'!Q20="UASC","UASC",IF(OR('full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menu'!Q20="WSD","WSD","")))))))))))</f>
        <v>UD</v>
      </c>
      <c r="R20" s="2" t="str">
        <f>IF('full menu'!R20="MDC","MDC",IF('full menu'!R20="X","X",IF('full menu'!R20="UASC","UASC",IF(OR('full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menu'!R20="WSD","WSD","")))))))))))</f>
        <v>UD</v>
      </c>
      <c r="S20" s="2" t="str">
        <f>IF('full menu'!S20="MDC","MDC",IF('full menu'!S20="X","X",IF('full menu'!S20="UASC","UASC",IF(OR('full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menu'!S20="WSD","WSD","")))))))))))</f>
        <v>UD</v>
      </c>
      <c r="T20" s="2" t="str">
        <f>IF('full menu'!T20="MDC","MDC",IF('full menu'!T20="X","X",IF('full menu'!T20="UASC","UASC",IF(OR('full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menu'!T20="WSD","WSD","")))))))))))</f>
        <v>ERTs</v>
      </c>
      <c r="U20" s="2" t="str">
        <f>IF('full menu'!U20="MDC","MDC",IF('full menu'!U20="X","X",IF('full menu'!U20="UASC","UASC",IF(OR('full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menu'!U20="WSD","WSD","")))))))))))</f>
        <v>ERTs</v>
      </c>
      <c r="V20" s="2" t="str">
        <f>IF('full menu'!V20="MDC","MDC",IF('full menu'!V20="X","X",IF('full menu'!V20="UASC","UASC",IF(OR('full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menu'!V20="WSD","WSD","")))))))))))</f>
        <v>ERTs</v>
      </c>
      <c r="W20" s="2" t="str">
        <f>IF('full menu'!W20="MDC","MDC",IF('full menu'!W20="X","X",IF('full menu'!W20="UASC","UASC",IF(OR('full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menu'!W20="WSD","WSD","")))))))))))</f>
        <v>ERTs</v>
      </c>
      <c r="X20" s="2" t="str">
        <f>IF('full menu'!X20="MDC","MDC",IF('full menu'!X20="X","X",IF('full menu'!X20="UASC","UASC",IF(OR('full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menu'!X20="WSD","WSD","")))))))))))</f>
        <v>ERTs</v>
      </c>
      <c r="Y20" s="2" t="str">
        <f>IF('full menu'!Y20="MDC","MDC",IF('full menu'!Y20="X","X",IF('full menu'!Y20="UASC","UASC",IF(OR('full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menu'!Y20="WSD","WSD","")))))))))))</f>
        <v>ERTs</v>
      </c>
      <c r="Z20" s="2" t="str">
        <f>IF('full menu'!Z20="MDC","MDC",IF('full menu'!Z20="X","X",IF('full menu'!Z20="UASC","UASC",IF(OR('full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menu'!Z20="WSD","WSD","")))))))))))</f>
        <v>ERTs</v>
      </c>
      <c r="AA20" s="2" t="str">
        <f>IF('full menu'!AA20="MDC","MDC",IF('full menu'!AA20="X","X",IF('full menu'!AA20="UASC","UASC",IF(OR('full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menu'!AA20="WSD","WSD","")))))))))))</f>
        <v>ERTs</v>
      </c>
      <c r="AB20" s="2" t="str">
        <f>IF('full menu'!AB20="MDC","MDC",IF('full menu'!AB20="X","X",IF('full menu'!AB20="UASC","UASC",IF(OR('full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menu'!AB20="WSD","WSD","")))))))))))</f>
        <v>ERTs</v>
      </c>
      <c r="AC20" s="2" t="str">
        <f>IF('full menu'!AC20="MDC","MDC",IF('full menu'!AC20="X","X",IF('full menu'!AC20="UASC","UASC",IF(OR('full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menu'!AC20="WSD","WSD","")))))))))))</f>
        <v>ERTs</v>
      </c>
      <c r="AD20" s="2" t="str">
        <f>IF('full menu'!AD20="MDC","MDC",IF('full menu'!AD20="X","X",IF('full menu'!AD20="UASC","UASC",IF(OR('full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menu'!AD20="WSD","WSD","")))))))))))</f>
        <v>ERTs</v>
      </c>
      <c r="AE20" s="2" t="str">
        <f>IF('full menu'!AE20="MDC","MDC",IF('full menu'!AE20="X","X",IF('full menu'!AE20="UASC","UASC",IF(OR('full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menu'!AE20="WSD","WSD","")))))))))))</f>
        <v>LSD</v>
      </c>
      <c r="AF20" s="2" t="str">
        <f>IF('full menu'!AF20="MDC","MDC",IF('full menu'!AF20="X","X",IF('full menu'!AF20="UASC","UASC",IF(OR('full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menu'!AF20="WSD","WSD","")))))))))))</f>
        <v>LSD</v>
      </c>
      <c r="AG20" s="2" t="str">
        <f>IF('full menu'!AG20="MDC","MDC",IF('full menu'!AG20="X","X",IF('full menu'!AG20="UASC","UASC",IF(OR('full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menu'!AG20="WSD","WSD","")))))))))))</f>
        <v>LSD</v>
      </c>
      <c r="AH20" s="2" t="str">
        <f>IF('full menu'!AH20="MDC","MDC",IF('full menu'!AH20="X","X",IF('full menu'!AH20="UASC","UASC",IF(OR('full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menu'!AH20="WSD","WSD","")))))))))))</f>
        <v>LSD</v>
      </c>
      <c r="AI20" s="2" t="str">
        <f>IF('full menu'!AI20="MDC","MDC",IF('full menu'!AI20="X","X",IF('full menu'!AI20="UASC","UASC",IF(OR('full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menu'!AI20="WSD","WSD","")))))))))))</f>
        <v>LSD</v>
      </c>
      <c r="AJ20" s="2" t="str">
        <f>IF('full menu'!AJ20="MDC","MDC",IF('full menu'!AJ20="X","X",IF('full menu'!AJ20="UASC","UASC",IF(OR('full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menu'!AJ20="WSD","WSD","")))))))))))</f>
        <v>LSD</v>
      </c>
      <c r="AK20" s="2" t="str">
        <f>IF('full menu'!AK20="MDC","MDC",IF('full menu'!AK20="X","X",IF('full menu'!AK20="UASC","UASC",IF(OR('full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menu'!AK20="WSD","WSD","")))))))))))</f>
        <v>LSD</v>
      </c>
      <c r="AL20" s="2" t="str">
        <f>IF('full menu'!AL20="MDC","MDC",IF('full menu'!AL20="X","X",IF('full menu'!AL20="UASC","UASC",IF(OR('full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menu'!AL20="WSD","WSD","")))))))))))</f>
        <v>LSD</v>
      </c>
      <c r="AM20" s="2" t="str">
        <f>IF('full menu'!AM20="MDC","MDC",IF('full menu'!AM20="X","X",IF('full menu'!AM20="UASC","UASC",IF(OR('full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menu'!AM20="WSD","WSD","")))))))))))</f>
        <v>LSD</v>
      </c>
      <c r="AN20" s="2" t="str">
        <f>IF('full menu'!AN20="MDC","MDC",IF('full menu'!AN20="X","X",IF('full menu'!AN20="UASC","UASC",IF(OR('full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menu'!AN20="WSD","WSD","")))))))))))</f>
        <v>LSD</v>
      </c>
      <c r="AO20" s="2" t="str">
        <f>IF('full menu'!AO20="MDC","MDC",IF('full menu'!AO20="X","X",IF('full menu'!AO20="UASC","UASC",IF(OR('full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menu'!AO20="WSD","WSD","")))))))))))</f>
        <v>LSD</v>
      </c>
      <c r="AP20" s="2" t="str">
        <f>IF('full menu'!AP20="MDC","MDC",IF('full menu'!AP20="X","X",IF('full menu'!AP20="UASC","UASC",IF(OR('full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menu'!AP20="WSD","WSD","")))))))))))</f>
        <v>LSD</v>
      </c>
      <c r="AQ20" s="2" t="str">
        <f>IF('full menu'!AQ20="MDC","MDC",IF('full menu'!AQ20="X","X",IF('full menu'!AQ20="UASC","UASC",IF(OR('full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menu'!AQ20="WSD","WSD","")))))))))))</f>
        <v>LSD</v>
      </c>
      <c r="AR20" s="2" t="str">
        <f>IF('full menu'!AR20="MDC","MDC",IF('full menu'!AR20="X","X",IF('full menu'!AR20="UASC","UASC",IF(OR('full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menu'!AR20="WSD","WSD","")))))))))))</f>
        <v>LSD</v>
      </c>
      <c r="AS20" s="2" t="str">
        <f>IF('full menu'!AS20="MDC","MDC",IF('full menu'!AS20="X","X",IF('full menu'!AS20="UASC","UASC",IF(OR('full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menu'!AS20="WSD","WSD","")))))))))))</f>
        <v>LSD</v>
      </c>
    </row>
    <row r="21" spans="1:45" ht="15.5" x14ac:dyDescent="0.35">
      <c r="A21" t="s">
        <v>38</v>
      </c>
      <c r="B21" s="2" t="str">
        <f>IF('full menu'!B21="MDC","MDC",IF('full menu'!B21="X","X",IF('full menu'!B21="UASC","UASC",IF(OR('full menu'!B21="PERF",'full menu'!B21="AERF",'full menu'!B21="PCB"),"ERfix",IF(OR('full menu'!B21="ACB",'full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menu'!B21="MwERT",'full menu'!B21="ERwMT",'full menu'!B21="M&amp;ERT",'full menu'!B21="MwIT",'full menu'!B21="IwMT",'full menu'!B21="M&amp;IT",'full menu'!B21="IwERT",'full menu'!B21="ERwIT",'full menu'!B21="I&amp;ERT",'full menu'!B21="ER&amp;M&amp;IT"),"MixedTs",IF('full menu'!B21="UD","UD",IF('full menu'!B21="LSD","LSD",IF('full menu'!B21="WSD","WSD","")))))))))))</f>
        <v>ERfix</v>
      </c>
      <c r="C21" s="2" t="str">
        <f>IF('full menu'!C21="MDC","MDC",IF('full menu'!C21="X","X",IF('full menu'!C21="UASC","UASC",IF(OR('full menu'!C21="PERF",'full menu'!C21="AERF",'full menu'!C21="PCB"),"ERfix",IF(OR('full menu'!C21="ACB",'full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menu'!C21="MwERT",'full menu'!C21="ERwMT",'full menu'!C21="M&amp;ERT",'full menu'!C21="MwIT",'full menu'!C21="IwMT",'full menu'!C21="M&amp;IT",'full menu'!C21="IwERT",'full menu'!C21="ERwIT",'full menu'!C21="I&amp;ERT",'full menu'!C21="ER&amp;M&amp;IT"),"MixedTs",IF('full menu'!C21="UD","UD",IF('full menu'!C21="LSD","LSD",IF('full menu'!C21="WSD","WSD","")))))))))))</f>
        <v>ERfix</v>
      </c>
      <c r="D21" s="2" t="str">
        <f>IF('full menu'!D21="MDC","MDC",IF('full menu'!D21="X","X",IF('full menu'!D21="UASC","UASC",IF(OR('full menu'!D21="PERF",'full menu'!D21="AERF",'full menu'!D21="PCB"),"ERfix",IF(OR('full menu'!D21="ACB",'full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menu'!D21="MwERT",'full menu'!D21="ERwMT",'full menu'!D21="M&amp;ERT",'full menu'!D21="MwIT",'full menu'!D21="IwMT",'full menu'!D21="M&amp;IT",'full menu'!D21="IwERT",'full menu'!D21="ERwIT",'full menu'!D21="I&amp;ERT",'full menu'!D21="ER&amp;M&amp;IT"),"MixedTs",IF('full menu'!D21="UD","UD",IF('full menu'!D21="LSD","LSD",IF('full menu'!D21="WSD","WSD","")))))))))))</f>
        <v>ERfix</v>
      </c>
      <c r="E21" s="2" t="str">
        <f>IF('full menu'!E21="MDC","MDC",IF('full menu'!E21="X","X",IF('full menu'!E21="UASC","UASC",IF(OR('full menu'!E21="PERF",'full menu'!E21="AERF",'full menu'!E21="PCB"),"ERfix",IF(OR('full menu'!E21="ACB",'full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menu'!E21="MwERT",'full menu'!E21="ERwMT",'full menu'!E21="M&amp;ERT",'full menu'!E21="MwIT",'full menu'!E21="IwMT",'full menu'!E21="M&amp;IT",'full menu'!E21="IwERT",'full menu'!E21="ERwIT",'full menu'!E21="I&amp;ERT",'full menu'!E21="ER&amp;M&amp;IT"),"MixedTs",IF('full menu'!E21="UD","UD",IF('full menu'!E21="LSD","LSD",IF('full menu'!E21="WSD","WSD","")))))))))))</f>
        <v>ERfix</v>
      </c>
      <c r="F21" s="2" t="str">
        <f>IF('full menu'!F21="MDC","MDC",IF('full menu'!F21="X","X",IF('full menu'!F21="UASC","UASC",IF(OR('full menu'!F21="PERF",'full menu'!F21="AERF",'full menu'!F21="PCB"),"ERfix",IF(OR('full menu'!F21="ACB",'full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menu'!F21="MwERT",'full menu'!F21="ERwMT",'full menu'!F21="M&amp;ERT",'full menu'!F21="MwIT",'full menu'!F21="IwMT",'full menu'!F21="M&amp;IT",'full menu'!F21="IwERT",'full menu'!F21="ERwIT",'full menu'!F21="I&amp;ERT",'full menu'!F21="ER&amp;M&amp;IT"),"MixedTs",IF('full menu'!F21="UD","UD",IF('full menu'!F21="LSD","LSD",IF('full menu'!F21="WSD","WSD","")))))))))))</f>
        <v>ERfix</v>
      </c>
      <c r="G21" s="2" t="str">
        <f>IF('full menu'!G21="MDC","MDC",IF('full menu'!G21="X","X",IF('full menu'!G21="UASC","UASC",IF(OR('full menu'!G21="PERF",'full menu'!G21="AERF",'full menu'!G21="PCB"),"ERfix",IF(OR('full menu'!G21="ACB",'full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menu'!G21="MwERT",'full menu'!G21="ERwMT",'full menu'!G21="M&amp;ERT",'full menu'!G21="MwIT",'full menu'!G21="IwMT",'full menu'!G21="M&amp;IT",'full menu'!G21="IwERT",'full menu'!G21="ERwIT",'full menu'!G21="I&amp;ERT",'full menu'!G21="ER&amp;M&amp;IT"),"MixedTs",IF('full menu'!G21="UD","UD",IF('full menu'!G21="LSD","LSD",IF('full menu'!G21="WSD","WSD","")))))))))))</f>
        <v>ERfix</v>
      </c>
      <c r="H21" s="2" t="str">
        <f>IF('full menu'!H21="MDC","MDC",IF('full menu'!H21="X","X",IF('full menu'!H21="UASC","UASC",IF(OR('full menu'!H21="PERF",'full menu'!H21="AERF",'full menu'!H21="PCB"),"ERfix",IF(OR('full menu'!H21="ACB",'full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menu'!H21="MwERT",'full menu'!H21="ERwMT",'full menu'!H21="M&amp;ERT",'full menu'!H21="MwIT",'full menu'!H21="IwMT",'full menu'!H21="M&amp;IT",'full menu'!H21="IwERT",'full menu'!H21="ERwIT",'full menu'!H21="I&amp;ERT",'full menu'!H21="ER&amp;M&amp;IT"),"MixedTs",IF('full menu'!H21="UD","UD",IF('full menu'!H21="LSD","LSD",IF('full menu'!H21="WSD","WSD","")))))))))))</f>
        <v>LSD</v>
      </c>
      <c r="I21" s="2" t="str">
        <f>IF('full menu'!I21="MDC","MDC",IF('full menu'!I21="X","X",IF('full menu'!I21="UASC","UASC",IF(OR('full menu'!I21="PERF",'full menu'!I21="AERF",'full menu'!I21="PCB"),"ERfix",IF(OR('full menu'!I21="ACB",'full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menu'!I21="MwERT",'full menu'!I21="ERwMT",'full menu'!I21="M&amp;ERT",'full menu'!I21="MwIT",'full menu'!I21="IwMT",'full menu'!I21="M&amp;IT",'full menu'!I21="IwERT",'full menu'!I21="ERwIT",'full menu'!I21="I&amp;ERT",'full menu'!I21="ER&amp;M&amp;IT"),"MixedTs",IF('full menu'!I21="UD","UD",IF('full menu'!I21="LSD","LSD",IF('full menu'!I21="WSD","WSD","")))))))))))</f>
        <v>LSD</v>
      </c>
      <c r="J21" s="2" t="str">
        <f>IF('full menu'!J21="MDC","MDC",IF('full menu'!J21="X","X",IF('full menu'!J21="UASC","UASC",IF(OR('full menu'!J21="PERF",'full menu'!J21="AERF",'full menu'!J21="PCB"),"ERfix",IF(OR('full menu'!J21="ACB",'full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menu'!J21="MwERT",'full menu'!J21="ERwMT",'full menu'!J21="M&amp;ERT",'full menu'!J21="MwIT",'full menu'!J21="IwMT",'full menu'!J21="M&amp;IT",'full menu'!J21="IwERT",'full menu'!J21="ERwIT",'full menu'!J21="I&amp;ERT",'full menu'!J21="ER&amp;M&amp;IT"),"MixedTs",IF('full menu'!J21="UD","UD",IF('full menu'!J21="LSD","LSD",IF('full menu'!J21="WSD","WSD","")))))))))))</f>
        <v>LSD</v>
      </c>
      <c r="K21" s="2" t="str">
        <f>IF('full menu'!K21="MDC","MDC",IF('full menu'!K21="X","X",IF('full menu'!K21="UASC","UASC",IF(OR('full menu'!K21="PERF",'full menu'!K21="AERF",'full menu'!K21="PCB"),"ERfix",IF(OR('full menu'!K21="ACB",'full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menu'!K21="MwERT",'full menu'!K21="ERwMT",'full menu'!K21="M&amp;ERT",'full menu'!K21="MwIT",'full menu'!K21="IwMT",'full menu'!K21="M&amp;IT",'full menu'!K21="IwERT",'full menu'!K21="ERwIT",'full menu'!K21="I&amp;ERT",'full menu'!K21="ER&amp;M&amp;IT"),"MixedTs",IF('full menu'!K21="UD","UD",IF('full menu'!K21="LSD","LSD",IF('full menu'!K21="WSD","WSD","")))))))))))</f>
        <v>LSD</v>
      </c>
      <c r="L21" s="2" t="str">
        <f>IF('full menu'!L21="MDC","MDC",IF('full menu'!L21="X","X",IF('full menu'!L21="UASC","UASC",IF(OR('full menu'!L21="PERF",'full menu'!L21="AERF",'full menu'!L21="PCB"),"ERfix",IF(OR('full menu'!L21="ACB",'full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menu'!L21="MwERT",'full menu'!L21="ERwMT",'full menu'!L21="M&amp;ERT",'full menu'!L21="MwIT",'full menu'!L21="IwMT",'full menu'!L21="M&amp;IT",'full menu'!L21="IwERT",'full menu'!L21="ERwIT",'full menu'!L21="I&amp;ERT",'full menu'!L21="ER&amp;M&amp;IT"),"MixedTs",IF('full menu'!L21="UD","UD",IF('full menu'!L21="LSD","LSD",IF('full menu'!L21="WSD","WSD","")))))))))))</f>
        <v>LSD</v>
      </c>
      <c r="M21" s="2" t="str">
        <f>IF('full menu'!M21="MDC","MDC",IF('full menu'!M21="X","X",IF('full menu'!M21="UASC","UASC",IF(OR('full menu'!M21="PERF",'full menu'!M21="AERF",'full menu'!M21="PCB"),"ERfix",IF(OR('full menu'!M21="ACB",'full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menu'!M21="MwERT",'full menu'!M21="ERwMT",'full menu'!M21="M&amp;ERT",'full menu'!M21="MwIT",'full menu'!M21="IwMT",'full menu'!M21="M&amp;IT",'full menu'!M21="IwERT",'full menu'!M21="ERwIT",'full menu'!M21="I&amp;ERT",'full menu'!M21="ER&amp;M&amp;IT"),"MixedTs",IF('full menu'!M21="UD","UD",IF('full menu'!M21="LSD","LSD",IF('full menu'!M21="WSD","WSD","")))))))))))</f>
        <v>LSD</v>
      </c>
      <c r="N21" s="2" t="str">
        <f>IF('full menu'!N21="MDC","MDC",IF('full menu'!N21="X","X",IF('full menu'!N21="UASC","UASC",IF(OR('full menu'!N21="PERF",'full menu'!N21="AERF",'full menu'!N21="PCB"),"ERfix",IF(OR('full menu'!N21="ACB",'full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menu'!N21="MwERT",'full menu'!N21="ERwMT",'full menu'!N21="M&amp;ERT",'full menu'!N21="MwIT",'full menu'!N21="IwMT",'full menu'!N21="M&amp;IT",'full menu'!N21="IwERT",'full menu'!N21="ERwIT",'full menu'!N21="I&amp;ERT",'full menu'!N21="ER&amp;M&amp;IT"),"MixedTs",IF('full menu'!N21="UD","UD",IF('full menu'!N21="LSD","LSD",IF('full menu'!N21="WSD","WSD","")))))))))))</f>
        <v>LSD</v>
      </c>
      <c r="O21" s="2" t="str">
        <f>IF('full menu'!O21="MDC","MDC",IF('full menu'!O21="X","X",IF('full menu'!O21="UASC","UASC",IF(OR('full menu'!O21="PERF",'full menu'!O21="AERF",'full menu'!O21="PCB"),"ERfix",IF(OR('full menu'!O21="ACB",'full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menu'!O21="MwERT",'full menu'!O21="ERwMT",'full menu'!O21="M&amp;ERT",'full menu'!O21="MwIT",'full menu'!O21="IwMT",'full menu'!O21="M&amp;IT",'full menu'!O21="IwERT",'full menu'!O21="ERwIT",'full menu'!O21="I&amp;ERT",'full menu'!O21="ER&amp;M&amp;IT"),"MixedTs",IF('full menu'!O21="UD","UD",IF('full menu'!O21="LSD","LSD",IF('full menu'!O21="WSD","WSD","")))))))))))</f>
        <v>LSD</v>
      </c>
      <c r="P21" s="2" t="str">
        <f>IF('full menu'!P21="MDC","MDC",IF('full menu'!P21="X","X",IF('full menu'!P21="UASC","UASC",IF(OR('full menu'!P21="PERF",'full menu'!P21="AERF",'full menu'!P21="PCB"),"ERfix",IF(OR('full menu'!P21="ACB",'full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menu'!P21="MwERT",'full menu'!P21="ERwMT",'full menu'!P21="M&amp;ERT",'full menu'!P21="MwIT",'full menu'!P21="IwMT",'full menu'!P21="M&amp;IT",'full menu'!P21="IwERT",'full menu'!P21="ERwIT",'full menu'!P21="I&amp;ERT",'full menu'!P21="ER&amp;M&amp;IT"),"MixedTs",IF('full menu'!P21="UD","UD",IF('full menu'!P21="LSD","LSD",IF('full menu'!P21="WSD","WSD","")))))))))))</f>
        <v>LSD</v>
      </c>
      <c r="Q21" s="2" t="str">
        <f>IF('full menu'!Q21="MDC","MDC",IF('full menu'!Q21="X","X",IF('full menu'!Q21="UASC","UASC",IF(OR('full menu'!Q21="PERF",'full menu'!Q21="AERF",'full menu'!Q21="PCB"),"ERfix",IF(OR('full menu'!Q21="ACB",'full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menu'!Q21="MwERT",'full menu'!Q21="ERwMT",'full menu'!Q21="M&amp;ERT",'full menu'!Q21="MwIT",'full menu'!Q21="IwMT",'full menu'!Q21="M&amp;IT",'full menu'!Q21="IwERT",'full menu'!Q21="ERwIT",'full menu'!Q21="I&amp;ERT",'full menu'!Q21="ER&amp;M&amp;IT"),"MixedTs",IF('full menu'!Q21="UD","UD",IF('full menu'!Q21="LSD","LSD",IF('full menu'!Q21="WSD","WSD","")))))))))))</f>
        <v>LSD</v>
      </c>
      <c r="R21" s="2" t="str">
        <f>IF('full menu'!R21="MDC","MDC",IF('full menu'!R21="X","X",IF('full menu'!R21="UASC","UASC",IF(OR('full menu'!R21="PERF",'full menu'!R21="AERF",'full menu'!R21="PCB"),"ERfix",IF(OR('full menu'!R21="ACB",'full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menu'!R21="MwERT",'full menu'!R21="ERwMT",'full menu'!R21="M&amp;ERT",'full menu'!R21="MwIT",'full menu'!R21="IwMT",'full menu'!R21="M&amp;IT",'full menu'!R21="IwERT",'full menu'!R21="ERwIT",'full menu'!R21="I&amp;ERT",'full menu'!R21="ER&amp;M&amp;IT"),"MixedTs",IF('full menu'!R21="UD","UD",IF('full menu'!R21="LSD","LSD",IF('full menu'!R21="WSD","WSD","")))))))))))</f>
        <v>LSD</v>
      </c>
      <c r="S21" s="2" t="str">
        <f>IF('full menu'!S21="MDC","MDC",IF('full menu'!S21="X","X",IF('full menu'!S21="UASC","UASC",IF(OR('full menu'!S21="PERF",'full menu'!S21="AERF",'full menu'!S21="PCB"),"ERfix",IF(OR('full menu'!S21="ACB",'full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menu'!S21="MwERT",'full menu'!S21="ERwMT",'full menu'!S21="M&amp;ERT",'full menu'!S21="MwIT",'full menu'!S21="IwMT",'full menu'!S21="M&amp;IT",'full menu'!S21="IwERT",'full menu'!S21="ERwIT",'full menu'!S21="I&amp;ERT",'full menu'!S21="ER&amp;M&amp;IT"),"MixedTs",IF('full menu'!S21="UD","UD",IF('full menu'!S21="LSD","LSD",IF('full menu'!S21="WSD","WSD","")))))))))))</f>
        <v>LSD</v>
      </c>
      <c r="T21" s="2" t="str">
        <f>IF('full menu'!T21="MDC","MDC",IF('full menu'!T21="X","X",IF('full menu'!T21="UASC","UASC",IF(OR('full menu'!T21="PERF",'full menu'!T21="AERF",'full menu'!T21="PCB"),"ERfix",IF(OR('full menu'!T21="ACB",'full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menu'!T21="MwERT",'full menu'!T21="ERwMT",'full menu'!T21="M&amp;ERT",'full menu'!T21="MwIT",'full menu'!T21="IwMT",'full menu'!T21="M&amp;IT",'full menu'!T21="IwERT",'full menu'!T21="ERwIT",'full menu'!T21="I&amp;ERT",'full menu'!T21="ER&amp;M&amp;IT"),"MixedTs",IF('full menu'!T21="UD","UD",IF('full menu'!T21="LSD","LSD",IF('full menu'!T21="WSD","WSD","")))))))))))</f>
        <v>LSD</v>
      </c>
      <c r="U21" s="2" t="str">
        <f>IF('full menu'!U21="MDC","MDC",IF('full menu'!U21="X","X",IF('full menu'!U21="UASC","UASC",IF(OR('full menu'!U21="PERF",'full menu'!U21="AERF",'full menu'!U21="PCB"),"ERfix",IF(OR('full menu'!U21="ACB",'full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menu'!U21="MwERT",'full menu'!U21="ERwMT",'full menu'!U21="M&amp;ERT",'full menu'!U21="MwIT",'full menu'!U21="IwMT",'full menu'!U21="M&amp;IT",'full menu'!U21="IwERT",'full menu'!U21="ERwIT",'full menu'!U21="I&amp;ERT",'full menu'!U21="ER&amp;M&amp;IT"),"MixedTs",IF('full menu'!U21="UD","UD",IF('full menu'!U21="LSD","LSD",IF('full menu'!U21="WSD","WSD","")))))))))))</f>
        <v>LSD</v>
      </c>
      <c r="V21" s="2" t="str">
        <f>IF('full menu'!V21="MDC","MDC",IF('full menu'!V21="X","X",IF('full menu'!V21="UASC","UASC",IF(OR('full menu'!V21="PERF",'full menu'!V21="AERF",'full menu'!V21="PCB"),"ERfix",IF(OR('full menu'!V21="ACB",'full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menu'!V21="MwERT",'full menu'!V21="ERwMT",'full menu'!V21="M&amp;ERT",'full menu'!V21="MwIT",'full menu'!V21="IwMT",'full menu'!V21="M&amp;IT",'full menu'!V21="IwERT",'full menu'!V21="ERwIT",'full menu'!V21="I&amp;ERT",'full menu'!V21="ER&amp;M&amp;IT"),"MixedTs",IF('full menu'!V21="UD","UD",IF('full menu'!V21="LSD","LSD",IF('full menu'!V21="WSD","WSD","")))))))))))</f>
        <v>LSD</v>
      </c>
      <c r="W21" s="2" t="str">
        <f>IF('full menu'!W21="MDC","MDC",IF('full menu'!W21="X","X",IF('full menu'!W21="UASC","UASC",IF(OR('full menu'!W21="PERF",'full menu'!W21="AERF",'full menu'!W21="PCB"),"ERfix",IF(OR('full menu'!W21="ACB",'full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menu'!W21="MwERT",'full menu'!W21="ERwMT",'full menu'!W21="M&amp;ERT",'full menu'!W21="MwIT",'full menu'!W21="IwMT",'full menu'!W21="M&amp;IT",'full menu'!W21="IwERT",'full menu'!W21="ERwIT",'full menu'!W21="I&amp;ERT",'full menu'!W21="ER&amp;M&amp;IT"),"MixedTs",IF('full menu'!W21="UD","UD",IF('full menu'!W21="LSD","LSD",IF('full menu'!W21="WSD","WSD","")))))))))))</f>
        <v>LSD</v>
      </c>
      <c r="X21" s="2" t="str">
        <f>IF('full menu'!X21="MDC","MDC",IF('full menu'!X21="X","X",IF('full menu'!X21="UASC","UASC",IF(OR('full menu'!X21="PERF",'full menu'!X21="AERF",'full menu'!X21="PCB"),"ERfix",IF(OR('full menu'!X21="ACB",'full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menu'!X21="MwERT",'full menu'!X21="ERwMT",'full menu'!X21="M&amp;ERT",'full menu'!X21="MwIT",'full menu'!X21="IwMT",'full menu'!X21="M&amp;IT",'full menu'!X21="IwERT",'full menu'!X21="ERwIT",'full menu'!X21="I&amp;ERT",'full menu'!X21="ER&amp;M&amp;IT"),"MixedTs",IF('full menu'!X21="UD","UD",IF('full menu'!X21="LSD","LSD",IF('full menu'!X21="WSD","WSD","")))))))))))</f>
        <v>LSD</v>
      </c>
      <c r="Y21" s="2" t="str">
        <f>IF('full menu'!Y21="MDC","MDC",IF('full menu'!Y21="X","X",IF('full menu'!Y21="UASC","UASC",IF(OR('full menu'!Y21="PERF",'full menu'!Y21="AERF",'full menu'!Y21="PCB"),"ERfix",IF(OR('full menu'!Y21="ACB",'full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menu'!Y21="MwERT",'full menu'!Y21="ERwMT",'full menu'!Y21="M&amp;ERT",'full menu'!Y21="MwIT",'full menu'!Y21="IwMT",'full menu'!Y21="M&amp;IT",'full menu'!Y21="IwERT",'full menu'!Y21="ERwIT",'full menu'!Y21="I&amp;ERT",'full menu'!Y21="ER&amp;M&amp;IT"),"MixedTs",IF('full menu'!Y21="UD","UD",IF('full menu'!Y21="LSD","LSD",IF('full menu'!Y21="WSD","WSD","")))))))))))</f>
        <v>LSD</v>
      </c>
      <c r="Z21" s="2" t="str">
        <f>IF('full menu'!Z21="MDC","MDC",IF('full menu'!Z21="X","X",IF('full menu'!Z21="UASC","UASC",IF(OR('full menu'!Z21="PERF",'full menu'!Z21="AERF",'full menu'!Z21="PCB"),"ERfix",IF(OR('full menu'!Z21="ACB",'full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menu'!Z21="MwERT",'full menu'!Z21="ERwMT",'full menu'!Z21="M&amp;ERT",'full menu'!Z21="MwIT",'full menu'!Z21="IwMT",'full menu'!Z21="M&amp;IT",'full menu'!Z21="IwERT",'full menu'!Z21="ERwIT",'full menu'!Z21="I&amp;ERT",'full menu'!Z21="ER&amp;M&amp;IT"),"MixedTs",IF('full menu'!Z21="UD","UD",IF('full menu'!Z21="LSD","LSD",IF('full menu'!Z21="WSD","WSD","")))))))))))</f>
        <v>LSD</v>
      </c>
      <c r="AA21" s="2" t="str">
        <f>IF('full menu'!AA21="MDC","MDC",IF('full menu'!AA21="X","X",IF('full menu'!AA21="UASC","UASC",IF(OR('full menu'!AA21="PERF",'full menu'!AA21="AERF",'full menu'!AA21="PCB"),"ERfix",IF(OR('full menu'!AA21="ACB",'full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menu'!AA21="MwERT",'full menu'!AA21="ERwMT",'full menu'!AA21="M&amp;ERT",'full menu'!AA21="MwIT",'full menu'!AA21="IwMT",'full menu'!AA21="M&amp;IT",'full menu'!AA21="IwERT",'full menu'!AA21="ERwIT",'full menu'!AA21="I&amp;ERT",'full menu'!AA21="ER&amp;M&amp;IT"),"MixedTs",IF('full menu'!AA21="UD","UD",IF('full menu'!AA21="LSD","LSD",IF('full menu'!AA21="WSD","WSD","")))))))))))</f>
        <v>LSD</v>
      </c>
      <c r="AB21" s="2" t="str">
        <f>IF('full menu'!AB21="MDC","MDC",IF('full menu'!AB21="X","X",IF('full menu'!AB21="UASC","UASC",IF(OR('full menu'!AB21="PERF",'full menu'!AB21="AERF",'full menu'!AB21="PCB"),"ERfix",IF(OR('full menu'!AB21="ACB",'full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menu'!AB21="MwERT",'full menu'!AB21="ERwMT",'full menu'!AB21="M&amp;ERT",'full menu'!AB21="MwIT",'full menu'!AB21="IwMT",'full menu'!AB21="M&amp;IT",'full menu'!AB21="IwERT",'full menu'!AB21="ERwIT",'full menu'!AB21="I&amp;ERT",'full menu'!AB21="ER&amp;M&amp;IT"),"MixedTs",IF('full menu'!AB21="UD","UD",IF('full menu'!AB21="LSD","LSD",IF('full menu'!AB21="WSD","WSD","")))))))))))</f>
        <v>LSD</v>
      </c>
      <c r="AC21" s="2" t="str">
        <f>IF('full menu'!AC21="MDC","MDC",IF('full menu'!AC21="X","X",IF('full menu'!AC21="UASC","UASC",IF(OR('full menu'!AC21="PERF",'full menu'!AC21="AERF",'full menu'!AC21="PCB"),"ERfix",IF(OR('full menu'!AC21="ACB",'full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menu'!AC21="MwERT",'full menu'!AC21="ERwMT",'full menu'!AC21="M&amp;ERT",'full menu'!AC21="MwIT",'full menu'!AC21="IwMT",'full menu'!AC21="M&amp;IT",'full menu'!AC21="IwERT",'full menu'!AC21="ERwIT",'full menu'!AC21="I&amp;ERT",'full menu'!AC21="ER&amp;M&amp;IT"),"MixedTs",IF('full menu'!AC21="UD","UD",IF('full menu'!AC21="LSD","LSD",IF('full menu'!AC21="WSD","WSD","")))))))))))</f>
        <v>UASC</v>
      </c>
      <c r="AD21" s="2" t="str">
        <f>IF('full menu'!AD21="MDC","MDC",IF('full menu'!AD21="X","X",IF('full menu'!AD21="UASC","UASC",IF(OR('full menu'!AD21="PERF",'full menu'!AD21="AERF",'full menu'!AD21="PCB"),"ERfix",IF(OR('full menu'!AD21="ACB",'full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menu'!AD21="MwERT",'full menu'!AD21="ERwMT",'full menu'!AD21="M&amp;ERT",'full menu'!AD21="MwIT",'full menu'!AD21="IwMT",'full menu'!AD21="M&amp;IT",'full menu'!AD21="IwERT",'full menu'!AD21="ERwIT",'full menu'!AD21="I&amp;ERT",'full menu'!AD21="ER&amp;M&amp;IT"),"MixedTs",IF('full menu'!AD21="UD","UD",IF('full menu'!AD21="LSD","LSD",IF('full menu'!AD21="WSD","WSD","")))))))))))</f>
        <v>UASC</v>
      </c>
      <c r="AE21" s="2" t="str">
        <f>IF('full menu'!AE21="MDC","MDC",IF('full menu'!AE21="X","X",IF('full menu'!AE21="UASC","UASC",IF(OR('full menu'!AE21="PERF",'full menu'!AE21="AERF",'full menu'!AE21="PCB"),"ERfix",IF(OR('full menu'!AE21="ACB",'full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menu'!AE21="MwERT",'full menu'!AE21="ERwMT",'full menu'!AE21="M&amp;ERT",'full menu'!AE21="MwIT",'full menu'!AE21="IwMT",'full menu'!AE21="M&amp;IT",'full menu'!AE21="IwERT",'full menu'!AE21="ERwIT",'full menu'!AE21="I&amp;ERT",'full menu'!AE21="ER&amp;M&amp;IT"),"MixedTs",IF('full menu'!AE21="UD","UD",IF('full menu'!AE21="LSD","LSD",IF('full menu'!AE21="WSD","WSD","")))))))))))</f>
        <v>UASC</v>
      </c>
      <c r="AF21" s="2" t="str">
        <f>IF('full menu'!AF21="MDC","MDC",IF('full menu'!AF21="X","X",IF('full menu'!AF21="UASC","UASC",IF(OR('full menu'!AF21="PERF",'full menu'!AF21="AERF",'full menu'!AF21="PCB"),"ERfix",IF(OR('full menu'!AF21="ACB",'full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menu'!AF21="MwERT",'full menu'!AF21="ERwMT",'full menu'!AF21="M&amp;ERT",'full menu'!AF21="MwIT",'full menu'!AF21="IwMT",'full menu'!AF21="M&amp;IT",'full menu'!AF21="IwERT",'full menu'!AF21="ERwIT",'full menu'!AF21="I&amp;ERT",'full menu'!AF21="ER&amp;M&amp;IT"),"MixedTs",IF('full menu'!AF21="UD","UD",IF('full menu'!AF21="LSD","LSD",IF('full menu'!AF21="WSD","WSD","")))))))))))</f>
        <v>UASC</v>
      </c>
      <c r="AG21" s="2" t="str">
        <f>IF('full menu'!AG21="MDC","MDC",IF('full menu'!AG21="X","X",IF('full menu'!AG21="UASC","UASC",IF(OR('full menu'!AG21="PERF",'full menu'!AG21="AERF",'full menu'!AG21="PCB"),"ERfix",IF(OR('full menu'!AG21="ACB",'full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menu'!AG21="MwERT",'full menu'!AG21="ERwMT",'full menu'!AG21="M&amp;ERT",'full menu'!AG21="MwIT",'full menu'!AG21="IwMT",'full menu'!AG21="M&amp;IT",'full menu'!AG21="IwERT",'full menu'!AG21="ERwIT",'full menu'!AG21="I&amp;ERT",'full menu'!AG21="ER&amp;M&amp;IT"),"MixedTs",IF('full menu'!AG21="UD","UD",IF('full menu'!AG21="LSD","LSD",IF('full menu'!AG21="WSD","WSD","")))))))))))</f>
        <v>UASC</v>
      </c>
      <c r="AH21" s="2" t="str">
        <f>IF('full menu'!AH21="MDC","MDC",IF('full menu'!AH21="X","X",IF('full menu'!AH21="UASC","UASC",IF(OR('full menu'!AH21="PERF",'full menu'!AH21="AERF",'full menu'!AH21="PCB"),"ERfix",IF(OR('full menu'!AH21="ACB",'full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menu'!AH21="MwERT",'full menu'!AH21="ERwMT",'full menu'!AH21="M&amp;ERT",'full menu'!AH21="MwIT",'full menu'!AH21="IwMT",'full menu'!AH21="M&amp;IT",'full menu'!AH21="IwERT",'full menu'!AH21="ERwIT",'full menu'!AH21="I&amp;ERT",'full menu'!AH21="ER&amp;M&amp;IT"),"MixedTs",IF('full menu'!AH21="UD","UD",IF('full menu'!AH21="LSD","LSD",IF('full menu'!AH21="WSD","WSD","")))))))))))</f>
        <v>UASC</v>
      </c>
      <c r="AI21" s="2" t="str">
        <f>IF('full menu'!AI21="MDC","MDC",IF('full menu'!AI21="X","X",IF('full menu'!AI21="UASC","UASC",IF(OR('full menu'!AI21="PERF",'full menu'!AI21="AERF",'full menu'!AI21="PCB"),"ERfix",IF(OR('full menu'!AI21="ACB",'full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menu'!AI21="MwERT",'full menu'!AI21="ERwMT",'full menu'!AI21="M&amp;ERT",'full menu'!AI21="MwIT",'full menu'!AI21="IwMT",'full menu'!AI21="M&amp;IT",'full menu'!AI21="IwERT",'full menu'!AI21="ERwIT",'full menu'!AI21="I&amp;ERT",'full menu'!AI21="ER&amp;M&amp;IT"),"MixedTs",IF('full menu'!AI21="UD","UD",IF('full menu'!AI21="LSD","LSD",IF('full menu'!AI21="WSD","WSD","")))))))))))</f>
        <v>UASC</v>
      </c>
      <c r="AJ21" s="2" t="str">
        <f>IF('full menu'!AJ21="MDC","MDC",IF('full menu'!AJ21="X","X",IF('full menu'!AJ21="UASC","UASC",IF(OR('full menu'!AJ21="PERF",'full menu'!AJ21="AERF",'full menu'!AJ21="PCB"),"ERfix",IF(OR('full menu'!AJ21="ACB",'full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menu'!AJ21="MwERT",'full menu'!AJ21="ERwMT",'full menu'!AJ21="M&amp;ERT",'full menu'!AJ21="MwIT",'full menu'!AJ21="IwMT",'full menu'!AJ21="M&amp;IT",'full menu'!AJ21="IwERT",'full menu'!AJ21="ERwIT",'full menu'!AJ21="I&amp;ERT",'full menu'!AJ21="ER&amp;M&amp;IT"),"MixedTs",IF('full menu'!AJ21="UD","UD",IF('full menu'!AJ21="LSD","LSD",IF('full menu'!AJ21="WSD","WSD","")))))))))))</f>
        <v>UASC</v>
      </c>
      <c r="AK21" s="2" t="str">
        <f>IF('full menu'!AK21="MDC","MDC",IF('full menu'!AK21="X","X",IF('full menu'!AK21="UASC","UASC",IF(OR('full menu'!AK21="PERF",'full menu'!AK21="AERF",'full menu'!AK21="PCB"),"ERfix",IF(OR('full menu'!AK21="ACB",'full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menu'!AK21="MwERT",'full menu'!AK21="ERwMT",'full menu'!AK21="M&amp;ERT",'full menu'!AK21="MwIT",'full menu'!AK21="IwMT",'full menu'!AK21="M&amp;IT",'full menu'!AK21="IwERT",'full menu'!AK21="ERwIT",'full menu'!AK21="I&amp;ERT",'full menu'!AK21="ER&amp;M&amp;IT"),"MixedTs",IF('full menu'!AK21="UD","UD",IF('full menu'!AK21="LSD","LSD",IF('full menu'!AK21="WSD","WSD","")))))))))))</f>
        <v>UASC</v>
      </c>
      <c r="AL21" s="2" t="str">
        <f>IF('full menu'!AL21="MDC","MDC",IF('full menu'!AL21="X","X",IF('full menu'!AL21="UASC","UASC",IF(OR('full menu'!AL21="PERF",'full menu'!AL21="AERF",'full menu'!AL21="PCB"),"ERfix",IF(OR('full menu'!AL21="ACB",'full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menu'!AL21="MwERT",'full menu'!AL21="ERwMT",'full menu'!AL21="M&amp;ERT",'full menu'!AL21="MwIT",'full menu'!AL21="IwMT",'full menu'!AL21="M&amp;IT",'full menu'!AL21="IwERT",'full menu'!AL21="ERwIT",'full menu'!AL21="I&amp;ERT",'full menu'!AL21="ER&amp;M&amp;IT"),"MixedTs",IF('full menu'!AL21="UD","UD",IF('full menu'!AL21="LSD","LSD",IF('full menu'!AL21="WSD","WSD","")))))))))))</f>
        <v>UASC</v>
      </c>
      <c r="AM21" s="2" t="str">
        <f>IF('full menu'!AM21="MDC","MDC",IF('full menu'!AM21="X","X",IF('full menu'!AM21="UASC","UASC",IF(OR('full menu'!AM21="PERF",'full menu'!AM21="AERF",'full menu'!AM21="PCB"),"ERfix",IF(OR('full menu'!AM21="ACB",'full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menu'!AM21="MwERT",'full menu'!AM21="ERwMT",'full menu'!AM21="M&amp;ERT",'full menu'!AM21="MwIT",'full menu'!AM21="IwMT",'full menu'!AM21="M&amp;IT",'full menu'!AM21="IwERT",'full menu'!AM21="ERwIT",'full menu'!AM21="I&amp;ERT",'full menu'!AM21="ER&amp;M&amp;IT"),"MixedTs",IF('full menu'!AM21="UD","UD",IF('full menu'!AM21="LSD","LSD",IF('full menu'!AM21="WSD","WSD","")))))))))))</f>
        <v>UASC</v>
      </c>
      <c r="AN21" s="2" t="str">
        <f>IF('full menu'!AN21="MDC","MDC",IF('full menu'!AN21="X","X",IF('full menu'!AN21="UASC","UASC",IF(OR('full menu'!AN21="PERF",'full menu'!AN21="AERF",'full menu'!AN21="PCB"),"ERfix",IF(OR('full menu'!AN21="ACB",'full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menu'!AN21="MwERT",'full menu'!AN21="ERwMT",'full menu'!AN21="M&amp;ERT",'full menu'!AN21="MwIT",'full menu'!AN21="IwMT",'full menu'!AN21="M&amp;IT",'full menu'!AN21="IwERT",'full menu'!AN21="ERwIT",'full menu'!AN21="I&amp;ERT",'full menu'!AN21="ER&amp;M&amp;IT"),"MixedTs",IF('full menu'!AN21="UD","UD",IF('full menu'!AN21="LSD","LSD",IF('full menu'!AN21="WSD","WSD","")))))))))))</f>
        <v>UASC</v>
      </c>
      <c r="AO21" s="2" t="str">
        <f>IF('full menu'!AO21="MDC","MDC",IF('full menu'!AO21="X","X",IF('full menu'!AO21="UASC","UASC",IF(OR('full menu'!AO21="PERF",'full menu'!AO21="AERF",'full menu'!AO21="PCB"),"ERfix",IF(OR('full menu'!AO21="ACB",'full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menu'!AO21="MwERT",'full menu'!AO21="ERwMT",'full menu'!AO21="M&amp;ERT",'full menu'!AO21="MwIT",'full menu'!AO21="IwMT",'full menu'!AO21="M&amp;IT",'full menu'!AO21="IwERT",'full menu'!AO21="ERwIT",'full menu'!AO21="I&amp;ERT",'full menu'!AO21="ER&amp;M&amp;IT"),"MixedTs",IF('full menu'!AO21="UD","UD",IF('full menu'!AO21="LSD","LSD",IF('full menu'!AO21="WSD","WSD","")))))))))))</f>
        <v>UASC</v>
      </c>
      <c r="AP21" s="2" t="str">
        <f>IF('full menu'!AP21="MDC","MDC",IF('full menu'!AP21="X","X",IF('full menu'!AP21="UASC","UASC",IF(OR('full menu'!AP21="PERF",'full menu'!AP21="AERF",'full menu'!AP21="PCB"),"ERfix",IF(OR('full menu'!AP21="ACB",'full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menu'!AP21="MwERT",'full menu'!AP21="ERwMT",'full menu'!AP21="M&amp;ERT",'full menu'!AP21="MwIT",'full menu'!AP21="IwMT",'full menu'!AP21="M&amp;IT",'full menu'!AP21="IwERT",'full menu'!AP21="ERwIT",'full menu'!AP21="I&amp;ERT",'full menu'!AP21="ER&amp;M&amp;IT"),"MixedTs",IF('full menu'!AP21="UD","UD",IF('full menu'!AP21="LSD","LSD",IF('full menu'!AP21="WSD","WSD","")))))))))))</f>
        <v>UASC</v>
      </c>
      <c r="AQ21" s="2" t="str">
        <f>IF('full menu'!AQ21="MDC","MDC",IF('full menu'!AQ21="X","X",IF('full menu'!AQ21="UASC","UASC",IF(OR('full menu'!AQ21="PERF",'full menu'!AQ21="AERF",'full menu'!AQ21="PCB"),"ERfix",IF(OR('full menu'!AQ21="ACB",'full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menu'!AQ21="MwERT",'full menu'!AQ21="ERwMT",'full menu'!AQ21="M&amp;ERT",'full menu'!AQ21="MwIT",'full menu'!AQ21="IwMT",'full menu'!AQ21="M&amp;IT",'full menu'!AQ21="IwERT",'full menu'!AQ21="ERwIT",'full menu'!AQ21="I&amp;ERT",'full menu'!AQ21="ER&amp;M&amp;IT"),"MixedTs",IF('full menu'!AQ21="UD","UD",IF('full menu'!AQ21="LSD","LSD",IF('full menu'!AQ21="WSD","WSD","")))))))))))</f>
        <v>UASC</v>
      </c>
      <c r="AR21" s="2" t="str">
        <f>IF('full menu'!AR21="MDC","MDC",IF('full menu'!AR21="X","X",IF('full menu'!AR21="UASC","UASC",IF(OR('full menu'!AR21="PERF",'full menu'!AR21="AERF",'full menu'!AR21="PCB"),"ERfix",IF(OR('full menu'!AR21="ACB",'full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menu'!AR21="MwERT",'full menu'!AR21="ERwMT",'full menu'!AR21="M&amp;ERT",'full menu'!AR21="MwIT",'full menu'!AR21="IwMT",'full menu'!AR21="M&amp;IT",'full menu'!AR21="IwERT",'full menu'!AR21="ERwIT",'full menu'!AR21="I&amp;ERT",'full menu'!AR21="ER&amp;M&amp;IT"),"MixedTs",IF('full menu'!AR21="UD","UD",IF('full menu'!AR21="LSD","LSD",IF('full menu'!AR21="WSD","WSD","")))))))))))</f>
        <v>UASC</v>
      </c>
      <c r="AS21" s="2" t="str">
        <f>IF('full menu'!AS21="MDC","MDC",IF('full menu'!AS21="X","X",IF('full menu'!AS21="UASC","UASC",IF(OR('full menu'!AS21="PERF",'full menu'!AS21="AERF",'full menu'!AS21="PCB"),"ERfix",IF(OR('full menu'!AS21="ACB",'full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menu'!AS21="MwERT",'full menu'!AS21="ERwMT",'full menu'!AS21="M&amp;ERT",'full menu'!AS21="MwIT",'full menu'!AS21="IwMT",'full menu'!AS21="M&amp;IT",'full menu'!AS21="IwERT",'full menu'!AS21="ERwIT",'full menu'!AS21="I&amp;ERT",'full menu'!AS21="ER&amp;M&amp;IT"),"MixedTs",IF('full menu'!AS21="UD","UD",IF('full menu'!AS21="LSD","LSD",IF('full menu'!AS21="WSD","WSD","")))))))))))</f>
        <v>UASC</v>
      </c>
    </row>
    <row r="22" spans="1:45" ht="15.5" x14ac:dyDescent="0.35">
      <c r="A22" t="s">
        <v>39</v>
      </c>
      <c r="B22" s="2" t="str">
        <f>IF('full menu'!B22="MDC","MDC",IF('full menu'!B22="X","X",IF('full menu'!B22="UASC","UASC",IF(OR('full menu'!B22="PERF",'full menu'!B22="AERF",'full menu'!B22="PCB"),"ERfix",IF(OR('full menu'!B22="ACB",'full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menu'!B22="MwERT",'full menu'!B22="ERwMT",'full menu'!B22="M&amp;ERT",'full menu'!B22="MwIT",'full menu'!B22="IwMT",'full menu'!B22="M&amp;IT",'full menu'!B22="IwERT",'full menu'!B22="ERwIT",'full menu'!B22="I&amp;ERT",'full menu'!B22="ER&amp;M&amp;IT"),"MixedTs",IF('full menu'!B22="UD","UD",IF('full menu'!B22="LSD","LSD",IF('full menu'!B22="WSD","WSD","")))))))))))</f>
        <v>UASC</v>
      </c>
      <c r="C22" s="2" t="str">
        <f>IF('full menu'!C22="MDC","MDC",IF('full menu'!C22="X","X",IF('full menu'!C22="UASC","UASC",IF(OR('full menu'!C22="PERF",'full menu'!C22="AERF",'full menu'!C22="PCB"),"ERfix",IF(OR('full menu'!C22="ACB",'full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menu'!C22="MwERT",'full menu'!C22="ERwMT",'full menu'!C22="M&amp;ERT",'full menu'!C22="MwIT",'full menu'!C22="IwMT",'full menu'!C22="M&amp;IT",'full menu'!C22="IwERT",'full menu'!C22="ERwIT",'full menu'!C22="I&amp;ERT",'full menu'!C22="ER&amp;M&amp;IT"),"MixedTs",IF('full menu'!C22="UD","UD",IF('full menu'!C22="LSD","LSD",IF('full menu'!C22="WSD","WSD","")))))))))))</f>
        <v>ERfix</v>
      </c>
      <c r="D22" s="2" t="str">
        <f>IF('full menu'!D22="MDC","MDC",IF('full menu'!D22="X","X",IF('full menu'!D22="UASC","UASC",IF(OR('full menu'!D22="PERF",'full menu'!D22="AERF",'full menu'!D22="PCB"),"ERfix",IF(OR('full menu'!D22="ACB",'full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menu'!D22="MwERT",'full menu'!D22="ERwMT",'full menu'!D22="M&amp;ERT",'full menu'!D22="MwIT",'full menu'!D22="IwMT",'full menu'!D22="M&amp;IT",'full menu'!D22="IwERT",'full menu'!D22="ERwIT",'full menu'!D22="I&amp;ERT",'full menu'!D22="ER&amp;M&amp;IT"),"MixedTs",IF('full menu'!D22="UD","UD",IF('full menu'!D22="LSD","LSD",IF('full menu'!D22="WSD","WSD","")))))))))))</f>
        <v>ERfix</v>
      </c>
      <c r="E22" s="2" t="str">
        <f>IF('full menu'!E22="MDC","MDC",IF('full menu'!E22="X","X",IF('full menu'!E22="UASC","UASC",IF(OR('full menu'!E22="PERF",'full menu'!E22="AERF",'full menu'!E22="PCB"),"ERfix",IF(OR('full menu'!E22="ACB",'full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menu'!E22="MwERT",'full menu'!E22="ERwMT",'full menu'!E22="M&amp;ERT",'full menu'!E22="MwIT",'full menu'!E22="IwMT",'full menu'!E22="M&amp;IT",'full menu'!E22="IwERT",'full menu'!E22="ERwIT",'full menu'!E22="I&amp;ERT",'full menu'!E22="ER&amp;M&amp;IT"),"MixedTs",IF('full menu'!E22="UD","UD",IF('full menu'!E22="LSD","LSD",IF('full menu'!E22="WSD","WSD","")))))))))))</f>
        <v>ERfix</v>
      </c>
      <c r="F22" s="2" t="str">
        <f>IF('full menu'!F22="MDC","MDC",IF('full menu'!F22="X","X",IF('full menu'!F22="UASC","UASC",IF(OR('full menu'!F22="PERF",'full menu'!F22="AERF",'full menu'!F22="PCB"),"ERfix",IF(OR('full menu'!F22="ACB",'full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menu'!F22="MwERT",'full menu'!F22="ERwMT",'full menu'!F22="M&amp;ERT",'full menu'!F22="MwIT",'full menu'!F22="IwMT",'full menu'!F22="M&amp;IT",'full menu'!F22="IwERT",'full menu'!F22="ERwIT",'full menu'!F22="I&amp;ERT",'full menu'!F22="ER&amp;M&amp;IT"),"MixedTs",IF('full menu'!F22="UD","UD",IF('full menu'!F22="LSD","LSD",IF('full menu'!F22="WSD","WSD","")))))))))))</f>
        <v>ERfix</v>
      </c>
      <c r="G22" s="2" t="str">
        <f>IF('full menu'!G22="MDC","MDC",IF('full menu'!G22="X","X",IF('full menu'!G22="UASC","UASC",IF(OR('full menu'!G22="PERF",'full menu'!G22="AERF",'full menu'!G22="PCB"),"ERfix",IF(OR('full menu'!G22="ACB",'full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menu'!G22="MwERT",'full menu'!G22="ERwMT",'full menu'!G22="M&amp;ERT",'full menu'!G22="MwIT",'full menu'!G22="IwMT",'full menu'!G22="M&amp;IT",'full menu'!G22="IwERT",'full menu'!G22="ERwIT",'full menu'!G22="I&amp;ERT",'full menu'!G22="ER&amp;M&amp;IT"),"MixedTs",IF('full menu'!G22="UD","UD",IF('full menu'!G22="LSD","LSD",IF('full menu'!G22="WSD","WSD","")))))))))))</f>
        <v>ERfix</v>
      </c>
      <c r="H22" s="2" t="str">
        <f>IF('full menu'!H22="MDC","MDC",IF('full menu'!H22="X","X",IF('full menu'!H22="UASC","UASC",IF(OR('full menu'!H22="PERF",'full menu'!H22="AERF",'full menu'!H22="PCB"),"ERfix",IF(OR('full menu'!H22="ACB",'full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menu'!H22="MwERT",'full menu'!H22="ERwMT",'full menu'!H22="M&amp;ERT",'full menu'!H22="MwIT",'full menu'!H22="IwMT",'full menu'!H22="M&amp;IT",'full menu'!H22="IwERT",'full menu'!H22="ERwIT",'full menu'!H22="I&amp;ERT",'full menu'!H22="ER&amp;M&amp;IT"),"MixedTs",IF('full menu'!H22="UD","UD",IF('full menu'!H22="LSD","LSD",IF('full menu'!H22="WSD","WSD","")))))))))))</f>
        <v>ERfix</v>
      </c>
      <c r="I22" s="2" t="str">
        <f>IF('full menu'!I22="MDC","MDC",IF('full menu'!I22="X","X",IF('full menu'!I22="UASC","UASC",IF(OR('full menu'!I22="PERF",'full menu'!I22="AERF",'full menu'!I22="PCB"),"ERfix",IF(OR('full menu'!I22="ACB",'full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menu'!I22="MwERT",'full menu'!I22="ERwMT",'full menu'!I22="M&amp;ERT",'full menu'!I22="MwIT",'full menu'!I22="IwMT",'full menu'!I22="M&amp;IT",'full menu'!I22="IwERT",'full menu'!I22="ERwIT",'full menu'!I22="I&amp;ERT",'full menu'!I22="ER&amp;M&amp;IT"),"MixedTs",IF('full menu'!I22="UD","UD",IF('full menu'!I22="LSD","LSD",IF('full menu'!I22="WSD","WSD","")))))))))))</f>
        <v>ERfix</v>
      </c>
      <c r="J22" s="2" t="str">
        <f>IF('full menu'!J22="MDC","MDC",IF('full menu'!J22="X","X",IF('full menu'!J22="UASC","UASC",IF(OR('full menu'!J22="PERF",'full menu'!J22="AERF",'full menu'!J22="PCB"),"ERfix",IF(OR('full menu'!J22="ACB",'full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menu'!J22="MwERT",'full menu'!J22="ERwMT",'full menu'!J22="M&amp;ERT",'full menu'!J22="MwIT",'full menu'!J22="IwMT",'full menu'!J22="M&amp;IT",'full menu'!J22="IwERT",'full menu'!J22="ERwIT",'full menu'!J22="I&amp;ERT",'full menu'!J22="ER&amp;M&amp;IT"),"MixedTs",IF('full menu'!J22="UD","UD",IF('full menu'!J22="LSD","LSD",IF('full menu'!J22="WSD","WSD","")))))))))))</f>
        <v>ERfix</v>
      </c>
      <c r="K22" s="2" t="str">
        <f>IF('full menu'!K22="MDC","MDC",IF('full menu'!K22="X","X",IF('full menu'!K22="UASC","UASC",IF(OR('full menu'!K22="PERF",'full menu'!K22="AERF",'full menu'!K22="PCB"),"ERfix",IF(OR('full menu'!K22="ACB",'full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menu'!K22="MwERT",'full menu'!K22="ERwMT",'full menu'!K22="M&amp;ERT",'full menu'!K22="MwIT",'full menu'!K22="IwMT",'full menu'!K22="M&amp;IT",'full menu'!K22="IwERT",'full menu'!K22="ERwIT",'full menu'!K22="I&amp;ERT",'full menu'!K22="ER&amp;M&amp;IT"),"MixedTs",IF('full menu'!K22="UD","UD",IF('full menu'!K22="LSD","LSD",IF('full menu'!K22="WSD","WSD","")))))))))))</f>
        <v>ERfix</v>
      </c>
      <c r="L22" s="2" t="str">
        <f>IF('full menu'!L22="MDC","MDC",IF('full menu'!L22="X","X",IF('full menu'!L22="UASC","UASC",IF(OR('full menu'!L22="PERF",'full menu'!L22="AERF",'full menu'!L22="PCB"),"ERfix",IF(OR('full menu'!L22="ACB",'full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menu'!L22="MwERT",'full menu'!L22="ERwMT",'full menu'!L22="M&amp;ERT",'full menu'!L22="MwIT",'full menu'!L22="IwMT",'full menu'!L22="M&amp;IT",'full menu'!L22="IwERT",'full menu'!L22="ERwIT",'full menu'!L22="I&amp;ERT",'full menu'!L22="ER&amp;M&amp;IT"),"MixedTs",IF('full menu'!L22="UD","UD",IF('full menu'!L22="LSD","LSD",IF('full menu'!L22="WSD","WSD","")))))))))))</f>
        <v>ERfix</v>
      </c>
      <c r="M22" s="2" t="str">
        <f>IF('full menu'!M22="MDC","MDC",IF('full menu'!M22="X","X",IF('full menu'!M22="UASC","UASC",IF(OR('full menu'!M22="PERF",'full menu'!M22="AERF",'full menu'!M22="PCB"),"ERfix",IF(OR('full menu'!M22="ACB",'full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menu'!M22="MwERT",'full menu'!M22="ERwMT",'full menu'!M22="M&amp;ERT",'full menu'!M22="MwIT",'full menu'!M22="IwMT",'full menu'!M22="M&amp;IT",'full menu'!M22="IwERT",'full menu'!M22="ERwIT",'full menu'!M22="I&amp;ERT",'full menu'!M22="ER&amp;M&amp;IT"),"MixedTs",IF('full menu'!M22="UD","UD",IF('full menu'!M22="LSD","LSD",IF('full menu'!M22="WSD","WSD","")))))))))))</f>
        <v>ERfix</v>
      </c>
      <c r="N22" s="2" t="str">
        <f>IF('full menu'!N22="MDC","MDC",IF('full menu'!N22="X","X",IF('full menu'!N22="UASC","UASC",IF(OR('full menu'!N22="PERF",'full menu'!N22="AERF",'full menu'!N22="PCB"),"ERfix",IF(OR('full menu'!N22="ACB",'full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menu'!N22="MwERT",'full menu'!N22="ERwMT",'full menu'!N22="M&amp;ERT",'full menu'!N22="MwIT",'full menu'!N22="IwMT",'full menu'!N22="M&amp;IT",'full menu'!N22="IwERT",'full menu'!N22="ERwIT",'full menu'!N22="I&amp;ERT",'full menu'!N22="ER&amp;M&amp;IT"),"MixedTs",IF('full menu'!N22="UD","UD",IF('full menu'!N22="LSD","LSD",IF('full menu'!N22="WSD","WSD","")))))))))))</f>
        <v>ERfix</v>
      </c>
      <c r="O22" s="2" t="str">
        <f>IF('full menu'!O22="MDC","MDC",IF('full menu'!O22="X","X",IF('full menu'!O22="UASC","UASC",IF(OR('full menu'!O22="PERF",'full menu'!O22="AERF",'full menu'!O22="PCB"),"ERfix",IF(OR('full menu'!O22="ACB",'full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menu'!O22="MwERT",'full menu'!O22="ERwMT",'full menu'!O22="M&amp;ERT",'full menu'!O22="MwIT",'full menu'!O22="IwMT",'full menu'!O22="M&amp;IT",'full menu'!O22="IwERT",'full menu'!O22="ERwIT",'full menu'!O22="I&amp;ERT",'full menu'!O22="ER&amp;M&amp;IT"),"MixedTs",IF('full menu'!O22="UD","UD",IF('full menu'!O22="LSD","LSD",IF('full menu'!O22="WSD","WSD","")))))))))))</f>
        <v>ERfix</v>
      </c>
      <c r="P22" s="2" t="str">
        <f>IF('full menu'!P22="MDC","MDC",IF('full menu'!P22="X","X",IF('full menu'!P22="UASC","UASC",IF(OR('full menu'!P22="PERF",'full menu'!P22="AERF",'full menu'!P22="PCB"),"ERfix",IF(OR('full menu'!P22="ACB",'full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menu'!P22="MwERT",'full menu'!P22="ERwMT",'full menu'!P22="M&amp;ERT",'full menu'!P22="MwIT",'full menu'!P22="IwMT",'full menu'!P22="M&amp;IT",'full menu'!P22="IwERT",'full menu'!P22="ERwIT",'full menu'!P22="I&amp;ERT",'full menu'!P22="ER&amp;M&amp;IT"),"MixedTs",IF('full menu'!P22="UD","UD",IF('full menu'!P22="LSD","LSD",IF('full menu'!P22="WSD","WSD","")))))))))))</f>
        <v>ERfix</v>
      </c>
      <c r="Q22" s="2" t="str">
        <f>IF('full menu'!Q22="MDC","MDC",IF('full menu'!Q22="X","X",IF('full menu'!Q22="UASC","UASC",IF(OR('full menu'!Q22="PERF",'full menu'!Q22="AERF",'full menu'!Q22="PCB"),"ERfix",IF(OR('full menu'!Q22="ACB",'full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menu'!Q22="MwERT",'full menu'!Q22="ERwMT",'full menu'!Q22="M&amp;ERT",'full menu'!Q22="MwIT",'full menu'!Q22="IwMT",'full menu'!Q22="M&amp;IT",'full menu'!Q22="IwERT",'full menu'!Q22="ERwIT",'full menu'!Q22="I&amp;ERT",'full menu'!Q22="ER&amp;M&amp;IT"),"MixedTs",IF('full menu'!Q22="UD","UD",IF('full menu'!Q22="LSD","LSD",IF('full menu'!Q22="WSD","WSD","")))))))))))</f>
        <v>ERfix</v>
      </c>
      <c r="R22" s="2" t="str">
        <f>IF('full menu'!R22="MDC","MDC",IF('full menu'!R22="X","X",IF('full menu'!R22="UASC","UASC",IF(OR('full menu'!R22="PERF",'full menu'!R22="AERF",'full menu'!R22="PCB"),"ERfix",IF(OR('full menu'!R22="ACB",'full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menu'!R22="MwERT",'full menu'!R22="ERwMT",'full menu'!R22="M&amp;ERT",'full menu'!R22="MwIT",'full menu'!R22="IwMT",'full menu'!R22="M&amp;IT",'full menu'!R22="IwERT",'full menu'!R22="ERwIT",'full menu'!R22="I&amp;ERT",'full menu'!R22="ER&amp;M&amp;IT"),"MixedTs",IF('full menu'!R22="UD","UD",IF('full menu'!R22="LSD","LSD",IF('full menu'!R22="WSD","WSD","")))))))))))</f>
        <v>ERfix</v>
      </c>
      <c r="S22" s="2" t="str">
        <f>IF('full menu'!S22="MDC","MDC",IF('full menu'!S22="X","X",IF('full menu'!S22="UASC","UASC",IF(OR('full menu'!S22="PERF",'full menu'!S22="AERF",'full menu'!S22="PCB"),"ERfix",IF(OR('full menu'!S22="ACB",'full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menu'!S22="MwERT",'full menu'!S22="ERwMT",'full menu'!S22="M&amp;ERT",'full menu'!S22="MwIT",'full menu'!S22="IwMT",'full menu'!S22="M&amp;IT",'full menu'!S22="IwERT",'full menu'!S22="ERwIT",'full menu'!S22="I&amp;ERT",'full menu'!S22="ER&amp;M&amp;IT"),"MixedTs",IF('full menu'!S22="UD","UD",IF('full menu'!S22="LSD","LSD",IF('full menu'!S22="WSD","WSD","")))))))))))</f>
        <v>ERfix</v>
      </c>
      <c r="T22" s="2" t="str">
        <f>IF('full menu'!T22="MDC","MDC",IF('full menu'!T22="X","X",IF('full menu'!T22="UASC","UASC",IF(OR('full menu'!T22="PERF",'full menu'!T22="AERF",'full menu'!T22="PCB"),"ERfix",IF(OR('full menu'!T22="ACB",'full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menu'!T22="MwERT",'full menu'!T22="ERwMT",'full menu'!T22="M&amp;ERT",'full menu'!T22="MwIT",'full menu'!T22="IwMT",'full menu'!T22="M&amp;IT",'full menu'!T22="IwERT",'full menu'!T22="ERwIT",'full menu'!T22="I&amp;ERT",'full menu'!T22="ER&amp;M&amp;IT"),"MixedTs",IF('full menu'!T22="UD","UD",IF('full menu'!T22="LSD","LSD",IF('full menu'!T22="WSD","WSD","")))))))))))</f>
        <v>ERfix</v>
      </c>
      <c r="U22" s="2" t="str">
        <f>IF('full menu'!U22="MDC","MDC",IF('full menu'!U22="X","X",IF('full menu'!U22="UASC","UASC",IF(OR('full menu'!U22="PERF",'full menu'!U22="AERF",'full menu'!U22="PCB"),"ERfix",IF(OR('full menu'!U22="ACB",'full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menu'!U22="MwERT",'full menu'!U22="ERwMT",'full menu'!U22="M&amp;ERT",'full menu'!U22="MwIT",'full menu'!U22="IwMT",'full menu'!U22="M&amp;IT",'full menu'!U22="IwERT",'full menu'!U22="ERwIT",'full menu'!U22="I&amp;ERT",'full menu'!U22="ER&amp;M&amp;IT"),"MixedTs",IF('full menu'!U22="UD","UD",IF('full menu'!U22="LSD","LSD",IF('full menu'!U22="WSD","WSD","")))))))))))</f>
        <v>ERfix</v>
      </c>
      <c r="V22" s="2" t="str">
        <f>IF('full menu'!V22="MDC","MDC",IF('full menu'!V22="X","X",IF('full menu'!V22="UASC","UASC",IF(OR('full menu'!V22="PERF",'full menu'!V22="AERF",'full menu'!V22="PCB"),"ERfix",IF(OR('full menu'!V22="ACB",'full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menu'!V22="MwERT",'full menu'!V22="ERwMT",'full menu'!V22="M&amp;ERT",'full menu'!V22="MwIT",'full menu'!V22="IwMT",'full menu'!V22="M&amp;IT",'full menu'!V22="IwERT",'full menu'!V22="ERwIT",'full menu'!V22="I&amp;ERT",'full menu'!V22="ER&amp;M&amp;IT"),"MixedTs",IF('full menu'!V22="UD","UD",IF('full menu'!V22="LSD","LSD",IF('full menu'!V22="WSD","WSD","")))))))))))</f>
        <v>ERfix</v>
      </c>
      <c r="W22" s="2" t="str">
        <f>IF('full menu'!W22="MDC","MDC",IF('full menu'!W22="X","X",IF('full menu'!W22="UASC","UASC",IF(OR('full menu'!W22="PERF",'full menu'!W22="AERF",'full menu'!W22="PCB"),"ERfix",IF(OR('full menu'!W22="ACB",'full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menu'!W22="MwERT",'full menu'!W22="ERwMT",'full menu'!W22="M&amp;ERT",'full menu'!W22="MwIT",'full menu'!W22="IwMT",'full menu'!W22="M&amp;IT",'full menu'!W22="IwERT",'full menu'!W22="ERwIT",'full menu'!W22="I&amp;ERT",'full menu'!W22="ER&amp;M&amp;IT"),"MixedTs",IF('full menu'!W22="UD","UD",IF('full menu'!W22="LSD","LSD",IF('full menu'!W22="WSD","WSD","")))))))))))</f>
        <v>ERfix</v>
      </c>
      <c r="X22" s="2" t="str">
        <f>IF('full menu'!X22="MDC","MDC",IF('full menu'!X22="X","X",IF('full menu'!X22="UASC","UASC",IF(OR('full menu'!X22="PERF",'full menu'!X22="AERF",'full menu'!X22="PCB"),"ERfix",IF(OR('full menu'!X22="ACB",'full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menu'!X22="MwERT",'full menu'!X22="ERwMT",'full menu'!X22="M&amp;ERT",'full menu'!X22="MwIT",'full menu'!X22="IwMT",'full menu'!X22="M&amp;IT",'full menu'!X22="IwERT",'full menu'!X22="ERwIT",'full menu'!X22="I&amp;ERT",'full menu'!X22="ER&amp;M&amp;IT"),"MixedTs",IF('full menu'!X22="UD","UD",IF('full menu'!X22="LSD","LSD",IF('full menu'!X22="WSD","WSD","")))))))))))</f>
        <v>ERfix</v>
      </c>
      <c r="Y22" s="2" t="str">
        <f>IF('full menu'!Y22="MDC","MDC",IF('full menu'!Y22="X","X",IF('full menu'!Y22="UASC","UASC",IF(OR('full menu'!Y22="PERF",'full menu'!Y22="AERF",'full menu'!Y22="PCB"),"ERfix",IF(OR('full menu'!Y22="ACB",'full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menu'!Y22="MwERT",'full menu'!Y22="ERwMT",'full menu'!Y22="M&amp;ERT",'full menu'!Y22="MwIT",'full menu'!Y22="IwMT",'full menu'!Y22="M&amp;IT",'full menu'!Y22="IwERT",'full menu'!Y22="ERwIT",'full menu'!Y22="I&amp;ERT",'full menu'!Y22="ER&amp;M&amp;IT"),"MixedTs",IF('full menu'!Y22="UD","UD",IF('full menu'!Y22="LSD","LSD",IF('full menu'!Y22="WSD","WSD","")))))))))))</f>
        <v>ERfix</v>
      </c>
      <c r="Z22" s="2" t="str">
        <f>IF('full menu'!Z22="MDC","MDC",IF('full menu'!Z22="X","X",IF('full menu'!Z22="UASC","UASC",IF(OR('full menu'!Z22="PERF",'full menu'!Z22="AERF",'full menu'!Z22="PCB"),"ERfix",IF(OR('full menu'!Z22="ACB",'full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menu'!Z22="MwERT",'full menu'!Z22="ERwMT",'full menu'!Z22="M&amp;ERT",'full menu'!Z22="MwIT",'full menu'!Z22="IwMT",'full menu'!Z22="M&amp;IT",'full menu'!Z22="IwERT",'full menu'!Z22="ERwIT",'full menu'!Z22="I&amp;ERT",'full menu'!Z22="ER&amp;M&amp;IT"),"MixedTs",IF('full menu'!Z22="UD","UD",IF('full menu'!Z22="LSD","LSD",IF('full menu'!Z22="WSD","WSD","")))))))))))</f>
        <v>ERfix</v>
      </c>
      <c r="AA22" s="2" t="str">
        <f>IF('full menu'!AA22="MDC","MDC",IF('full menu'!AA22="X","X",IF('full menu'!AA22="UASC","UASC",IF(OR('full menu'!AA22="PERF",'full menu'!AA22="AERF",'full menu'!AA22="PCB"),"ERfix",IF(OR('full menu'!AA22="ACB",'full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menu'!AA22="MwERT",'full menu'!AA22="ERwMT",'full menu'!AA22="M&amp;ERT",'full menu'!AA22="MwIT",'full menu'!AA22="IwMT",'full menu'!AA22="M&amp;IT",'full menu'!AA22="IwERT",'full menu'!AA22="ERwIT",'full menu'!AA22="I&amp;ERT",'full menu'!AA22="ER&amp;M&amp;IT"),"MixedTs",IF('full menu'!AA22="UD","UD",IF('full menu'!AA22="LSD","LSD",IF('full menu'!AA22="WSD","WSD","")))))))))))</f>
        <v>ERfix</v>
      </c>
      <c r="AB22" s="2" t="str">
        <f>IF('full menu'!AB22="MDC","MDC",IF('full menu'!AB22="X","X",IF('full menu'!AB22="UASC","UASC",IF(OR('full menu'!AB22="PERF",'full menu'!AB22="AERF",'full menu'!AB22="PCB"),"ERfix",IF(OR('full menu'!AB22="ACB",'full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menu'!AB22="MwERT",'full menu'!AB22="ERwMT",'full menu'!AB22="M&amp;ERT",'full menu'!AB22="MwIT",'full menu'!AB22="IwMT",'full menu'!AB22="M&amp;IT",'full menu'!AB22="IwERT",'full menu'!AB22="ERwIT",'full menu'!AB22="I&amp;ERT",'full menu'!AB22="ER&amp;M&amp;IT"),"MixedTs",IF('full menu'!AB22="UD","UD",IF('full menu'!AB22="LSD","LSD",IF('full menu'!AB22="WSD","WSD","")))))))))))</f>
        <v>ERfix</v>
      </c>
      <c r="AC22" s="2" t="str">
        <f>IF('full menu'!AC22="MDC","MDC",IF('full menu'!AC22="X","X",IF('full menu'!AC22="UASC","UASC",IF(OR('full menu'!AC22="PERF",'full menu'!AC22="AERF",'full menu'!AC22="PCB"),"ERfix",IF(OR('full menu'!AC22="ACB",'full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menu'!AC22="MwERT",'full menu'!AC22="ERwMT",'full menu'!AC22="M&amp;ERT",'full menu'!AC22="MwIT",'full menu'!AC22="IwMT",'full menu'!AC22="M&amp;IT",'full menu'!AC22="IwERT",'full menu'!AC22="ERwIT",'full menu'!AC22="I&amp;ERT",'full menu'!AC22="ER&amp;M&amp;IT"),"MixedTs",IF('full menu'!AC22="UD","UD",IF('full menu'!AC22="LSD","LSD",IF('full menu'!AC22="WSD","WSD","")))))))))))</f>
        <v>ERfix</v>
      </c>
      <c r="AD22" s="2" t="str">
        <f>IF('full menu'!AD22="MDC","MDC",IF('full menu'!AD22="X","X",IF('full menu'!AD22="UASC","UASC",IF(OR('full menu'!AD22="PERF",'full menu'!AD22="AERF",'full menu'!AD22="PCB"),"ERfix",IF(OR('full menu'!AD22="ACB",'full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menu'!AD22="MwERT",'full menu'!AD22="ERwMT",'full menu'!AD22="M&amp;ERT",'full menu'!AD22="MwIT",'full menu'!AD22="IwMT",'full menu'!AD22="M&amp;IT",'full menu'!AD22="IwERT",'full menu'!AD22="ERwIT",'full menu'!AD22="I&amp;ERT",'full menu'!AD22="ER&amp;M&amp;IT"),"MixedTs",IF('full menu'!AD22="UD","UD",IF('full menu'!AD22="LSD","LSD",IF('full menu'!AD22="WSD","WSD","")))))))))))</f>
        <v>ERfix</v>
      </c>
      <c r="AE22" s="2" t="str">
        <f>IF('full menu'!AE22="MDC","MDC",IF('full menu'!AE22="X","X",IF('full menu'!AE22="UASC","UASC",IF(OR('full menu'!AE22="PERF",'full menu'!AE22="AERF",'full menu'!AE22="PCB"),"ERfix",IF(OR('full menu'!AE22="ACB",'full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menu'!AE22="MwERT",'full menu'!AE22="ERwMT",'full menu'!AE22="M&amp;ERT",'full menu'!AE22="MwIT",'full menu'!AE22="IwMT",'full menu'!AE22="M&amp;IT",'full menu'!AE22="IwERT",'full menu'!AE22="ERwIT",'full menu'!AE22="I&amp;ERT",'full menu'!AE22="ER&amp;M&amp;IT"),"MixedTs",IF('full menu'!AE22="UD","UD",IF('full menu'!AE22="LSD","LSD",IF('full menu'!AE22="WSD","WSD","")))))))))))</f>
        <v>ERfix</v>
      </c>
      <c r="AF22" s="2" t="str">
        <f>IF('full menu'!AF22="MDC","MDC",IF('full menu'!AF22="X","X",IF('full menu'!AF22="UASC","UASC",IF(OR('full menu'!AF22="PERF",'full menu'!AF22="AERF",'full menu'!AF22="PCB"),"ERfix",IF(OR('full menu'!AF22="ACB",'full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menu'!AF22="MwERT",'full menu'!AF22="ERwMT",'full menu'!AF22="M&amp;ERT",'full menu'!AF22="MwIT",'full menu'!AF22="IwMT",'full menu'!AF22="M&amp;IT",'full menu'!AF22="IwERT",'full menu'!AF22="ERwIT",'full menu'!AF22="I&amp;ERT",'full menu'!AF22="ER&amp;M&amp;IT"),"MixedTs",IF('full menu'!AF22="UD","UD",IF('full menu'!AF22="LSD","LSD",IF('full menu'!AF22="WSD","WSD","")))))))))))</f>
        <v>ERfix</v>
      </c>
      <c r="AG22" s="2" t="str">
        <f>IF('full menu'!AG22="MDC","MDC",IF('full menu'!AG22="X","X",IF('full menu'!AG22="UASC","UASC",IF(OR('full menu'!AG22="PERF",'full menu'!AG22="AERF",'full menu'!AG22="PCB"),"ERfix",IF(OR('full menu'!AG22="ACB",'full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menu'!AG22="MwERT",'full menu'!AG22="ERwMT",'full menu'!AG22="M&amp;ERT",'full menu'!AG22="MwIT",'full menu'!AG22="IwMT",'full menu'!AG22="M&amp;IT",'full menu'!AG22="IwERT",'full menu'!AG22="ERwIT",'full menu'!AG22="I&amp;ERT",'full menu'!AG22="ER&amp;M&amp;IT"),"MixedTs",IF('full menu'!AG22="UD","UD",IF('full menu'!AG22="LSD","LSD",IF('full menu'!AG22="WSD","WSD","")))))))))))</f>
        <v>ERfix</v>
      </c>
      <c r="AH22" s="2" t="str">
        <f>IF('full menu'!AH22="MDC","MDC",IF('full menu'!AH22="X","X",IF('full menu'!AH22="UASC","UASC",IF(OR('full menu'!AH22="PERF",'full menu'!AH22="AERF",'full menu'!AH22="PCB"),"ERfix",IF(OR('full menu'!AH22="ACB",'full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menu'!AH22="MwERT",'full menu'!AH22="ERwMT",'full menu'!AH22="M&amp;ERT",'full menu'!AH22="MwIT",'full menu'!AH22="IwMT",'full menu'!AH22="M&amp;IT",'full menu'!AH22="IwERT",'full menu'!AH22="ERwIT",'full menu'!AH22="I&amp;ERT",'full menu'!AH22="ER&amp;M&amp;IT"),"MixedTs",IF('full menu'!AH22="UD","UD",IF('full menu'!AH22="LSD","LSD",IF('full menu'!AH22="WSD","WSD","")))))))))))</f>
        <v>ERfix</v>
      </c>
      <c r="AI22" s="2" t="str">
        <f>IF('full menu'!AI22="MDC","MDC",IF('full menu'!AI22="X","X",IF('full menu'!AI22="UASC","UASC",IF(OR('full menu'!AI22="PERF",'full menu'!AI22="AERF",'full menu'!AI22="PCB"),"ERfix",IF(OR('full menu'!AI22="ACB",'full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menu'!AI22="MwERT",'full menu'!AI22="ERwMT",'full menu'!AI22="M&amp;ERT",'full menu'!AI22="MwIT",'full menu'!AI22="IwMT",'full menu'!AI22="M&amp;IT",'full menu'!AI22="IwERT",'full menu'!AI22="ERwIT",'full menu'!AI22="I&amp;ERT",'full menu'!AI22="ER&amp;M&amp;IT"),"MixedTs",IF('full menu'!AI22="UD","UD",IF('full menu'!AI22="LSD","LSD",IF('full menu'!AI22="WSD","WSD","")))))))))))</f>
        <v>ERfix</v>
      </c>
      <c r="AJ22" s="2" t="str">
        <f>IF('full menu'!AJ22="MDC","MDC",IF('full menu'!AJ22="X","X",IF('full menu'!AJ22="UASC","UASC",IF(OR('full menu'!AJ22="PERF",'full menu'!AJ22="AERF",'full menu'!AJ22="PCB"),"ERfix",IF(OR('full menu'!AJ22="ACB",'full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menu'!AJ22="MwERT",'full menu'!AJ22="ERwMT",'full menu'!AJ22="M&amp;ERT",'full menu'!AJ22="MwIT",'full menu'!AJ22="IwMT",'full menu'!AJ22="M&amp;IT",'full menu'!AJ22="IwERT",'full menu'!AJ22="ERwIT",'full menu'!AJ22="I&amp;ERT",'full menu'!AJ22="ER&amp;M&amp;IT"),"MixedTs",IF('full menu'!AJ22="UD","UD",IF('full menu'!AJ22="LSD","LSD",IF('full menu'!AJ22="WSD","WSD","")))))))))))</f>
        <v>ERfix</v>
      </c>
      <c r="AK22" s="2" t="str">
        <f>IF('full menu'!AK22="MDC","MDC",IF('full menu'!AK22="X","X",IF('full menu'!AK22="UASC","UASC",IF(OR('full menu'!AK22="PERF",'full menu'!AK22="AERF",'full menu'!AK22="PCB"),"ERfix",IF(OR('full menu'!AK22="ACB",'full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menu'!AK22="MwERT",'full menu'!AK22="ERwMT",'full menu'!AK22="M&amp;ERT",'full menu'!AK22="MwIT",'full menu'!AK22="IwMT",'full menu'!AK22="M&amp;IT",'full menu'!AK22="IwERT",'full menu'!AK22="ERwIT",'full menu'!AK22="I&amp;ERT",'full menu'!AK22="ER&amp;M&amp;IT"),"MixedTs",IF('full menu'!AK22="UD","UD",IF('full menu'!AK22="LSD","LSD",IF('full menu'!AK22="WSD","WSD","")))))))))))</f>
        <v>ERfix</v>
      </c>
      <c r="AL22" s="2" t="str">
        <f>IF('full menu'!AL22="MDC","MDC",IF('full menu'!AL22="X","X",IF('full menu'!AL22="UASC","UASC",IF(OR('full menu'!AL22="PERF",'full menu'!AL22="AERF",'full menu'!AL22="PCB"),"ERfix",IF(OR('full menu'!AL22="ACB",'full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menu'!AL22="MwERT",'full menu'!AL22="ERwMT",'full menu'!AL22="M&amp;ERT",'full menu'!AL22="MwIT",'full menu'!AL22="IwMT",'full menu'!AL22="M&amp;IT",'full menu'!AL22="IwERT",'full menu'!AL22="ERwIT",'full menu'!AL22="I&amp;ERT",'full menu'!AL22="ER&amp;M&amp;IT"),"MixedTs",IF('full menu'!AL22="UD","UD",IF('full menu'!AL22="LSD","LSD",IF('full menu'!AL22="WSD","WSD","")))))))))))</f>
        <v>ERfix</v>
      </c>
      <c r="AM22" s="2" t="str">
        <f>IF('full menu'!AM22="MDC","MDC",IF('full menu'!AM22="X","X",IF('full menu'!AM22="UASC","UASC",IF(OR('full menu'!AM22="PERF",'full menu'!AM22="AERF",'full menu'!AM22="PCB"),"ERfix",IF(OR('full menu'!AM22="ACB",'full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menu'!AM22="MwERT",'full menu'!AM22="ERwMT",'full menu'!AM22="M&amp;ERT",'full menu'!AM22="MwIT",'full menu'!AM22="IwMT",'full menu'!AM22="M&amp;IT",'full menu'!AM22="IwERT",'full menu'!AM22="ERwIT",'full menu'!AM22="I&amp;ERT",'full menu'!AM22="ER&amp;M&amp;IT"),"MixedTs",IF('full menu'!AM22="UD","UD",IF('full menu'!AM22="LSD","LSD",IF('full menu'!AM22="WSD","WSD","")))))))))))</f>
        <v>ERfix</v>
      </c>
      <c r="AN22" s="2" t="str">
        <f>IF('full menu'!AN22="MDC","MDC",IF('full menu'!AN22="X","X",IF('full menu'!AN22="UASC","UASC",IF(OR('full menu'!AN22="PERF",'full menu'!AN22="AERF",'full menu'!AN22="PCB"),"ERfix",IF(OR('full menu'!AN22="ACB",'full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menu'!AN22="MwERT",'full menu'!AN22="ERwMT",'full menu'!AN22="M&amp;ERT",'full menu'!AN22="MwIT",'full menu'!AN22="IwMT",'full menu'!AN22="M&amp;IT",'full menu'!AN22="IwERT",'full menu'!AN22="ERwIT",'full menu'!AN22="I&amp;ERT",'full menu'!AN22="ER&amp;M&amp;IT"),"MixedTs",IF('full menu'!AN22="UD","UD",IF('full menu'!AN22="LSD","LSD",IF('full menu'!AN22="WSD","WSD","")))))))))))</f>
        <v>ERfix</v>
      </c>
      <c r="AO22" s="2" t="str">
        <f>IF('full menu'!AO22="MDC","MDC",IF('full menu'!AO22="X","X",IF('full menu'!AO22="UASC","UASC",IF(OR('full menu'!AO22="PERF",'full menu'!AO22="AERF",'full menu'!AO22="PCB"),"ERfix",IF(OR('full menu'!AO22="ACB",'full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menu'!AO22="MwERT",'full menu'!AO22="ERwMT",'full menu'!AO22="M&amp;ERT",'full menu'!AO22="MwIT",'full menu'!AO22="IwMT",'full menu'!AO22="M&amp;IT",'full menu'!AO22="IwERT",'full menu'!AO22="ERwIT",'full menu'!AO22="I&amp;ERT",'full menu'!AO22="ER&amp;M&amp;IT"),"MixedTs",IF('full menu'!AO22="UD","UD",IF('full menu'!AO22="LSD","LSD",IF('full menu'!AO22="WSD","WSD","")))))))))))</f>
        <v>ERfix</v>
      </c>
      <c r="AP22" s="2" t="str">
        <f>IF('full menu'!AP22="MDC","MDC",IF('full menu'!AP22="X","X",IF('full menu'!AP22="UASC","UASC",IF(OR('full menu'!AP22="PERF",'full menu'!AP22="AERF",'full menu'!AP22="PCB"),"ERfix",IF(OR('full menu'!AP22="ACB",'full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menu'!AP22="MwERT",'full menu'!AP22="ERwMT",'full menu'!AP22="M&amp;ERT",'full menu'!AP22="MwIT",'full menu'!AP22="IwMT",'full menu'!AP22="M&amp;IT",'full menu'!AP22="IwERT",'full menu'!AP22="ERwIT",'full menu'!AP22="I&amp;ERT",'full menu'!AP22="ER&amp;M&amp;IT"),"MixedTs",IF('full menu'!AP22="UD","UD",IF('full menu'!AP22="LSD","LSD",IF('full menu'!AP22="WSD","WSD","")))))))))))</f>
        <v>ERfix</v>
      </c>
      <c r="AQ22" s="2" t="str">
        <f>IF('full menu'!AQ22="MDC","MDC",IF('full menu'!AQ22="X","X",IF('full menu'!AQ22="UASC","UASC",IF(OR('full menu'!AQ22="PERF",'full menu'!AQ22="AERF",'full menu'!AQ22="PCB"),"ERfix",IF(OR('full menu'!AQ22="ACB",'full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menu'!AQ22="MwERT",'full menu'!AQ22="ERwMT",'full menu'!AQ22="M&amp;ERT",'full menu'!AQ22="MwIT",'full menu'!AQ22="IwMT",'full menu'!AQ22="M&amp;IT",'full menu'!AQ22="IwERT",'full menu'!AQ22="ERwIT",'full menu'!AQ22="I&amp;ERT",'full menu'!AQ22="ER&amp;M&amp;IT"),"MixedTs",IF('full menu'!AQ22="UD","UD",IF('full menu'!AQ22="LSD","LSD",IF('full menu'!AQ22="WSD","WSD","")))))))))))</f>
        <v>ERfix</v>
      </c>
      <c r="AR22" s="2" t="str">
        <f>IF('full menu'!AR22="MDC","MDC",IF('full menu'!AR22="X","X",IF('full menu'!AR22="UASC","UASC",IF(OR('full menu'!AR22="PERF",'full menu'!AR22="AERF",'full menu'!AR22="PCB"),"ERfix",IF(OR('full menu'!AR22="ACB",'full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menu'!AR22="MwERT",'full menu'!AR22="ERwMT",'full menu'!AR22="M&amp;ERT",'full menu'!AR22="MwIT",'full menu'!AR22="IwMT",'full menu'!AR22="M&amp;IT",'full menu'!AR22="IwERT",'full menu'!AR22="ERwIT",'full menu'!AR22="I&amp;ERT",'full menu'!AR22="ER&amp;M&amp;IT"),"MixedTs",IF('full menu'!AR22="UD","UD",IF('full menu'!AR22="LSD","LSD",IF('full menu'!AR22="WSD","WSD","")))))))))))</f>
        <v>ERfix</v>
      </c>
      <c r="AS22" s="2" t="str">
        <f>IF('full menu'!AS22="MDC","MDC",IF('full menu'!AS22="X","X",IF('full menu'!AS22="UASC","UASC",IF(OR('full menu'!AS22="PERF",'full menu'!AS22="AERF",'full menu'!AS22="PCB"),"ERfix",IF(OR('full menu'!AS22="ACB",'full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menu'!AS22="MwERT",'full menu'!AS22="ERwMT",'full menu'!AS22="M&amp;ERT",'full menu'!AS22="MwIT",'full menu'!AS22="IwMT",'full menu'!AS22="M&amp;IT",'full menu'!AS22="IwERT",'full menu'!AS22="ERwIT",'full menu'!AS22="I&amp;ERT",'full menu'!AS22="ER&amp;M&amp;IT"),"MixedTs",IF('full menu'!AS22="UD","UD",IF('full menu'!AS22="LSD","LSD",IF('full menu'!AS22="WSD","WSD","")))))))))))</f>
        <v>ERfix</v>
      </c>
    </row>
    <row r="23" spans="1:45" ht="15.5" x14ac:dyDescent="0.35">
      <c r="A23" t="s">
        <v>40</v>
      </c>
      <c r="B23" s="2" t="str">
        <f>IF('full menu'!B23="MDC","MDC",IF('full menu'!B23="X","X",IF('full menu'!B23="UASC","UASC",IF(OR('full menu'!B23="PERF",'full menu'!B23="AERF",'full menu'!B23="PCB"),"ERfix",IF(OR('full menu'!B23="ACB",'full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menu'!B23="MwERT",'full menu'!B23="ERwMT",'full menu'!B23="M&amp;ERT",'full menu'!B23="MwIT",'full menu'!B23="IwMT",'full menu'!B23="M&amp;IT",'full menu'!B23="IwERT",'full menu'!B23="ERwIT",'full menu'!B23="I&amp;ERT",'full menu'!B23="ER&amp;M&amp;IT"),"MixedTs",IF('full menu'!B23="UD","UD",IF('full menu'!B23="LSD","LSD",IF('full menu'!B23="WSD","WSD","")))))))))))</f>
        <v>ERfix</v>
      </c>
      <c r="C23" s="2" t="str">
        <f>IF('full menu'!C23="MDC","MDC",IF('full menu'!C23="X","X",IF('full menu'!C23="UASC","UASC",IF(OR('full menu'!C23="PERF",'full menu'!C23="AERF",'full menu'!C23="PCB"),"ERfix",IF(OR('full menu'!C23="ACB",'full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menu'!C23="MwERT",'full menu'!C23="ERwMT",'full menu'!C23="M&amp;ERT",'full menu'!C23="MwIT",'full menu'!C23="IwMT",'full menu'!C23="M&amp;IT",'full menu'!C23="IwERT",'full menu'!C23="ERwIT",'full menu'!C23="I&amp;ERT",'full menu'!C23="ER&amp;M&amp;IT"),"MixedTs",IF('full menu'!C23="UD","UD",IF('full menu'!C23="LSD","LSD",IF('full menu'!C23="WSD","WSD","")))))))))))</f>
        <v>LSD</v>
      </c>
      <c r="D23" s="2" t="str">
        <f>IF('full menu'!D23="MDC","MDC",IF('full menu'!D23="X","X",IF('full menu'!D23="UASC","UASC",IF(OR('full menu'!D23="PERF",'full menu'!D23="AERF",'full menu'!D23="PCB"),"ERfix",IF(OR('full menu'!D23="ACB",'full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menu'!D23="MwERT",'full menu'!D23="ERwMT",'full menu'!D23="M&amp;ERT",'full menu'!D23="MwIT",'full menu'!D23="IwMT",'full menu'!D23="M&amp;IT",'full menu'!D23="IwERT",'full menu'!D23="ERwIT",'full menu'!D23="I&amp;ERT",'full menu'!D23="ER&amp;M&amp;IT"),"MixedTs",IF('full menu'!D23="UD","UD",IF('full menu'!D23="LSD","LSD",IF('full menu'!D23="WSD","WSD","")))))))))))</f>
        <v>LSD</v>
      </c>
      <c r="E23" s="2" t="str">
        <f>IF('full menu'!E23="MDC","MDC",IF('full menu'!E23="X","X",IF('full menu'!E23="UASC","UASC",IF(OR('full menu'!E23="PERF",'full menu'!E23="AERF",'full menu'!E23="PCB"),"ERfix",IF(OR('full menu'!E23="ACB",'full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menu'!E23="MwERT",'full menu'!E23="ERwMT",'full menu'!E23="M&amp;ERT",'full menu'!E23="MwIT",'full menu'!E23="IwMT",'full menu'!E23="M&amp;IT",'full menu'!E23="IwERT",'full menu'!E23="ERwIT",'full menu'!E23="I&amp;ERT",'full menu'!E23="ER&amp;M&amp;IT"),"MixedTs",IF('full menu'!E23="UD","UD",IF('full menu'!E23="LSD","LSD",IF('full menu'!E23="WSD","WSD","")))))))))))</f>
        <v>LSD</v>
      </c>
      <c r="F23" s="2" t="str">
        <f>IF('full menu'!F23="MDC","MDC",IF('full menu'!F23="X","X",IF('full menu'!F23="UASC","UASC",IF(OR('full menu'!F23="PERF",'full menu'!F23="AERF",'full menu'!F23="PCB"),"ERfix",IF(OR('full menu'!F23="ACB",'full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menu'!F23="MwERT",'full menu'!F23="ERwMT",'full menu'!F23="M&amp;ERT",'full menu'!F23="MwIT",'full menu'!F23="IwMT",'full menu'!F23="M&amp;IT",'full menu'!F23="IwERT",'full menu'!F23="ERwIT",'full menu'!F23="I&amp;ERT",'full menu'!F23="ER&amp;M&amp;IT"),"MixedTs",IF('full menu'!F23="UD","UD",IF('full menu'!F23="LSD","LSD",IF('full menu'!F23="WSD","WSD","")))))))))))</f>
        <v>LSD</v>
      </c>
      <c r="G23" s="2" t="str">
        <f>IF('full menu'!G23="MDC","MDC",IF('full menu'!G23="X","X",IF('full menu'!G23="UASC","UASC",IF(OR('full menu'!G23="PERF",'full menu'!G23="AERF",'full menu'!G23="PCB"),"ERfix",IF(OR('full menu'!G23="ACB",'full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menu'!G23="MwERT",'full menu'!G23="ERwMT",'full menu'!G23="M&amp;ERT",'full menu'!G23="MwIT",'full menu'!G23="IwMT",'full menu'!G23="M&amp;IT",'full menu'!G23="IwERT",'full menu'!G23="ERwIT",'full menu'!G23="I&amp;ERT",'full menu'!G23="ER&amp;M&amp;IT"),"MixedTs",IF('full menu'!G23="UD","UD",IF('full menu'!G23="LSD","LSD",IF('full menu'!G23="WSD","WSD","")))))))))))</f>
        <v>LSD</v>
      </c>
      <c r="H23" s="2" t="str">
        <f>IF('full menu'!H23="MDC","MDC",IF('full menu'!H23="X","X",IF('full menu'!H23="UASC","UASC",IF(OR('full menu'!H23="PERF",'full menu'!H23="AERF",'full menu'!H23="PCB"),"ERfix",IF(OR('full menu'!H23="ACB",'full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menu'!H23="MwERT",'full menu'!H23="ERwMT",'full menu'!H23="M&amp;ERT",'full menu'!H23="MwIT",'full menu'!H23="IwMT",'full menu'!H23="M&amp;IT",'full menu'!H23="IwERT",'full menu'!H23="ERwIT",'full menu'!H23="I&amp;ERT",'full menu'!H23="ER&amp;M&amp;IT"),"MixedTs",IF('full menu'!H23="UD","UD",IF('full menu'!H23="LSD","LSD",IF('full menu'!H23="WSD","WSD","")))))))))))</f>
        <v>LSD</v>
      </c>
      <c r="I23" s="2" t="str">
        <f>IF('full menu'!I23="MDC","MDC",IF('full menu'!I23="X","X",IF('full menu'!I23="UASC","UASC",IF(OR('full menu'!I23="PERF",'full menu'!I23="AERF",'full menu'!I23="PCB"),"ERfix",IF(OR('full menu'!I23="ACB",'full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menu'!I23="MwERT",'full menu'!I23="ERwMT",'full menu'!I23="M&amp;ERT",'full menu'!I23="MwIT",'full menu'!I23="IwMT",'full menu'!I23="M&amp;IT",'full menu'!I23="IwERT",'full menu'!I23="ERwIT",'full menu'!I23="I&amp;ERT",'full menu'!I23="ER&amp;M&amp;IT"),"MixedTs",IF('full menu'!I23="UD","UD",IF('full menu'!I23="LSD","LSD",IF('full menu'!I23="WSD","WSD","")))))))))))</f>
        <v>LSD</v>
      </c>
      <c r="J23" s="2" t="str">
        <f>IF('full menu'!J23="MDC","MDC",IF('full menu'!J23="X","X",IF('full menu'!J23="UASC","UASC",IF(OR('full menu'!J23="PERF",'full menu'!J23="AERF",'full menu'!J23="PCB"),"ERfix",IF(OR('full menu'!J23="ACB",'full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menu'!J23="MwERT",'full menu'!J23="ERwMT",'full menu'!J23="M&amp;ERT",'full menu'!J23="MwIT",'full menu'!J23="IwMT",'full menu'!J23="M&amp;IT",'full menu'!J23="IwERT",'full menu'!J23="ERwIT",'full menu'!J23="I&amp;ERT",'full menu'!J23="ER&amp;M&amp;IT"),"MixedTs",IF('full menu'!J23="UD","UD",IF('full menu'!J23="LSD","LSD",IF('full menu'!J23="WSD","WSD","")))))))))))</f>
        <v>LSD</v>
      </c>
      <c r="K23" s="2" t="str">
        <f>IF('full menu'!K23="MDC","MDC",IF('full menu'!K23="X","X",IF('full menu'!K23="UASC","UASC",IF(OR('full menu'!K23="PERF",'full menu'!K23="AERF",'full menu'!K23="PCB"),"ERfix",IF(OR('full menu'!K23="ACB",'full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menu'!K23="MwERT",'full menu'!K23="ERwMT",'full menu'!K23="M&amp;ERT",'full menu'!K23="MwIT",'full menu'!K23="IwMT",'full menu'!K23="M&amp;IT",'full menu'!K23="IwERT",'full menu'!K23="ERwIT",'full menu'!K23="I&amp;ERT",'full menu'!K23="ER&amp;M&amp;IT"),"MixedTs",IF('full menu'!K23="UD","UD",IF('full menu'!K23="LSD","LSD",IF('full menu'!K23="WSD","WSD","")))))))))))</f>
        <v>LSD</v>
      </c>
      <c r="L23" s="2" t="str">
        <f>IF('full menu'!L23="MDC","MDC",IF('full menu'!L23="X","X",IF('full menu'!L23="UASC","UASC",IF(OR('full menu'!L23="PERF",'full menu'!L23="AERF",'full menu'!L23="PCB"),"ERfix",IF(OR('full menu'!L23="ACB",'full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menu'!L23="MwERT",'full menu'!L23="ERwMT",'full menu'!L23="M&amp;ERT",'full menu'!L23="MwIT",'full menu'!L23="IwMT",'full menu'!L23="M&amp;IT",'full menu'!L23="IwERT",'full menu'!L23="ERwIT",'full menu'!L23="I&amp;ERT",'full menu'!L23="ER&amp;M&amp;IT"),"MixedTs",IF('full menu'!L23="UD","UD",IF('full menu'!L23="LSD","LSD",IF('full menu'!L23="WSD","WSD","")))))))))))</f>
        <v>LSD</v>
      </c>
      <c r="M23" s="2" t="str">
        <f>IF('full menu'!M23="MDC","MDC",IF('full menu'!M23="X","X",IF('full menu'!M23="UASC","UASC",IF(OR('full menu'!M23="PERF",'full menu'!M23="AERF",'full menu'!M23="PCB"),"ERfix",IF(OR('full menu'!M23="ACB",'full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menu'!M23="MwERT",'full menu'!M23="ERwMT",'full menu'!M23="M&amp;ERT",'full menu'!M23="MwIT",'full menu'!M23="IwMT",'full menu'!M23="M&amp;IT",'full menu'!M23="IwERT",'full menu'!M23="ERwIT",'full menu'!M23="I&amp;ERT",'full menu'!M23="ER&amp;M&amp;IT"),"MixedTs",IF('full menu'!M23="UD","UD",IF('full menu'!M23="LSD","LSD",IF('full menu'!M23="WSD","WSD","")))))))))))</f>
        <v>LSD</v>
      </c>
      <c r="N23" s="2" t="str">
        <f>IF('full menu'!N23="MDC","MDC",IF('full menu'!N23="X","X",IF('full menu'!N23="UASC","UASC",IF(OR('full menu'!N23="PERF",'full menu'!N23="AERF",'full menu'!N23="PCB"),"ERfix",IF(OR('full menu'!N23="ACB",'full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menu'!N23="MwERT",'full menu'!N23="ERwMT",'full menu'!N23="M&amp;ERT",'full menu'!N23="MwIT",'full menu'!N23="IwMT",'full menu'!N23="M&amp;IT",'full menu'!N23="IwERT",'full menu'!N23="ERwIT",'full menu'!N23="I&amp;ERT",'full menu'!N23="ER&amp;M&amp;IT"),"MixedTs",IF('full menu'!N23="UD","UD",IF('full menu'!N23="LSD","LSD",IF('full menu'!N23="WSD","WSD","")))))))))))</f>
        <v>LSD</v>
      </c>
      <c r="O23" s="2" t="str">
        <f>IF('full menu'!O23="MDC","MDC",IF('full menu'!O23="X","X",IF('full menu'!O23="UASC","UASC",IF(OR('full menu'!O23="PERF",'full menu'!O23="AERF",'full menu'!O23="PCB"),"ERfix",IF(OR('full menu'!O23="ACB",'full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menu'!O23="MwERT",'full menu'!O23="ERwMT",'full menu'!O23="M&amp;ERT",'full menu'!O23="MwIT",'full menu'!O23="IwMT",'full menu'!O23="M&amp;IT",'full menu'!O23="IwERT",'full menu'!O23="ERwIT",'full menu'!O23="I&amp;ERT",'full menu'!O23="ER&amp;M&amp;IT"),"MixedTs",IF('full menu'!O23="UD","UD",IF('full menu'!O23="LSD","LSD",IF('full menu'!O23="WSD","WSD","")))))))))))</f>
        <v>LSD</v>
      </c>
      <c r="P23" s="2" t="str">
        <f>IF('full menu'!P23="MDC","MDC",IF('full menu'!P23="X","X",IF('full menu'!P23="UASC","UASC",IF(OR('full menu'!P23="PERF",'full menu'!P23="AERF",'full menu'!P23="PCB"),"ERfix",IF(OR('full menu'!P23="ACB",'full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menu'!P23="MwERT",'full menu'!P23="ERwMT",'full menu'!P23="M&amp;ERT",'full menu'!P23="MwIT",'full menu'!P23="IwMT",'full menu'!P23="M&amp;IT",'full menu'!P23="IwERT",'full menu'!P23="ERwIT",'full menu'!P23="I&amp;ERT",'full menu'!P23="ER&amp;M&amp;IT"),"MixedTs",IF('full menu'!P23="UD","UD",IF('full menu'!P23="LSD","LSD",IF('full menu'!P23="WSD","WSD","")))))))))))</f>
        <v>LSD</v>
      </c>
      <c r="Q23" s="2" t="str">
        <f>IF('full menu'!Q23="MDC","MDC",IF('full menu'!Q23="X","X",IF('full menu'!Q23="UASC","UASC",IF(OR('full menu'!Q23="PERF",'full menu'!Q23="AERF",'full menu'!Q23="PCB"),"ERfix",IF(OR('full menu'!Q23="ACB",'full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menu'!Q23="MwERT",'full menu'!Q23="ERwMT",'full menu'!Q23="M&amp;ERT",'full menu'!Q23="MwIT",'full menu'!Q23="IwMT",'full menu'!Q23="M&amp;IT",'full menu'!Q23="IwERT",'full menu'!Q23="ERwIT",'full menu'!Q23="I&amp;ERT",'full menu'!Q23="ER&amp;M&amp;IT"),"MixedTs",IF('full menu'!Q23="UD","UD",IF('full menu'!Q23="LSD","LSD",IF('full menu'!Q23="WSD","WSD","")))))))))))</f>
        <v>LSD</v>
      </c>
      <c r="R23" s="2" t="str">
        <f>IF('full menu'!R23="MDC","MDC",IF('full menu'!R23="X","X",IF('full menu'!R23="UASC","UASC",IF(OR('full menu'!R23="PERF",'full menu'!R23="AERF",'full menu'!R23="PCB"),"ERfix",IF(OR('full menu'!R23="ACB",'full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menu'!R23="MwERT",'full menu'!R23="ERwMT",'full menu'!R23="M&amp;ERT",'full menu'!R23="MwIT",'full menu'!R23="IwMT",'full menu'!R23="M&amp;IT",'full menu'!R23="IwERT",'full menu'!R23="ERwIT",'full menu'!R23="I&amp;ERT",'full menu'!R23="ER&amp;M&amp;IT"),"MixedTs",IF('full menu'!R23="UD","UD",IF('full menu'!R23="LSD","LSD",IF('full menu'!R23="WSD","WSD","")))))))))))</f>
        <v>LSD</v>
      </c>
      <c r="S23" s="2" t="str">
        <f>IF('full menu'!S23="MDC","MDC",IF('full menu'!S23="X","X",IF('full menu'!S23="UASC","UASC",IF(OR('full menu'!S23="PERF",'full menu'!S23="AERF",'full menu'!S23="PCB"),"ERfix",IF(OR('full menu'!S23="ACB",'full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menu'!S23="MwERT",'full menu'!S23="ERwMT",'full menu'!S23="M&amp;ERT",'full menu'!S23="MwIT",'full menu'!S23="IwMT",'full menu'!S23="M&amp;IT",'full menu'!S23="IwERT",'full menu'!S23="ERwIT",'full menu'!S23="I&amp;ERT",'full menu'!S23="ER&amp;M&amp;IT"),"MixedTs",IF('full menu'!S23="UD","UD",IF('full menu'!S23="LSD","LSD",IF('full menu'!S23="WSD","WSD","")))))))))))</f>
        <v>LSD</v>
      </c>
      <c r="T23" s="2" t="str">
        <f>IF('full menu'!T23="MDC","MDC",IF('full menu'!T23="X","X",IF('full menu'!T23="UASC","UASC",IF(OR('full menu'!T23="PERF",'full menu'!T23="AERF",'full menu'!T23="PCB"),"ERfix",IF(OR('full menu'!T23="ACB",'full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menu'!T23="MwERT",'full menu'!T23="ERwMT",'full menu'!T23="M&amp;ERT",'full menu'!T23="MwIT",'full menu'!T23="IwMT",'full menu'!T23="M&amp;IT",'full menu'!T23="IwERT",'full menu'!T23="ERwIT",'full menu'!T23="I&amp;ERT",'full menu'!T23="ER&amp;M&amp;IT"),"MixedTs",IF('full menu'!T23="UD","UD",IF('full menu'!T23="LSD","LSD",IF('full menu'!T23="WSD","WSD","")))))))))))</f>
        <v>LSD</v>
      </c>
      <c r="U23" s="2" t="str">
        <f>IF('full menu'!U23="MDC","MDC",IF('full menu'!U23="X","X",IF('full menu'!U23="UASC","UASC",IF(OR('full menu'!U23="PERF",'full menu'!U23="AERF",'full menu'!U23="PCB"),"ERfix",IF(OR('full menu'!U23="ACB",'full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menu'!U23="MwERT",'full menu'!U23="ERwMT",'full menu'!U23="M&amp;ERT",'full menu'!U23="MwIT",'full menu'!U23="IwMT",'full menu'!U23="M&amp;IT",'full menu'!U23="IwERT",'full menu'!U23="ERwIT",'full menu'!U23="I&amp;ERT",'full menu'!U23="ER&amp;M&amp;IT"),"MixedTs",IF('full menu'!U23="UD","UD",IF('full menu'!U23="LSD","LSD",IF('full menu'!U23="WSD","WSD","")))))))))))</f>
        <v>LSD</v>
      </c>
      <c r="V23" s="2" t="str">
        <f>IF('full menu'!V23="MDC","MDC",IF('full menu'!V23="X","X",IF('full menu'!V23="UASC","UASC",IF(OR('full menu'!V23="PERF",'full menu'!V23="AERF",'full menu'!V23="PCB"),"ERfix",IF(OR('full menu'!V23="ACB",'full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menu'!V23="MwERT",'full menu'!V23="ERwMT",'full menu'!V23="M&amp;ERT",'full menu'!V23="MwIT",'full menu'!V23="IwMT",'full menu'!V23="M&amp;IT",'full menu'!V23="IwERT",'full menu'!V23="ERwIT",'full menu'!V23="I&amp;ERT",'full menu'!V23="ER&amp;M&amp;IT"),"MixedTs",IF('full menu'!V23="UD","UD",IF('full menu'!V23="LSD","LSD",IF('full menu'!V23="WSD","WSD","")))))))))))</f>
        <v>LSD</v>
      </c>
      <c r="W23" s="2" t="str">
        <f>IF('full menu'!W23="MDC","MDC",IF('full menu'!W23="X","X",IF('full menu'!W23="UASC","UASC",IF(OR('full menu'!W23="PERF",'full menu'!W23="AERF",'full menu'!W23="PCB"),"ERfix",IF(OR('full menu'!W23="ACB",'full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menu'!W23="MwERT",'full menu'!W23="ERwMT",'full menu'!W23="M&amp;ERT",'full menu'!W23="MwIT",'full menu'!W23="IwMT",'full menu'!W23="M&amp;IT",'full menu'!W23="IwERT",'full menu'!W23="ERwIT",'full menu'!W23="I&amp;ERT",'full menu'!W23="ER&amp;M&amp;IT"),"MixedTs",IF('full menu'!W23="UD","UD",IF('full menu'!W23="LSD","LSD",IF('full menu'!W23="WSD","WSD","")))))))))))</f>
        <v>LSD</v>
      </c>
      <c r="X23" s="2" t="str">
        <f>IF('full menu'!X23="MDC","MDC",IF('full menu'!X23="X","X",IF('full menu'!X23="UASC","UASC",IF(OR('full menu'!X23="PERF",'full menu'!X23="AERF",'full menu'!X23="PCB"),"ERfix",IF(OR('full menu'!X23="ACB",'full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menu'!X23="MwERT",'full menu'!X23="ERwMT",'full menu'!X23="M&amp;ERT",'full menu'!X23="MwIT",'full menu'!X23="IwMT",'full menu'!X23="M&amp;IT",'full menu'!X23="IwERT",'full menu'!X23="ERwIT",'full menu'!X23="I&amp;ERT",'full menu'!X23="ER&amp;M&amp;IT"),"MixedTs",IF('full menu'!X23="UD","UD",IF('full menu'!X23="LSD","LSD",IF('full menu'!X23="WSD","WSD","")))))))))))</f>
        <v>LSD</v>
      </c>
      <c r="Y23" s="2" t="str">
        <f>IF('full menu'!Y23="MDC","MDC",IF('full menu'!Y23="X","X",IF('full menu'!Y23="UASC","UASC",IF(OR('full menu'!Y23="PERF",'full menu'!Y23="AERF",'full menu'!Y23="PCB"),"ERfix",IF(OR('full menu'!Y23="ACB",'full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menu'!Y23="MwERT",'full menu'!Y23="ERwMT",'full menu'!Y23="M&amp;ERT",'full menu'!Y23="MwIT",'full menu'!Y23="IwMT",'full menu'!Y23="M&amp;IT",'full menu'!Y23="IwERT",'full menu'!Y23="ERwIT",'full menu'!Y23="I&amp;ERT",'full menu'!Y23="ER&amp;M&amp;IT"),"MixedTs",IF('full menu'!Y23="UD","UD",IF('full menu'!Y23="LSD","LSD",IF('full menu'!Y23="WSD","WSD","")))))))))))</f>
        <v>LSD</v>
      </c>
      <c r="Z23" s="2" t="str">
        <f>IF('full menu'!Z23="MDC","MDC",IF('full menu'!Z23="X","X",IF('full menu'!Z23="UASC","UASC",IF(OR('full menu'!Z23="PERF",'full menu'!Z23="AERF",'full menu'!Z23="PCB"),"ERfix",IF(OR('full menu'!Z23="ACB",'full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menu'!Z23="MwERT",'full menu'!Z23="ERwMT",'full menu'!Z23="M&amp;ERT",'full menu'!Z23="MwIT",'full menu'!Z23="IwMT",'full menu'!Z23="M&amp;IT",'full menu'!Z23="IwERT",'full menu'!Z23="ERwIT",'full menu'!Z23="I&amp;ERT",'full menu'!Z23="ER&amp;M&amp;IT"),"MixedTs",IF('full menu'!Z23="UD","UD",IF('full menu'!Z23="LSD","LSD",IF('full menu'!Z23="WSD","WSD","")))))))))))</f>
        <v>LSD</v>
      </c>
      <c r="AA23" s="2" t="str">
        <f>IF('full menu'!AA23="MDC","MDC",IF('full menu'!AA23="X","X",IF('full menu'!AA23="UASC","UASC",IF(OR('full menu'!AA23="PERF",'full menu'!AA23="AERF",'full menu'!AA23="PCB"),"ERfix",IF(OR('full menu'!AA23="ACB",'full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menu'!AA23="MwERT",'full menu'!AA23="ERwMT",'full menu'!AA23="M&amp;ERT",'full menu'!AA23="MwIT",'full menu'!AA23="IwMT",'full menu'!AA23="M&amp;IT",'full menu'!AA23="IwERT",'full menu'!AA23="ERwIT",'full menu'!AA23="I&amp;ERT",'full menu'!AA23="ER&amp;M&amp;IT"),"MixedTs",IF('full menu'!AA23="UD","UD",IF('full menu'!AA23="LSD","LSD",IF('full menu'!AA23="WSD","WSD","")))))))))))</f>
        <v>LSD</v>
      </c>
      <c r="AB23" s="2" t="str">
        <f>IF('full menu'!AB23="MDC","MDC",IF('full menu'!AB23="X","X",IF('full menu'!AB23="UASC","UASC",IF(OR('full menu'!AB23="PERF",'full menu'!AB23="AERF",'full menu'!AB23="PCB"),"ERfix",IF(OR('full menu'!AB23="ACB",'full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menu'!AB23="MwERT",'full menu'!AB23="ERwMT",'full menu'!AB23="M&amp;ERT",'full menu'!AB23="MwIT",'full menu'!AB23="IwMT",'full menu'!AB23="M&amp;IT",'full menu'!AB23="IwERT",'full menu'!AB23="ERwIT",'full menu'!AB23="I&amp;ERT",'full menu'!AB23="ER&amp;M&amp;IT"),"MixedTs",IF('full menu'!AB23="UD","UD",IF('full menu'!AB23="LSD","LSD",IF('full menu'!AB23="WSD","WSD","")))))))))))</f>
        <v>LSD</v>
      </c>
      <c r="AC23" s="2" t="str">
        <f>IF('full menu'!AC23="MDC","MDC",IF('full menu'!AC23="X","X",IF('full menu'!AC23="UASC","UASC",IF(OR('full menu'!AC23="PERF",'full menu'!AC23="AERF",'full menu'!AC23="PCB"),"ERfix",IF(OR('full menu'!AC23="ACB",'full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menu'!AC23="MwERT",'full menu'!AC23="ERwMT",'full menu'!AC23="M&amp;ERT",'full menu'!AC23="MwIT",'full menu'!AC23="IwMT",'full menu'!AC23="M&amp;IT",'full menu'!AC23="IwERT",'full menu'!AC23="ERwIT",'full menu'!AC23="I&amp;ERT",'full menu'!AC23="ER&amp;M&amp;IT"),"MixedTs",IF('full menu'!AC23="UD","UD",IF('full menu'!AC23="LSD","LSD",IF('full menu'!AC23="WSD","WSD","")))))))))))</f>
        <v>LSD</v>
      </c>
      <c r="AD23" s="2" t="str">
        <f>IF('full menu'!AD23="MDC","MDC",IF('full menu'!AD23="X","X",IF('full menu'!AD23="UASC","UASC",IF(OR('full menu'!AD23="PERF",'full menu'!AD23="AERF",'full menu'!AD23="PCB"),"ERfix",IF(OR('full menu'!AD23="ACB",'full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menu'!AD23="MwERT",'full menu'!AD23="ERwMT",'full menu'!AD23="M&amp;ERT",'full menu'!AD23="MwIT",'full menu'!AD23="IwMT",'full menu'!AD23="M&amp;IT",'full menu'!AD23="IwERT",'full menu'!AD23="ERwIT",'full menu'!AD23="I&amp;ERT",'full menu'!AD23="ER&amp;M&amp;IT"),"MixedTs",IF('full menu'!AD23="UD","UD",IF('full menu'!AD23="LSD","LSD",IF('full menu'!AD23="WSD","WSD","")))))))))))</f>
        <v>LSD</v>
      </c>
      <c r="AE23" s="2" t="str">
        <f>IF('full menu'!AE23="MDC","MDC",IF('full menu'!AE23="X","X",IF('full menu'!AE23="UASC","UASC",IF(OR('full menu'!AE23="PERF",'full menu'!AE23="AERF",'full menu'!AE23="PCB"),"ERfix",IF(OR('full menu'!AE23="ACB",'full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menu'!AE23="MwERT",'full menu'!AE23="ERwMT",'full menu'!AE23="M&amp;ERT",'full menu'!AE23="MwIT",'full menu'!AE23="IwMT",'full menu'!AE23="M&amp;IT",'full menu'!AE23="IwERT",'full menu'!AE23="ERwIT",'full menu'!AE23="I&amp;ERT",'full menu'!AE23="ER&amp;M&amp;IT"),"MixedTs",IF('full menu'!AE23="UD","UD",IF('full menu'!AE23="LSD","LSD",IF('full menu'!AE23="WSD","WSD","")))))))))))</f>
        <v>LSD</v>
      </c>
      <c r="AF23" s="2" t="str">
        <f>IF('full menu'!AF23="MDC","MDC",IF('full menu'!AF23="X","X",IF('full menu'!AF23="UASC","UASC",IF(OR('full menu'!AF23="PERF",'full menu'!AF23="AERF",'full menu'!AF23="PCB"),"ERfix",IF(OR('full menu'!AF23="ACB",'full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menu'!AF23="MwERT",'full menu'!AF23="ERwMT",'full menu'!AF23="M&amp;ERT",'full menu'!AF23="MwIT",'full menu'!AF23="IwMT",'full menu'!AF23="M&amp;IT",'full menu'!AF23="IwERT",'full menu'!AF23="ERwIT",'full menu'!AF23="I&amp;ERT",'full menu'!AF23="ER&amp;M&amp;IT"),"MixedTs",IF('full menu'!AF23="UD","UD",IF('full menu'!AF23="LSD","LSD",IF('full menu'!AF23="WSD","WSD","")))))))))))</f>
        <v>LSD</v>
      </c>
      <c r="AG23" s="2" t="str">
        <f>IF('full menu'!AG23="MDC","MDC",IF('full menu'!AG23="X","X",IF('full menu'!AG23="UASC","UASC",IF(OR('full menu'!AG23="PERF",'full menu'!AG23="AERF",'full menu'!AG23="PCB"),"ERfix",IF(OR('full menu'!AG23="ACB",'full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menu'!AG23="MwERT",'full menu'!AG23="ERwMT",'full menu'!AG23="M&amp;ERT",'full menu'!AG23="MwIT",'full menu'!AG23="IwMT",'full menu'!AG23="M&amp;IT",'full menu'!AG23="IwERT",'full menu'!AG23="ERwIT",'full menu'!AG23="I&amp;ERT",'full menu'!AG23="ER&amp;M&amp;IT"),"MixedTs",IF('full menu'!AG23="UD","UD",IF('full menu'!AG23="LSD","LSD",IF('full menu'!AG23="WSD","WSD","")))))))))))</f>
        <v>LSD</v>
      </c>
      <c r="AH23" s="2" t="str">
        <f>IF('full menu'!AH23="MDC","MDC",IF('full menu'!AH23="X","X",IF('full menu'!AH23="UASC","UASC",IF(OR('full menu'!AH23="PERF",'full menu'!AH23="AERF",'full menu'!AH23="PCB"),"ERfix",IF(OR('full menu'!AH23="ACB",'full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menu'!AH23="MwERT",'full menu'!AH23="ERwMT",'full menu'!AH23="M&amp;ERT",'full menu'!AH23="MwIT",'full menu'!AH23="IwMT",'full menu'!AH23="M&amp;IT",'full menu'!AH23="IwERT",'full menu'!AH23="ERwIT",'full menu'!AH23="I&amp;ERT",'full menu'!AH23="ER&amp;M&amp;IT"),"MixedTs",IF('full menu'!AH23="UD","UD",IF('full menu'!AH23="LSD","LSD",IF('full menu'!AH23="WSD","WSD","")))))))))))</f>
        <v>LSD</v>
      </c>
      <c r="AI23" s="2" t="str">
        <f>IF('full menu'!AI23="MDC","MDC",IF('full menu'!AI23="X","X",IF('full menu'!AI23="UASC","UASC",IF(OR('full menu'!AI23="PERF",'full menu'!AI23="AERF",'full menu'!AI23="PCB"),"ERfix",IF(OR('full menu'!AI23="ACB",'full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menu'!AI23="MwERT",'full menu'!AI23="ERwMT",'full menu'!AI23="M&amp;ERT",'full menu'!AI23="MwIT",'full menu'!AI23="IwMT",'full menu'!AI23="M&amp;IT",'full menu'!AI23="IwERT",'full menu'!AI23="ERwIT",'full menu'!AI23="I&amp;ERT",'full menu'!AI23="ER&amp;M&amp;IT"),"MixedTs",IF('full menu'!AI23="UD","UD",IF('full menu'!AI23="LSD","LSD",IF('full menu'!AI23="WSD","WSD","")))))))))))</f>
        <v>LSD</v>
      </c>
      <c r="AJ23" s="2" t="str">
        <f>IF('full menu'!AJ23="MDC","MDC",IF('full menu'!AJ23="X","X",IF('full menu'!AJ23="UASC","UASC",IF(OR('full menu'!AJ23="PERF",'full menu'!AJ23="AERF",'full menu'!AJ23="PCB"),"ERfix",IF(OR('full menu'!AJ23="ACB",'full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menu'!AJ23="MwERT",'full menu'!AJ23="ERwMT",'full menu'!AJ23="M&amp;ERT",'full menu'!AJ23="MwIT",'full menu'!AJ23="IwMT",'full menu'!AJ23="M&amp;IT",'full menu'!AJ23="IwERT",'full menu'!AJ23="ERwIT",'full menu'!AJ23="I&amp;ERT",'full menu'!AJ23="ER&amp;M&amp;IT"),"MixedTs",IF('full menu'!AJ23="UD","UD",IF('full menu'!AJ23="LSD","LSD",IF('full menu'!AJ23="WSD","WSD","")))))))))))</f>
        <v>LSD</v>
      </c>
      <c r="AK23" s="2" t="str">
        <f>IF('full menu'!AK23="MDC","MDC",IF('full menu'!AK23="X","X",IF('full menu'!AK23="UASC","UASC",IF(OR('full menu'!AK23="PERF",'full menu'!AK23="AERF",'full menu'!AK23="PCB"),"ERfix",IF(OR('full menu'!AK23="ACB",'full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menu'!AK23="MwERT",'full menu'!AK23="ERwMT",'full menu'!AK23="M&amp;ERT",'full menu'!AK23="MwIT",'full menu'!AK23="IwMT",'full menu'!AK23="M&amp;IT",'full menu'!AK23="IwERT",'full menu'!AK23="ERwIT",'full menu'!AK23="I&amp;ERT",'full menu'!AK23="ER&amp;M&amp;IT"),"MixedTs",IF('full menu'!AK23="UD","UD",IF('full menu'!AK23="LSD","LSD",IF('full menu'!AK23="WSD","WSD","")))))))))))</f>
        <v>LSD</v>
      </c>
      <c r="AL23" s="2" t="str">
        <f>IF('full menu'!AL23="MDC","MDC",IF('full menu'!AL23="X","X",IF('full menu'!AL23="UASC","UASC",IF(OR('full menu'!AL23="PERF",'full menu'!AL23="AERF",'full menu'!AL23="PCB"),"ERfix",IF(OR('full menu'!AL23="ACB",'full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menu'!AL23="MwERT",'full menu'!AL23="ERwMT",'full menu'!AL23="M&amp;ERT",'full menu'!AL23="MwIT",'full menu'!AL23="IwMT",'full menu'!AL23="M&amp;IT",'full menu'!AL23="IwERT",'full menu'!AL23="ERwIT",'full menu'!AL23="I&amp;ERT",'full menu'!AL23="ER&amp;M&amp;IT"),"MixedTs",IF('full menu'!AL23="UD","UD",IF('full menu'!AL23="LSD","LSD",IF('full menu'!AL23="WSD","WSD","")))))))))))</f>
        <v>LSD</v>
      </c>
      <c r="AM23" s="2" t="str">
        <f>IF('full menu'!AM23="MDC","MDC",IF('full menu'!AM23="X","X",IF('full menu'!AM23="UASC","UASC",IF(OR('full menu'!AM23="PERF",'full menu'!AM23="AERF",'full menu'!AM23="PCB"),"ERfix",IF(OR('full menu'!AM23="ACB",'full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menu'!AM23="MwERT",'full menu'!AM23="ERwMT",'full menu'!AM23="M&amp;ERT",'full menu'!AM23="MwIT",'full menu'!AM23="IwMT",'full menu'!AM23="M&amp;IT",'full menu'!AM23="IwERT",'full menu'!AM23="ERwIT",'full menu'!AM23="I&amp;ERT",'full menu'!AM23="ER&amp;M&amp;IT"),"MixedTs",IF('full menu'!AM23="UD","UD",IF('full menu'!AM23="LSD","LSD",IF('full menu'!AM23="WSD","WSD","")))))))))))</f>
        <v>LSD</v>
      </c>
      <c r="AN23" s="2" t="str">
        <f>IF('full menu'!AN23="MDC","MDC",IF('full menu'!AN23="X","X",IF('full menu'!AN23="UASC","UASC",IF(OR('full menu'!AN23="PERF",'full menu'!AN23="AERF",'full menu'!AN23="PCB"),"ERfix",IF(OR('full menu'!AN23="ACB",'full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menu'!AN23="MwERT",'full menu'!AN23="ERwMT",'full menu'!AN23="M&amp;ERT",'full menu'!AN23="MwIT",'full menu'!AN23="IwMT",'full menu'!AN23="M&amp;IT",'full menu'!AN23="IwERT",'full menu'!AN23="ERwIT",'full menu'!AN23="I&amp;ERT",'full menu'!AN23="ER&amp;M&amp;IT"),"MixedTs",IF('full menu'!AN23="UD","UD",IF('full menu'!AN23="LSD","LSD",IF('full menu'!AN23="WSD","WSD","")))))))))))</f>
        <v>LSD</v>
      </c>
      <c r="AO23" s="2" t="str">
        <f>IF('full menu'!AO23="MDC","MDC",IF('full menu'!AO23="X","X",IF('full menu'!AO23="UASC","UASC",IF(OR('full menu'!AO23="PERF",'full menu'!AO23="AERF",'full menu'!AO23="PCB"),"ERfix",IF(OR('full menu'!AO23="ACB",'full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menu'!AO23="MwERT",'full menu'!AO23="ERwMT",'full menu'!AO23="M&amp;ERT",'full menu'!AO23="MwIT",'full menu'!AO23="IwMT",'full menu'!AO23="M&amp;IT",'full menu'!AO23="IwERT",'full menu'!AO23="ERwIT",'full menu'!AO23="I&amp;ERT",'full menu'!AO23="ER&amp;M&amp;IT"),"MixedTs",IF('full menu'!AO23="UD","UD",IF('full menu'!AO23="LSD","LSD",IF('full menu'!AO23="WSD","WSD","")))))))))))</f>
        <v>LSD</v>
      </c>
      <c r="AP23" s="2" t="str">
        <f>IF('full menu'!AP23="MDC","MDC",IF('full menu'!AP23="X","X",IF('full menu'!AP23="UASC","UASC",IF(OR('full menu'!AP23="PERF",'full menu'!AP23="AERF",'full menu'!AP23="PCB"),"ERfix",IF(OR('full menu'!AP23="ACB",'full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menu'!AP23="MwERT",'full menu'!AP23="ERwMT",'full menu'!AP23="M&amp;ERT",'full menu'!AP23="MwIT",'full menu'!AP23="IwMT",'full menu'!AP23="M&amp;IT",'full menu'!AP23="IwERT",'full menu'!AP23="ERwIT",'full menu'!AP23="I&amp;ERT",'full menu'!AP23="ER&amp;M&amp;IT"),"MixedTs",IF('full menu'!AP23="UD","UD",IF('full menu'!AP23="LSD","LSD",IF('full menu'!AP23="WSD","WSD","")))))))))))</f>
        <v>LSD</v>
      </c>
      <c r="AQ23" s="2" t="str">
        <f>IF('full menu'!AQ23="MDC","MDC",IF('full menu'!AQ23="X","X",IF('full menu'!AQ23="UASC","UASC",IF(OR('full menu'!AQ23="PERF",'full menu'!AQ23="AERF",'full menu'!AQ23="PCB"),"ERfix",IF(OR('full menu'!AQ23="ACB",'full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menu'!AQ23="MwERT",'full menu'!AQ23="ERwMT",'full menu'!AQ23="M&amp;ERT",'full menu'!AQ23="MwIT",'full menu'!AQ23="IwMT",'full menu'!AQ23="M&amp;IT",'full menu'!AQ23="IwERT",'full menu'!AQ23="ERwIT",'full menu'!AQ23="I&amp;ERT",'full menu'!AQ23="ER&amp;M&amp;IT"),"MixedTs",IF('full menu'!AQ23="UD","UD",IF('full menu'!AQ23="LSD","LSD",IF('full menu'!AQ23="WSD","WSD","")))))))))))</f>
        <v>LSD</v>
      </c>
      <c r="AR23" s="2" t="str">
        <f>IF('full menu'!AR23="MDC","MDC",IF('full menu'!AR23="X","X",IF('full menu'!AR23="UASC","UASC",IF(OR('full menu'!AR23="PERF",'full menu'!AR23="AERF",'full menu'!AR23="PCB"),"ERfix",IF(OR('full menu'!AR23="ACB",'full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menu'!AR23="MwERT",'full menu'!AR23="ERwMT",'full menu'!AR23="M&amp;ERT",'full menu'!AR23="MwIT",'full menu'!AR23="IwMT",'full menu'!AR23="M&amp;IT",'full menu'!AR23="IwERT",'full menu'!AR23="ERwIT",'full menu'!AR23="I&amp;ERT",'full menu'!AR23="ER&amp;M&amp;IT"),"MixedTs",IF('full menu'!AR23="UD","UD",IF('full menu'!AR23="LSD","LSD",IF('full menu'!AR23="WSD","WSD","")))))))))))</f>
        <v>LSD</v>
      </c>
      <c r="AS23" s="2" t="str">
        <f>IF('full menu'!AS23="MDC","MDC",IF('full menu'!AS23="X","X",IF('full menu'!AS23="UASC","UASC",IF(OR('full menu'!AS23="PERF",'full menu'!AS23="AERF",'full menu'!AS23="PCB"),"ERfix",IF(OR('full menu'!AS23="ACB",'full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menu'!AS23="MwERT",'full menu'!AS23="ERwMT",'full menu'!AS23="M&amp;ERT",'full menu'!AS23="MwIT",'full menu'!AS23="IwMT",'full menu'!AS23="M&amp;IT",'full menu'!AS23="IwERT",'full menu'!AS23="ERwIT",'full menu'!AS23="I&amp;ERT",'full menu'!AS23="ER&amp;M&amp;IT"),"MixedTs",IF('full menu'!AS23="UD","UD",IF('full menu'!AS23="LSD","LSD",IF('full menu'!AS23="WSD","WSD","")))))))))))</f>
        <v>LSD</v>
      </c>
    </row>
    <row r="24" spans="1:45" ht="15.5" x14ac:dyDescent="0.35">
      <c r="A24" t="s">
        <v>44</v>
      </c>
      <c r="B24" s="2" t="str">
        <f>IF('full menu'!B24="MDC","MDC",IF('full menu'!B24="X","X",IF('full menu'!B24="UASC","UASC",IF(OR('full menu'!B24="PERF",'full menu'!B24="AERF",'full menu'!B24="PCB"),"ERfix",IF(OR('full menu'!B24="ACB",'full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menu'!B24="MwERT",'full menu'!B24="ERwMT",'full menu'!B24="M&amp;ERT",'full menu'!B24="MwIT",'full menu'!B24="IwMT",'full menu'!B24="M&amp;IT",'full menu'!B24="IwERT",'full menu'!B24="ERwIT",'full menu'!B24="I&amp;ERT",'full menu'!B24="ER&amp;M&amp;IT"),"MixedTs",IF('full menu'!B24="UD","UD",IF('full menu'!B24="LSD","LSD",IF('full menu'!B24="WSD","WSD","")))))))))))</f>
        <v>X</v>
      </c>
      <c r="C24" s="2" t="str">
        <f>IF('full menu'!C24="MDC","MDC",IF('full menu'!C24="X","X",IF('full menu'!C24="UASC","UASC",IF(OR('full menu'!C24="PERF",'full menu'!C24="AERF",'full menu'!C24="PCB"),"ERfix",IF(OR('full menu'!C24="ACB",'full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menu'!C24="MwERT",'full menu'!C24="ERwMT",'full menu'!C24="M&amp;ERT",'full menu'!C24="MwIT",'full menu'!C24="IwMT",'full menu'!C24="M&amp;IT",'full menu'!C24="IwERT",'full menu'!C24="ERwIT",'full menu'!C24="I&amp;ERT",'full menu'!C24="ER&amp;M&amp;IT"),"MixedTs",IF('full menu'!C24="UD","UD",IF('full menu'!C24="LSD","LSD",IF('full menu'!C24="WSD","WSD","")))))))))))</f>
        <v>X</v>
      </c>
      <c r="D24" s="2" t="str">
        <f>IF('full menu'!D24="MDC","MDC",IF('full menu'!D24="X","X",IF('full menu'!D24="UASC","UASC",IF(OR('full menu'!D24="PERF",'full menu'!D24="AERF",'full menu'!D24="PCB"),"ERfix",IF(OR('full menu'!D24="ACB",'full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menu'!D24="MwERT",'full menu'!D24="ERwMT",'full menu'!D24="M&amp;ERT",'full menu'!D24="MwIT",'full menu'!D24="IwMT",'full menu'!D24="M&amp;IT",'full menu'!D24="IwERT",'full menu'!D24="ERwIT",'full menu'!D24="I&amp;ERT",'full menu'!D24="ER&amp;M&amp;IT"),"MixedTs",IF('full menu'!D24="UD","UD",IF('full menu'!D24="LSD","LSD",IF('full menu'!D24="WSD","WSD","")))))))))))</f>
        <v>X</v>
      </c>
      <c r="E24" s="2" t="str">
        <f>IF('full menu'!E24="MDC","MDC",IF('full menu'!E24="X","X",IF('full menu'!E24="UASC","UASC",IF(OR('full menu'!E24="PERF",'full menu'!E24="AERF",'full menu'!E24="PCB"),"ERfix",IF(OR('full menu'!E24="ACB",'full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menu'!E24="MwERT",'full menu'!E24="ERwMT",'full menu'!E24="M&amp;ERT",'full menu'!E24="MwIT",'full menu'!E24="IwMT",'full menu'!E24="M&amp;IT",'full menu'!E24="IwERT",'full menu'!E24="ERwIT",'full menu'!E24="I&amp;ERT",'full menu'!E24="ER&amp;M&amp;IT"),"MixedTs",IF('full menu'!E24="UD","UD",IF('full menu'!E24="LSD","LSD",IF('full menu'!E24="WSD","WSD","")))))))))))</f>
        <v>X</v>
      </c>
      <c r="F24" s="2" t="str">
        <f>IF('full menu'!F24="MDC","MDC",IF('full menu'!F24="X","X",IF('full menu'!F24="UASC","UASC",IF(OR('full menu'!F24="PERF",'full menu'!F24="AERF",'full menu'!F24="PCB"),"ERfix",IF(OR('full menu'!F24="ACB",'full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menu'!F24="MwERT",'full menu'!F24="ERwMT",'full menu'!F24="M&amp;ERT",'full menu'!F24="MwIT",'full menu'!F24="IwMT",'full menu'!F24="M&amp;IT",'full menu'!F24="IwERT",'full menu'!F24="ERwIT",'full menu'!F24="I&amp;ERT",'full menu'!F24="ER&amp;M&amp;IT"),"MixedTs",IF('full menu'!F24="UD","UD",IF('full menu'!F24="LSD","LSD",IF('full menu'!F24="WSD","WSD","")))))))))))</f>
        <v>X</v>
      </c>
      <c r="G24" s="2" t="str">
        <f>IF('full menu'!G24="MDC","MDC",IF('full menu'!G24="X","X",IF('full menu'!G24="UASC","UASC",IF(OR('full menu'!G24="PERF",'full menu'!G24="AERF",'full menu'!G24="PCB"),"ERfix",IF(OR('full menu'!G24="ACB",'full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menu'!G24="MwERT",'full menu'!G24="ERwMT",'full menu'!G24="M&amp;ERT",'full menu'!G24="MwIT",'full menu'!G24="IwMT",'full menu'!G24="M&amp;IT",'full menu'!G24="IwERT",'full menu'!G24="ERwIT",'full menu'!G24="I&amp;ERT",'full menu'!G24="ER&amp;M&amp;IT"),"MixedTs",IF('full menu'!G24="UD","UD",IF('full menu'!G24="LSD","LSD",IF('full menu'!G24="WSD","WSD","")))))))))))</f>
        <v>X</v>
      </c>
      <c r="H24" s="2" t="str">
        <f>IF('full menu'!H24="MDC","MDC",IF('full menu'!H24="X","X",IF('full menu'!H24="UASC","UASC",IF(OR('full menu'!H24="PERF",'full menu'!H24="AERF",'full menu'!H24="PCB"),"ERfix",IF(OR('full menu'!H24="ACB",'full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menu'!H24="MwERT",'full menu'!H24="ERwMT",'full menu'!H24="M&amp;ERT",'full menu'!H24="MwIT",'full menu'!H24="IwMT",'full menu'!H24="M&amp;IT",'full menu'!H24="IwERT",'full menu'!H24="ERwIT",'full menu'!H24="I&amp;ERT",'full menu'!H24="ER&amp;M&amp;IT"),"MixedTs",IF('full menu'!H24="UD","UD",IF('full menu'!H24="LSD","LSD",IF('full menu'!H24="WSD","WSD","")))))))))))</f>
        <v>X</v>
      </c>
      <c r="I24" s="2" t="str">
        <f>IF('full menu'!I24="MDC","MDC",IF('full menu'!I24="X","X",IF('full menu'!I24="UASC","UASC",IF(OR('full menu'!I24="PERF",'full menu'!I24="AERF",'full menu'!I24="PCB"),"ERfix",IF(OR('full menu'!I24="ACB",'full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menu'!I24="MwERT",'full menu'!I24="ERwMT",'full menu'!I24="M&amp;ERT",'full menu'!I24="MwIT",'full menu'!I24="IwMT",'full menu'!I24="M&amp;IT",'full menu'!I24="IwERT",'full menu'!I24="ERwIT",'full menu'!I24="I&amp;ERT",'full menu'!I24="ER&amp;M&amp;IT"),"MixedTs",IF('full menu'!I24="UD","UD",IF('full menu'!I24="LSD","LSD",IF('full menu'!I24="WSD","WSD","")))))))))))</f>
        <v>X</v>
      </c>
      <c r="J24" s="2" t="str">
        <f>IF('full menu'!J24="MDC","MDC",IF('full menu'!J24="X","X",IF('full menu'!J24="UASC","UASC",IF(OR('full menu'!J24="PERF",'full menu'!J24="AERF",'full menu'!J24="PCB"),"ERfix",IF(OR('full menu'!J24="ACB",'full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menu'!J24="MwERT",'full menu'!J24="ERwMT",'full menu'!J24="M&amp;ERT",'full menu'!J24="MwIT",'full menu'!J24="IwMT",'full menu'!J24="M&amp;IT",'full menu'!J24="IwERT",'full menu'!J24="ERwIT",'full menu'!J24="I&amp;ERT",'full menu'!J24="ER&amp;M&amp;IT"),"MixedTs",IF('full menu'!J24="UD","UD",IF('full menu'!J24="LSD","LSD",IF('full menu'!J24="WSD","WSD","")))))))))))</f>
        <v>X</v>
      </c>
      <c r="K24" s="2" t="str">
        <f>IF('full menu'!K24="MDC","MDC",IF('full menu'!K24="X","X",IF('full menu'!K24="UASC","UASC",IF(OR('full menu'!K24="PERF",'full menu'!K24="AERF",'full menu'!K24="PCB"),"ERfix",IF(OR('full menu'!K24="ACB",'full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menu'!K24="MwERT",'full menu'!K24="ERwMT",'full menu'!K24="M&amp;ERT",'full menu'!K24="MwIT",'full menu'!K24="IwMT",'full menu'!K24="M&amp;IT",'full menu'!K24="IwERT",'full menu'!K24="ERwIT",'full menu'!K24="I&amp;ERT",'full menu'!K24="ER&amp;M&amp;IT"),"MixedTs",IF('full menu'!K24="UD","UD",IF('full menu'!K24="LSD","LSD",IF('full menu'!K24="WSD","WSD","")))))))))))</f>
        <v>X</v>
      </c>
      <c r="L24" s="2" t="str">
        <f>IF('full menu'!L24="MDC","MDC",IF('full menu'!L24="X","X",IF('full menu'!L24="UASC","UASC",IF(OR('full menu'!L24="PERF",'full menu'!L24="AERF",'full menu'!L24="PCB"),"ERfix",IF(OR('full menu'!L24="ACB",'full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menu'!L24="MwERT",'full menu'!L24="ERwMT",'full menu'!L24="M&amp;ERT",'full menu'!L24="MwIT",'full menu'!L24="IwMT",'full menu'!L24="M&amp;IT",'full menu'!L24="IwERT",'full menu'!L24="ERwIT",'full menu'!L24="I&amp;ERT",'full menu'!L24="ER&amp;M&amp;IT"),"MixedTs",IF('full menu'!L24="UD","UD",IF('full menu'!L24="LSD","LSD",IF('full menu'!L24="WSD","WSD","")))))))))))</f>
        <v>X</v>
      </c>
      <c r="M24" s="2" t="str">
        <f>IF('full menu'!M24="MDC","MDC",IF('full menu'!M24="X","X",IF('full menu'!M24="UASC","UASC",IF(OR('full menu'!M24="PERF",'full menu'!M24="AERF",'full menu'!M24="PCB"),"ERfix",IF(OR('full menu'!M24="ACB",'full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menu'!M24="MwERT",'full menu'!M24="ERwMT",'full menu'!M24="M&amp;ERT",'full menu'!M24="MwIT",'full menu'!M24="IwMT",'full menu'!M24="M&amp;IT",'full menu'!M24="IwERT",'full menu'!M24="ERwIT",'full menu'!M24="I&amp;ERT",'full menu'!M24="ER&amp;M&amp;IT"),"MixedTs",IF('full menu'!M24="UD","UD",IF('full menu'!M24="LSD","LSD",IF('full menu'!M24="WSD","WSD","")))))))))))</f>
        <v>X</v>
      </c>
      <c r="N24" s="2" t="str">
        <f>IF('full menu'!N24="MDC","MDC",IF('full menu'!N24="X","X",IF('full menu'!N24="UASC","UASC",IF(OR('full menu'!N24="PERF",'full menu'!N24="AERF",'full menu'!N24="PCB"),"ERfix",IF(OR('full menu'!N24="ACB",'full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menu'!N24="MwERT",'full menu'!N24="ERwMT",'full menu'!N24="M&amp;ERT",'full menu'!N24="MwIT",'full menu'!N24="IwMT",'full menu'!N24="M&amp;IT",'full menu'!N24="IwERT",'full menu'!N24="ERwIT",'full menu'!N24="I&amp;ERT",'full menu'!N24="ER&amp;M&amp;IT"),"MixedTs",IF('full menu'!N24="UD","UD",IF('full menu'!N24="LSD","LSD",IF('full menu'!N24="WSD","WSD","")))))))))))</f>
        <v>X</v>
      </c>
      <c r="O24" s="2" t="str">
        <f>IF('full menu'!O24="MDC","MDC",IF('full menu'!O24="X","X",IF('full menu'!O24="UASC","UASC",IF(OR('full menu'!O24="PERF",'full menu'!O24="AERF",'full menu'!O24="PCB"),"ERfix",IF(OR('full menu'!O24="ACB",'full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menu'!O24="MwERT",'full menu'!O24="ERwMT",'full menu'!O24="M&amp;ERT",'full menu'!O24="MwIT",'full menu'!O24="IwMT",'full menu'!O24="M&amp;IT",'full menu'!O24="IwERT",'full menu'!O24="ERwIT",'full menu'!O24="I&amp;ERT",'full menu'!O24="ER&amp;M&amp;IT"),"MixedTs",IF('full menu'!O24="UD","UD",IF('full menu'!O24="LSD","LSD",IF('full menu'!O24="WSD","WSD","")))))))))))</f>
        <v>X</v>
      </c>
      <c r="P24" s="2" t="str">
        <f>IF('full menu'!P24="MDC","MDC",IF('full menu'!P24="X","X",IF('full menu'!P24="UASC","UASC",IF(OR('full menu'!P24="PERF",'full menu'!P24="AERF",'full menu'!P24="PCB"),"ERfix",IF(OR('full menu'!P24="ACB",'full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menu'!P24="MwERT",'full menu'!P24="ERwMT",'full menu'!P24="M&amp;ERT",'full menu'!P24="MwIT",'full menu'!P24="IwMT",'full menu'!P24="M&amp;IT",'full menu'!P24="IwERT",'full menu'!P24="ERwIT",'full menu'!P24="I&amp;ERT",'full menu'!P24="ER&amp;M&amp;IT"),"MixedTs",IF('full menu'!P24="UD","UD",IF('full menu'!P24="LSD","LSD",IF('full menu'!P24="WSD","WSD","")))))))))))</f>
        <v>X</v>
      </c>
      <c r="Q24" s="2" t="str">
        <f>IF('full menu'!Q24="MDC","MDC",IF('full menu'!Q24="X","X",IF('full menu'!Q24="UASC","UASC",IF(OR('full menu'!Q24="PERF",'full menu'!Q24="AERF",'full menu'!Q24="PCB"),"ERfix",IF(OR('full menu'!Q24="ACB",'full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menu'!Q24="MwERT",'full menu'!Q24="ERwMT",'full menu'!Q24="M&amp;ERT",'full menu'!Q24="MwIT",'full menu'!Q24="IwMT",'full menu'!Q24="M&amp;IT",'full menu'!Q24="IwERT",'full menu'!Q24="ERwIT",'full menu'!Q24="I&amp;ERT",'full menu'!Q24="ER&amp;M&amp;IT"),"MixedTs",IF('full menu'!Q24="UD","UD",IF('full menu'!Q24="LSD","LSD",IF('full menu'!Q24="WSD","WSD","")))))))))))</f>
        <v>X</v>
      </c>
      <c r="R24" s="2" t="str">
        <f>IF('full menu'!R24="MDC","MDC",IF('full menu'!R24="X","X",IF('full menu'!R24="UASC","UASC",IF(OR('full menu'!R24="PERF",'full menu'!R24="AERF",'full menu'!R24="PCB"),"ERfix",IF(OR('full menu'!R24="ACB",'full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menu'!R24="MwERT",'full menu'!R24="ERwMT",'full menu'!R24="M&amp;ERT",'full menu'!R24="MwIT",'full menu'!R24="IwMT",'full menu'!R24="M&amp;IT",'full menu'!R24="IwERT",'full menu'!R24="ERwIT",'full menu'!R24="I&amp;ERT",'full menu'!R24="ER&amp;M&amp;IT"),"MixedTs",IF('full menu'!R24="UD","UD",IF('full menu'!R24="LSD","LSD",IF('full menu'!R24="WSD","WSD","")))))))))))</f>
        <v>X</v>
      </c>
      <c r="S24" s="2" t="str">
        <f>IF('full menu'!S24="MDC","MDC",IF('full menu'!S24="X","X",IF('full menu'!S24="UASC","UASC",IF(OR('full menu'!S24="PERF",'full menu'!S24="AERF",'full menu'!S24="PCB"),"ERfix",IF(OR('full menu'!S24="ACB",'full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menu'!S24="MwERT",'full menu'!S24="ERwMT",'full menu'!S24="M&amp;ERT",'full menu'!S24="MwIT",'full menu'!S24="IwMT",'full menu'!S24="M&amp;IT",'full menu'!S24="IwERT",'full menu'!S24="ERwIT",'full menu'!S24="I&amp;ERT",'full menu'!S24="ER&amp;M&amp;IT"),"MixedTs",IF('full menu'!S24="UD","UD",IF('full menu'!S24="LSD","LSD",IF('full menu'!S24="WSD","WSD","")))))))))))</f>
        <v>UD</v>
      </c>
      <c r="T24" s="2" t="str">
        <f>IF('full menu'!T24="MDC","MDC",IF('full menu'!T24="X","X",IF('full menu'!T24="UASC","UASC",IF(OR('full menu'!T24="PERF",'full menu'!T24="AERF",'full menu'!T24="PCB"),"ERfix",IF(OR('full menu'!T24="ACB",'full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menu'!T24="MwERT",'full menu'!T24="ERwMT",'full menu'!T24="M&amp;ERT",'full menu'!T24="MwIT",'full menu'!T24="IwMT",'full menu'!T24="M&amp;IT",'full menu'!T24="IwERT",'full menu'!T24="ERwIT",'full menu'!T24="I&amp;ERT",'full menu'!T24="ER&amp;M&amp;IT"),"MixedTs",IF('full menu'!T24="UD","UD",IF('full menu'!T24="LSD","LSD",IF('full menu'!T24="WSD","WSD","")))))))))))</f>
        <v>UD</v>
      </c>
      <c r="U24" s="2" t="str">
        <f>IF('full menu'!U24="MDC","MDC",IF('full menu'!U24="X","X",IF('full menu'!U24="UASC","UASC",IF(OR('full menu'!U24="PERF",'full menu'!U24="AERF",'full menu'!U24="PCB"),"ERfix",IF(OR('full menu'!U24="ACB",'full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menu'!U24="MwERT",'full menu'!U24="ERwMT",'full menu'!U24="M&amp;ERT",'full menu'!U24="MwIT",'full menu'!U24="IwMT",'full menu'!U24="M&amp;IT",'full menu'!U24="IwERT",'full menu'!U24="ERwIT",'full menu'!U24="I&amp;ERT",'full menu'!U24="ER&amp;M&amp;IT"),"MixedTs",IF('full menu'!U24="UD","UD",IF('full menu'!U24="LSD","LSD",IF('full menu'!U24="WSD","WSD","")))))))))))</f>
        <v>UD</v>
      </c>
      <c r="V24" s="2" t="str">
        <f>IF('full menu'!V24="MDC","MDC",IF('full menu'!V24="X","X",IF('full menu'!V24="UASC","UASC",IF(OR('full menu'!V24="PERF",'full menu'!V24="AERF",'full menu'!V24="PCB"),"ERfix",IF(OR('full menu'!V24="ACB",'full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menu'!V24="MwERT",'full menu'!V24="ERwMT",'full menu'!V24="M&amp;ERT",'full menu'!V24="MwIT",'full menu'!V24="IwMT",'full menu'!V24="M&amp;IT",'full menu'!V24="IwERT",'full menu'!V24="ERwIT",'full menu'!V24="I&amp;ERT",'full menu'!V24="ER&amp;M&amp;IT"),"MixedTs",IF('full menu'!V24="UD","UD",IF('full menu'!V24="LSD","LSD",IF('full menu'!V24="WSD","WSD","")))))))))))</f>
        <v>UD</v>
      </c>
      <c r="W24" s="2" t="str">
        <f>IF('full menu'!W24="MDC","MDC",IF('full menu'!W24="X","X",IF('full menu'!W24="UASC","UASC",IF(OR('full menu'!W24="PERF",'full menu'!W24="AERF",'full menu'!W24="PCB"),"ERfix",IF(OR('full menu'!W24="ACB",'full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menu'!W24="MwERT",'full menu'!W24="ERwMT",'full menu'!W24="M&amp;ERT",'full menu'!W24="MwIT",'full menu'!W24="IwMT",'full menu'!W24="M&amp;IT",'full menu'!W24="IwERT",'full menu'!W24="ERwIT",'full menu'!W24="I&amp;ERT",'full menu'!W24="ER&amp;M&amp;IT"),"MixedTs",IF('full menu'!W24="UD","UD",IF('full menu'!W24="LSD","LSD",IF('full menu'!W24="WSD","WSD","")))))))))))</f>
        <v>LSD</v>
      </c>
      <c r="X24" s="2" t="str">
        <f>IF('full menu'!X24="MDC","MDC",IF('full menu'!X24="X","X",IF('full menu'!X24="UASC","UASC",IF(OR('full menu'!X24="PERF",'full menu'!X24="AERF",'full menu'!X24="PCB"),"ERfix",IF(OR('full menu'!X24="ACB",'full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menu'!X24="MwERT",'full menu'!X24="ERwMT",'full menu'!X24="M&amp;ERT",'full menu'!X24="MwIT",'full menu'!X24="IwMT",'full menu'!X24="M&amp;IT",'full menu'!X24="IwERT",'full menu'!X24="ERwIT",'full menu'!X24="I&amp;ERT",'full menu'!X24="ER&amp;M&amp;IT"),"MixedTs",IF('full menu'!X24="UD","UD",IF('full menu'!X24="LSD","LSD",IF('full menu'!X24="WSD","WSD","")))))))))))</f>
        <v>LSD</v>
      </c>
      <c r="Y24" s="2" t="str">
        <f>IF('full menu'!Y24="MDC","MDC",IF('full menu'!Y24="X","X",IF('full menu'!Y24="UASC","UASC",IF(OR('full menu'!Y24="PERF",'full menu'!Y24="AERF",'full menu'!Y24="PCB"),"ERfix",IF(OR('full menu'!Y24="ACB",'full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menu'!Y24="MwERT",'full menu'!Y24="ERwMT",'full menu'!Y24="M&amp;ERT",'full menu'!Y24="MwIT",'full menu'!Y24="IwMT",'full menu'!Y24="M&amp;IT",'full menu'!Y24="IwERT",'full menu'!Y24="ERwIT",'full menu'!Y24="I&amp;ERT",'full menu'!Y24="ER&amp;M&amp;IT"),"MixedTs",IF('full menu'!Y24="UD","UD",IF('full menu'!Y24="LSD","LSD",IF('full menu'!Y24="WSD","WSD","")))))))))))</f>
        <v>LSD</v>
      </c>
      <c r="Z24" s="2" t="str">
        <f>IF('full menu'!Z24="MDC","MDC",IF('full menu'!Z24="X","X",IF('full menu'!Z24="UASC","UASC",IF(OR('full menu'!Z24="PERF",'full menu'!Z24="AERF",'full menu'!Z24="PCB"),"ERfix",IF(OR('full menu'!Z24="ACB",'full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menu'!Z24="MwERT",'full menu'!Z24="ERwMT",'full menu'!Z24="M&amp;ERT",'full menu'!Z24="MwIT",'full menu'!Z24="IwMT",'full menu'!Z24="M&amp;IT",'full menu'!Z24="IwERT",'full menu'!Z24="ERwIT",'full menu'!Z24="I&amp;ERT",'full menu'!Z24="ER&amp;M&amp;IT"),"MixedTs",IF('full menu'!Z24="UD","UD",IF('full menu'!Z24="LSD","LSD",IF('full menu'!Z24="WSD","WSD","")))))))))))</f>
        <v>LSD</v>
      </c>
      <c r="AA24" s="2" t="str">
        <f>IF('full menu'!AA24="MDC","MDC",IF('full menu'!AA24="X","X",IF('full menu'!AA24="UASC","UASC",IF(OR('full menu'!AA24="PERF",'full menu'!AA24="AERF",'full menu'!AA24="PCB"),"ERfix",IF(OR('full menu'!AA24="ACB",'full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menu'!AA24="MwERT",'full menu'!AA24="ERwMT",'full menu'!AA24="M&amp;ERT",'full menu'!AA24="MwIT",'full menu'!AA24="IwMT",'full menu'!AA24="M&amp;IT",'full menu'!AA24="IwERT",'full menu'!AA24="ERwIT",'full menu'!AA24="I&amp;ERT",'full menu'!AA24="ER&amp;M&amp;IT"),"MixedTs",IF('full menu'!AA24="UD","UD",IF('full menu'!AA24="LSD","LSD",IF('full menu'!AA24="WSD","WSD","")))))))))))</f>
        <v>LSD</v>
      </c>
      <c r="AB24" s="2" t="str">
        <f>IF('full menu'!AB24="MDC","MDC",IF('full menu'!AB24="X","X",IF('full menu'!AB24="UASC","UASC",IF(OR('full menu'!AB24="PERF",'full menu'!AB24="AERF",'full menu'!AB24="PCB"),"ERfix",IF(OR('full menu'!AB24="ACB",'full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menu'!AB24="MwERT",'full menu'!AB24="ERwMT",'full menu'!AB24="M&amp;ERT",'full menu'!AB24="MwIT",'full menu'!AB24="IwMT",'full menu'!AB24="M&amp;IT",'full menu'!AB24="IwERT",'full menu'!AB24="ERwIT",'full menu'!AB24="I&amp;ERT",'full menu'!AB24="ER&amp;M&amp;IT"),"MixedTs",IF('full menu'!AB24="UD","UD",IF('full menu'!AB24="LSD","LSD",IF('full menu'!AB24="WSD","WSD","")))))))))))</f>
        <v>LSD</v>
      </c>
      <c r="AC24" s="2" t="str">
        <f>IF('full menu'!AC24="MDC","MDC",IF('full menu'!AC24="X","X",IF('full menu'!AC24="UASC","UASC",IF(OR('full menu'!AC24="PERF",'full menu'!AC24="AERF",'full menu'!AC24="PCB"),"ERfix",IF(OR('full menu'!AC24="ACB",'full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menu'!AC24="MwERT",'full menu'!AC24="ERwMT",'full menu'!AC24="M&amp;ERT",'full menu'!AC24="MwIT",'full menu'!AC24="IwMT",'full menu'!AC24="M&amp;IT",'full menu'!AC24="IwERT",'full menu'!AC24="ERwIT",'full menu'!AC24="I&amp;ERT",'full menu'!AC24="ER&amp;M&amp;IT"),"MixedTs",IF('full menu'!AC24="UD","UD",IF('full menu'!AC24="LSD","LSD",IF('full menu'!AC24="WSD","WSD","")))))))))))</f>
        <v>LSD</v>
      </c>
      <c r="AD24" s="2" t="str">
        <f>IF('full menu'!AD24="MDC","MDC",IF('full menu'!AD24="X","X",IF('full menu'!AD24="UASC","UASC",IF(OR('full menu'!AD24="PERF",'full menu'!AD24="AERF",'full menu'!AD24="PCB"),"ERfix",IF(OR('full menu'!AD24="ACB",'full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menu'!AD24="MwERT",'full menu'!AD24="ERwMT",'full menu'!AD24="M&amp;ERT",'full menu'!AD24="MwIT",'full menu'!AD24="IwMT",'full menu'!AD24="M&amp;IT",'full menu'!AD24="IwERT",'full menu'!AD24="ERwIT",'full menu'!AD24="I&amp;ERT",'full menu'!AD24="ER&amp;M&amp;IT"),"MixedTs",IF('full menu'!AD24="UD","UD",IF('full menu'!AD24="LSD","LSD",IF('full menu'!AD24="WSD","WSD","")))))))))))</f>
        <v>LSD</v>
      </c>
      <c r="AE24" s="2" t="str">
        <f>IF('full menu'!AE24="MDC","MDC",IF('full menu'!AE24="X","X",IF('full menu'!AE24="UASC","UASC",IF(OR('full menu'!AE24="PERF",'full menu'!AE24="AERF",'full menu'!AE24="PCB"),"ERfix",IF(OR('full menu'!AE24="ACB",'full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menu'!AE24="MwERT",'full menu'!AE24="ERwMT",'full menu'!AE24="M&amp;ERT",'full menu'!AE24="MwIT",'full menu'!AE24="IwMT",'full menu'!AE24="M&amp;IT",'full menu'!AE24="IwERT",'full menu'!AE24="ERwIT",'full menu'!AE24="I&amp;ERT",'full menu'!AE24="ER&amp;M&amp;IT"),"MixedTs",IF('full menu'!AE24="UD","UD",IF('full menu'!AE24="LSD","LSD",IF('full menu'!AE24="WSD","WSD","")))))))))))</f>
        <v>LSD</v>
      </c>
      <c r="AF24" s="2" t="str">
        <f>IF('full menu'!AF24="MDC","MDC",IF('full menu'!AF24="X","X",IF('full menu'!AF24="UASC","UASC",IF(OR('full menu'!AF24="PERF",'full menu'!AF24="AERF",'full menu'!AF24="PCB"),"ERfix",IF(OR('full menu'!AF24="ACB",'full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menu'!AF24="MwERT",'full menu'!AF24="ERwMT",'full menu'!AF24="M&amp;ERT",'full menu'!AF24="MwIT",'full menu'!AF24="IwMT",'full menu'!AF24="M&amp;IT",'full menu'!AF24="IwERT",'full menu'!AF24="ERwIT",'full menu'!AF24="I&amp;ERT",'full menu'!AF24="ER&amp;M&amp;IT"),"MixedTs",IF('full menu'!AF24="UD","UD",IF('full menu'!AF24="LSD","LSD",IF('full menu'!AF24="WSD","WSD","")))))))))))</f>
        <v>LSD</v>
      </c>
      <c r="AG24" s="2" t="str">
        <f>IF('full menu'!AG24="MDC","MDC",IF('full menu'!AG24="X","X",IF('full menu'!AG24="UASC","UASC",IF(OR('full menu'!AG24="PERF",'full menu'!AG24="AERF",'full menu'!AG24="PCB"),"ERfix",IF(OR('full menu'!AG24="ACB",'full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menu'!AG24="MwERT",'full menu'!AG24="ERwMT",'full menu'!AG24="M&amp;ERT",'full menu'!AG24="MwIT",'full menu'!AG24="IwMT",'full menu'!AG24="M&amp;IT",'full menu'!AG24="IwERT",'full menu'!AG24="ERwIT",'full menu'!AG24="I&amp;ERT",'full menu'!AG24="ER&amp;M&amp;IT"),"MixedTs",IF('full menu'!AG24="UD","UD",IF('full menu'!AG24="LSD","LSD",IF('full menu'!AG24="WSD","WSD","")))))))))))</f>
        <v>LSD</v>
      </c>
      <c r="AH24" s="2" t="str">
        <f>IF('full menu'!AH24="MDC","MDC",IF('full menu'!AH24="X","X",IF('full menu'!AH24="UASC","UASC",IF(OR('full menu'!AH24="PERF",'full menu'!AH24="AERF",'full menu'!AH24="PCB"),"ERfix",IF(OR('full menu'!AH24="ACB",'full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menu'!AH24="MwERT",'full menu'!AH24="ERwMT",'full menu'!AH24="M&amp;ERT",'full menu'!AH24="MwIT",'full menu'!AH24="IwMT",'full menu'!AH24="M&amp;IT",'full menu'!AH24="IwERT",'full menu'!AH24="ERwIT",'full menu'!AH24="I&amp;ERT",'full menu'!AH24="ER&amp;M&amp;IT"),"MixedTs",IF('full menu'!AH24="UD","UD",IF('full menu'!AH24="LSD","LSD",IF('full menu'!AH24="WSD","WSD","")))))))))))</f>
        <v>LSD</v>
      </c>
      <c r="AI24" s="2" t="str">
        <f>IF('full menu'!AI24="MDC","MDC",IF('full menu'!AI24="X","X",IF('full menu'!AI24="UASC","UASC",IF(OR('full menu'!AI24="PERF",'full menu'!AI24="AERF",'full menu'!AI24="PCB"),"ERfix",IF(OR('full menu'!AI24="ACB",'full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menu'!AI24="MwERT",'full menu'!AI24="ERwMT",'full menu'!AI24="M&amp;ERT",'full menu'!AI24="MwIT",'full menu'!AI24="IwMT",'full menu'!AI24="M&amp;IT",'full menu'!AI24="IwERT",'full menu'!AI24="ERwIT",'full menu'!AI24="I&amp;ERT",'full menu'!AI24="ER&amp;M&amp;IT"),"MixedTs",IF('full menu'!AI24="UD","UD",IF('full menu'!AI24="LSD","LSD",IF('full menu'!AI24="WSD","WSD","")))))))))))</f>
        <v>LSD</v>
      </c>
      <c r="AJ24" s="2" t="str">
        <f>IF('full menu'!AJ24="MDC","MDC",IF('full menu'!AJ24="X","X",IF('full menu'!AJ24="UASC","UASC",IF(OR('full menu'!AJ24="PERF",'full menu'!AJ24="AERF",'full menu'!AJ24="PCB"),"ERfix",IF(OR('full menu'!AJ24="ACB",'full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menu'!AJ24="MwERT",'full menu'!AJ24="ERwMT",'full menu'!AJ24="M&amp;ERT",'full menu'!AJ24="MwIT",'full menu'!AJ24="IwMT",'full menu'!AJ24="M&amp;IT",'full menu'!AJ24="IwERT",'full menu'!AJ24="ERwIT",'full menu'!AJ24="I&amp;ERT",'full menu'!AJ24="ER&amp;M&amp;IT"),"MixedTs",IF('full menu'!AJ24="UD","UD",IF('full menu'!AJ24="LSD","LSD",IF('full menu'!AJ24="WSD","WSD","")))))))))))</f>
        <v>LSD</v>
      </c>
      <c r="AK24" s="2" t="str">
        <f>IF('full menu'!AK24="MDC","MDC",IF('full menu'!AK24="X","X",IF('full menu'!AK24="UASC","UASC",IF(OR('full menu'!AK24="PERF",'full menu'!AK24="AERF",'full menu'!AK24="PCB"),"ERfix",IF(OR('full menu'!AK24="ACB",'full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menu'!AK24="MwERT",'full menu'!AK24="ERwMT",'full menu'!AK24="M&amp;ERT",'full menu'!AK24="MwIT",'full menu'!AK24="IwMT",'full menu'!AK24="M&amp;IT",'full menu'!AK24="IwERT",'full menu'!AK24="ERwIT",'full menu'!AK24="I&amp;ERT",'full menu'!AK24="ER&amp;M&amp;IT"),"MixedTs",IF('full menu'!AK24="UD","UD",IF('full menu'!AK24="LSD","LSD",IF('full menu'!AK24="WSD","WSD","")))))))))))</f>
        <v>LSD</v>
      </c>
      <c r="AL24" s="2" t="str">
        <f>IF('full menu'!AL24="MDC","MDC",IF('full menu'!AL24="X","X",IF('full menu'!AL24="UASC","UASC",IF(OR('full menu'!AL24="PERF",'full menu'!AL24="AERF",'full menu'!AL24="PCB"),"ERfix",IF(OR('full menu'!AL24="ACB",'full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menu'!AL24="MwERT",'full menu'!AL24="ERwMT",'full menu'!AL24="M&amp;ERT",'full menu'!AL24="MwIT",'full menu'!AL24="IwMT",'full menu'!AL24="M&amp;IT",'full menu'!AL24="IwERT",'full menu'!AL24="ERwIT",'full menu'!AL24="I&amp;ERT",'full menu'!AL24="ER&amp;M&amp;IT"),"MixedTs",IF('full menu'!AL24="UD","UD",IF('full menu'!AL24="LSD","LSD",IF('full menu'!AL24="WSD","WSD","")))))))))))</f>
        <v>LSD</v>
      </c>
      <c r="AM24" s="2" t="str">
        <f>IF('full menu'!AM24="MDC","MDC",IF('full menu'!AM24="X","X",IF('full menu'!AM24="UASC","UASC",IF(OR('full menu'!AM24="PERF",'full menu'!AM24="AERF",'full menu'!AM24="PCB"),"ERfix",IF(OR('full menu'!AM24="ACB",'full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menu'!AM24="MwERT",'full menu'!AM24="ERwMT",'full menu'!AM24="M&amp;ERT",'full menu'!AM24="MwIT",'full menu'!AM24="IwMT",'full menu'!AM24="M&amp;IT",'full menu'!AM24="IwERT",'full menu'!AM24="ERwIT",'full menu'!AM24="I&amp;ERT",'full menu'!AM24="ER&amp;M&amp;IT"),"MixedTs",IF('full menu'!AM24="UD","UD",IF('full menu'!AM24="LSD","LSD",IF('full menu'!AM24="WSD","WSD","")))))))))))</f>
        <v>LSD</v>
      </c>
      <c r="AN24" s="2" t="str">
        <f>IF('full menu'!AN24="MDC","MDC",IF('full menu'!AN24="X","X",IF('full menu'!AN24="UASC","UASC",IF(OR('full menu'!AN24="PERF",'full menu'!AN24="AERF",'full menu'!AN24="PCB"),"ERfix",IF(OR('full menu'!AN24="ACB",'full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menu'!AN24="MwERT",'full menu'!AN24="ERwMT",'full menu'!AN24="M&amp;ERT",'full menu'!AN24="MwIT",'full menu'!AN24="IwMT",'full menu'!AN24="M&amp;IT",'full menu'!AN24="IwERT",'full menu'!AN24="ERwIT",'full menu'!AN24="I&amp;ERT",'full menu'!AN24="ER&amp;M&amp;IT"),"MixedTs",IF('full menu'!AN24="UD","UD",IF('full menu'!AN24="LSD","LSD",IF('full menu'!AN24="WSD","WSD","")))))))))))</f>
        <v>LSD</v>
      </c>
      <c r="AO24" s="2" t="str">
        <f>IF('full menu'!AO24="MDC","MDC",IF('full menu'!AO24="X","X",IF('full menu'!AO24="UASC","UASC",IF(OR('full menu'!AO24="PERF",'full menu'!AO24="AERF",'full menu'!AO24="PCB"),"ERfix",IF(OR('full menu'!AO24="ACB",'full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menu'!AO24="MwERT",'full menu'!AO24="ERwMT",'full menu'!AO24="M&amp;ERT",'full menu'!AO24="MwIT",'full menu'!AO24="IwMT",'full menu'!AO24="M&amp;IT",'full menu'!AO24="IwERT",'full menu'!AO24="ERwIT",'full menu'!AO24="I&amp;ERT",'full menu'!AO24="ER&amp;M&amp;IT"),"MixedTs",IF('full menu'!AO24="UD","UD",IF('full menu'!AO24="LSD","LSD",IF('full menu'!AO24="WSD","WSD","")))))))))))</f>
        <v>LSD</v>
      </c>
      <c r="AP24" s="2" t="str">
        <f>IF('full menu'!AP24="MDC","MDC",IF('full menu'!AP24="X","X",IF('full menu'!AP24="UASC","UASC",IF(OR('full menu'!AP24="PERF",'full menu'!AP24="AERF",'full menu'!AP24="PCB"),"ERfix",IF(OR('full menu'!AP24="ACB",'full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menu'!AP24="MwERT",'full menu'!AP24="ERwMT",'full menu'!AP24="M&amp;ERT",'full menu'!AP24="MwIT",'full menu'!AP24="IwMT",'full menu'!AP24="M&amp;IT",'full menu'!AP24="IwERT",'full menu'!AP24="ERwIT",'full menu'!AP24="I&amp;ERT",'full menu'!AP24="ER&amp;M&amp;IT"),"MixedTs",IF('full menu'!AP24="UD","UD",IF('full menu'!AP24="LSD","LSD",IF('full menu'!AP24="WSD","WSD","")))))))))))</f>
        <v>LSD</v>
      </c>
      <c r="AQ24" s="2" t="str">
        <f>IF('full menu'!AQ24="MDC","MDC",IF('full menu'!AQ24="X","X",IF('full menu'!AQ24="UASC","UASC",IF(OR('full menu'!AQ24="PERF",'full menu'!AQ24="AERF",'full menu'!AQ24="PCB"),"ERfix",IF(OR('full menu'!AQ24="ACB",'full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menu'!AQ24="MwERT",'full menu'!AQ24="ERwMT",'full menu'!AQ24="M&amp;ERT",'full menu'!AQ24="MwIT",'full menu'!AQ24="IwMT",'full menu'!AQ24="M&amp;IT",'full menu'!AQ24="IwERT",'full menu'!AQ24="ERwIT",'full menu'!AQ24="I&amp;ERT",'full menu'!AQ24="ER&amp;M&amp;IT"),"MixedTs",IF('full menu'!AQ24="UD","UD",IF('full menu'!AQ24="LSD","LSD",IF('full menu'!AQ24="WSD","WSD","")))))))))))</f>
        <v>LSD</v>
      </c>
      <c r="AR24" s="2" t="str">
        <f>IF('full menu'!AR24="MDC","MDC",IF('full menu'!AR24="X","X",IF('full menu'!AR24="UASC","UASC",IF(OR('full menu'!AR24="PERF",'full menu'!AR24="AERF",'full menu'!AR24="PCB"),"ERfix",IF(OR('full menu'!AR24="ACB",'full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menu'!AR24="MwERT",'full menu'!AR24="ERwMT",'full menu'!AR24="M&amp;ERT",'full menu'!AR24="MwIT",'full menu'!AR24="IwMT",'full menu'!AR24="M&amp;IT",'full menu'!AR24="IwERT",'full menu'!AR24="ERwIT",'full menu'!AR24="I&amp;ERT",'full menu'!AR24="ER&amp;M&amp;IT"),"MixedTs",IF('full menu'!AR24="UD","UD",IF('full menu'!AR24="LSD","LSD",IF('full menu'!AR24="WSD","WSD","")))))))))))</f>
        <v>LSD</v>
      </c>
      <c r="AS24" s="2" t="str">
        <f>IF('full menu'!AS24="MDC","MDC",IF('full menu'!AS24="X","X",IF('full menu'!AS24="UASC","UASC",IF(OR('full menu'!AS24="PERF",'full menu'!AS24="AERF",'full menu'!AS24="PCB"),"ERfix",IF(OR('full menu'!AS24="ACB",'full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menu'!AS24="MwERT",'full menu'!AS24="ERwMT",'full menu'!AS24="M&amp;ERT",'full menu'!AS24="MwIT",'full menu'!AS24="IwMT",'full menu'!AS24="M&amp;IT",'full menu'!AS24="IwERT",'full menu'!AS24="ERwIT",'full menu'!AS24="I&amp;ERT",'full menu'!AS24="ER&amp;M&amp;IT"),"MixedTs",IF('full menu'!AS24="UD","UD",IF('full menu'!AS24="LSD","LSD",IF('full menu'!AS24="WSD","WSD","")))))))))))</f>
        <v>LSD</v>
      </c>
    </row>
    <row r="25" spans="1:45" ht="15.5" x14ac:dyDescent="0.35">
      <c r="A25" t="s">
        <v>45</v>
      </c>
      <c r="B25" s="2" t="str">
        <f>IF('full menu'!B25="MDC","MDC",IF('full menu'!B25="X","X",IF('full menu'!B25="UASC","UASC",IF(OR('full menu'!B25="PERF",'full menu'!B25="AERF",'full menu'!B25="PCB"),"ERfix",IF(OR('full menu'!B25="ACB",'full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menu'!B25="MwERT",'full menu'!B25="ERwMT",'full menu'!B25="M&amp;ERT",'full menu'!B25="MwIT",'full menu'!B25="IwMT",'full menu'!B25="M&amp;IT",'full menu'!B25="IwERT",'full menu'!B25="ERwIT",'full menu'!B25="I&amp;ERT",'full menu'!B25="ER&amp;M&amp;IT"),"MixedTs",IF('full menu'!B25="UD","UD",IF('full menu'!B25="LSD","LSD",IF('full menu'!B25="WSD","WSD","")))))))))))</f>
        <v>ERfix</v>
      </c>
      <c r="C25" s="2" t="str">
        <f>IF('full menu'!C25="MDC","MDC",IF('full menu'!C25="X","X",IF('full menu'!C25="UASC","UASC",IF(OR('full menu'!C25="PERF",'full menu'!C25="AERF",'full menu'!C25="PCB"),"ERfix",IF(OR('full menu'!C25="ACB",'full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menu'!C25="MwERT",'full menu'!C25="ERwMT",'full menu'!C25="M&amp;ERT",'full menu'!C25="MwIT",'full menu'!C25="IwMT",'full menu'!C25="M&amp;IT",'full menu'!C25="IwERT",'full menu'!C25="ERwIT",'full menu'!C25="I&amp;ERT",'full menu'!C25="ER&amp;M&amp;IT"),"MixedTs",IF('full menu'!C25="UD","UD",IF('full menu'!C25="LSD","LSD",IF('full menu'!C25="WSD","WSD","")))))))))))</f>
        <v>ERfix</v>
      </c>
      <c r="D25" s="2" t="str">
        <f>IF('full menu'!D25="MDC","MDC",IF('full menu'!D25="X","X",IF('full menu'!D25="UASC","UASC",IF(OR('full menu'!D25="PERF",'full menu'!D25="AERF",'full menu'!D25="PCB"),"ERfix",IF(OR('full menu'!D25="ACB",'full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menu'!D25="MwERT",'full menu'!D25="ERwMT",'full menu'!D25="M&amp;ERT",'full menu'!D25="MwIT",'full menu'!D25="IwMT",'full menu'!D25="M&amp;IT",'full menu'!D25="IwERT",'full menu'!D25="ERwIT",'full menu'!D25="I&amp;ERT",'full menu'!D25="ER&amp;M&amp;IT"),"MixedTs",IF('full menu'!D25="UD","UD",IF('full menu'!D25="LSD","LSD",IF('full menu'!D25="WSD","WSD","")))))))))))</f>
        <v>ERfix</v>
      </c>
      <c r="E25" s="2" t="str">
        <f>IF('full menu'!E25="MDC","MDC",IF('full menu'!E25="X","X",IF('full menu'!E25="UASC","UASC",IF(OR('full menu'!E25="PERF",'full menu'!E25="AERF",'full menu'!E25="PCB"),"ERfix",IF(OR('full menu'!E25="ACB",'full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menu'!E25="MwERT",'full menu'!E25="ERwMT",'full menu'!E25="M&amp;ERT",'full menu'!E25="MwIT",'full menu'!E25="IwMT",'full menu'!E25="M&amp;IT",'full menu'!E25="IwERT",'full menu'!E25="ERwIT",'full menu'!E25="I&amp;ERT",'full menu'!E25="ER&amp;M&amp;IT"),"MixedTs",IF('full menu'!E25="UD","UD",IF('full menu'!E25="LSD","LSD",IF('full menu'!E25="WSD","WSD","")))))))))))</f>
        <v>ERfix</v>
      </c>
      <c r="F25" s="2" t="str">
        <f>IF('full menu'!F25="MDC","MDC",IF('full menu'!F25="X","X",IF('full menu'!F25="UASC","UASC",IF(OR('full menu'!F25="PERF",'full menu'!F25="AERF",'full menu'!F25="PCB"),"ERfix",IF(OR('full menu'!F25="ACB",'full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menu'!F25="MwERT",'full menu'!F25="ERwMT",'full menu'!F25="M&amp;ERT",'full menu'!F25="MwIT",'full menu'!F25="IwMT",'full menu'!F25="M&amp;IT",'full menu'!F25="IwERT",'full menu'!F25="ERwIT",'full menu'!F25="I&amp;ERT",'full menu'!F25="ER&amp;M&amp;IT"),"MixedTs",IF('full menu'!F25="UD","UD",IF('full menu'!F25="LSD","LSD",IF('full menu'!F25="WSD","WSD","")))))))))))</f>
        <v>ERfix</v>
      </c>
      <c r="G25" s="2" t="str">
        <f>IF('full menu'!G25="MDC","MDC",IF('full menu'!G25="X","X",IF('full menu'!G25="UASC","UASC",IF(OR('full menu'!G25="PERF",'full menu'!G25="AERF",'full menu'!G25="PCB"),"ERfix",IF(OR('full menu'!G25="ACB",'full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menu'!G25="MwERT",'full menu'!G25="ERwMT",'full menu'!G25="M&amp;ERT",'full menu'!G25="MwIT",'full menu'!G25="IwMT",'full menu'!G25="M&amp;IT",'full menu'!G25="IwERT",'full menu'!G25="ERwIT",'full menu'!G25="I&amp;ERT",'full menu'!G25="ER&amp;M&amp;IT"),"MixedTs",IF('full menu'!G25="UD","UD",IF('full menu'!G25="LSD","LSD",IF('full menu'!G25="WSD","WSD","")))))))))))</f>
        <v>ERfix</v>
      </c>
      <c r="H25" s="2" t="str">
        <f>IF('full menu'!H25="MDC","MDC",IF('full menu'!H25="X","X",IF('full menu'!H25="UASC","UASC",IF(OR('full menu'!H25="PERF",'full menu'!H25="AERF",'full menu'!H25="PCB"),"ERfix",IF(OR('full menu'!H25="ACB",'full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menu'!H25="MwERT",'full menu'!H25="ERwMT",'full menu'!H25="M&amp;ERT",'full menu'!H25="MwIT",'full menu'!H25="IwMT",'full menu'!H25="M&amp;IT",'full menu'!H25="IwERT",'full menu'!H25="ERwIT",'full menu'!H25="I&amp;ERT",'full menu'!H25="ER&amp;M&amp;IT"),"MixedTs",IF('full menu'!H25="UD","UD",IF('full menu'!H25="LSD","LSD",IF('full menu'!H25="WSD","WSD","")))))))))))</f>
        <v>ERfix</v>
      </c>
      <c r="I25" s="2" t="str">
        <f>IF('full menu'!I25="MDC","MDC",IF('full menu'!I25="X","X",IF('full menu'!I25="UASC","UASC",IF(OR('full menu'!I25="PERF",'full menu'!I25="AERF",'full menu'!I25="PCB"),"ERfix",IF(OR('full menu'!I25="ACB",'full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menu'!I25="MwERT",'full menu'!I25="ERwMT",'full menu'!I25="M&amp;ERT",'full menu'!I25="MwIT",'full menu'!I25="IwMT",'full menu'!I25="M&amp;IT",'full menu'!I25="IwERT",'full menu'!I25="ERwIT",'full menu'!I25="I&amp;ERT",'full menu'!I25="ER&amp;M&amp;IT"),"MixedTs",IF('full menu'!I25="UD","UD",IF('full menu'!I25="LSD","LSD",IF('full menu'!I25="WSD","WSD","")))))))))))</f>
        <v>ERfix</v>
      </c>
      <c r="J25" s="2" t="str">
        <f>IF('full menu'!J25="MDC","MDC",IF('full menu'!J25="X","X",IF('full menu'!J25="UASC","UASC",IF(OR('full menu'!J25="PERF",'full menu'!J25="AERF",'full menu'!J25="PCB"),"ERfix",IF(OR('full menu'!J25="ACB",'full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menu'!J25="MwERT",'full menu'!J25="ERwMT",'full menu'!J25="M&amp;ERT",'full menu'!J25="MwIT",'full menu'!J25="IwMT",'full menu'!J25="M&amp;IT",'full menu'!J25="IwERT",'full menu'!J25="ERwIT",'full menu'!J25="I&amp;ERT",'full menu'!J25="ER&amp;M&amp;IT"),"MixedTs",IF('full menu'!J25="UD","UD",IF('full menu'!J25="LSD","LSD",IF('full menu'!J25="WSD","WSD","")))))))))))</f>
        <v>ERfix</v>
      </c>
      <c r="K25" s="2" t="str">
        <f>IF('full menu'!K25="MDC","MDC",IF('full menu'!K25="X","X",IF('full menu'!K25="UASC","UASC",IF(OR('full menu'!K25="PERF",'full menu'!K25="AERF",'full menu'!K25="PCB"),"ERfix",IF(OR('full menu'!K25="ACB",'full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menu'!K25="MwERT",'full menu'!K25="ERwMT",'full menu'!K25="M&amp;ERT",'full menu'!K25="MwIT",'full menu'!K25="IwMT",'full menu'!K25="M&amp;IT",'full menu'!K25="IwERT",'full menu'!K25="ERwIT",'full menu'!K25="I&amp;ERT",'full menu'!K25="ER&amp;M&amp;IT"),"MixedTs",IF('full menu'!K25="UD","UD",IF('full menu'!K25="LSD","LSD",IF('full menu'!K25="WSD","WSD","")))))))))))</f>
        <v>ERfix</v>
      </c>
      <c r="L25" s="2" t="str">
        <f>IF('full menu'!L25="MDC","MDC",IF('full menu'!L25="X","X",IF('full menu'!L25="UASC","UASC",IF(OR('full menu'!L25="PERF",'full menu'!L25="AERF",'full menu'!L25="PCB"),"ERfix",IF(OR('full menu'!L25="ACB",'full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menu'!L25="MwERT",'full menu'!L25="ERwMT",'full menu'!L25="M&amp;ERT",'full menu'!L25="MwIT",'full menu'!L25="IwMT",'full menu'!L25="M&amp;IT",'full menu'!L25="IwERT",'full menu'!L25="ERwIT",'full menu'!L25="I&amp;ERT",'full menu'!L25="ER&amp;M&amp;IT"),"MixedTs",IF('full menu'!L25="UD","UD",IF('full menu'!L25="LSD","LSD",IF('full menu'!L25="WSD","WSD","")))))))))))</f>
        <v>ERfix</v>
      </c>
      <c r="M25" s="2" t="str">
        <f>IF('full menu'!M25="MDC","MDC",IF('full menu'!M25="X","X",IF('full menu'!M25="UASC","UASC",IF(OR('full menu'!M25="PERF",'full menu'!M25="AERF",'full menu'!M25="PCB"),"ERfix",IF(OR('full menu'!M25="ACB",'full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menu'!M25="MwERT",'full menu'!M25="ERwMT",'full menu'!M25="M&amp;ERT",'full menu'!M25="MwIT",'full menu'!M25="IwMT",'full menu'!M25="M&amp;IT",'full menu'!M25="IwERT",'full menu'!M25="ERwIT",'full menu'!M25="I&amp;ERT",'full menu'!M25="ER&amp;M&amp;IT"),"MixedTs",IF('full menu'!M25="UD","UD",IF('full menu'!M25="LSD","LSD",IF('full menu'!M25="WSD","WSD","")))))))))))</f>
        <v>LSD</v>
      </c>
      <c r="N25" s="2" t="str">
        <f>IF('full menu'!N25="MDC","MDC",IF('full menu'!N25="X","X",IF('full menu'!N25="UASC","UASC",IF(OR('full menu'!N25="PERF",'full menu'!N25="AERF",'full menu'!N25="PCB"),"ERfix",IF(OR('full menu'!N25="ACB",'full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menu'!N25="MwERT",'full menu'!N25="ERwMT",'full menu'!N25="M&amp;ERT",'full menu'!N25="MwIT",'full menu'!N25="IwMT",'full menu'!N25="M&amp;IT",'full menu'!N25="IwERT",'full menu'!N25="ERwIT",'full menu'!N25="I&amp;ERT",'full menu'!N25="ER&amp;M&amp;IT"),"MixedTs",IF('full menu'!N25="UD","UD",IF('full menu'!N25="LSD","LSD",IF('full menu'!N25="WSD","WSD","")))))))))))</f>
        <v>LSD</v>
      </c>
      <c r="O25" s="2" t="str">
        <f>IF('full menu'!O25="MDC","MDC",IF('full menu'!O25="X","X",IF('full menu'!O25="UASC","UASC",IF(OR('full menu'!O25="PERF",'full menu'!O25="AERF",'full menu'!O25="PCB"),"ERfix",IF(OR('full menu'!O25="ACB",'full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menu'!O25="MwERT",'full menu'!O25="ERwMT",'full menu'!O25="M&amp;ERT",'full menu'!O25="MwIT",'full menu'!O25="IwMT",'full menu'!O25="M&amp;IT",'full menu'!O25="IwERT",'full menu'!O25="ERwIT",'full menu'!O25="I&amp;ERT",'full menu'!O25="ER&amp;M&amp;IT"),"MixedTs",IF('full menu'!O25="UD","UD",IF('full menu'!O25="LSD","LSD",IF('full menu'!O25="WSD","WSD","")))))))))))</f>
        <v>LSD</v>
      </c>
      <c r="P25" s="2" t="str">
        <f>IF('full menu'!P25="MDC","MDC",IF('full menu'!P25="X","X",IF('full menu'!P25="UASC","UASC",IF(OR('full menu'!P25="PERF",'full menu'!P25="AERF",'full menu'!P25="PCB"),"ERfix",IF(OR('full menu'!P25="ACB",'full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menu'!P25="MwERT",'full menu'!P25="ERwMT",'full menu'!P25="M&amp;ERT",'full menu'!P25="MwIT",'full menu'!P25="IwMT",'full menu'!P25="M&amp;IT",'full menu'!P25="IwERT",'full menu'!P25="ERwIT",'full menu'!P25="I&amp;ERT",'full menu'!P25="ER&amp;M&amp;IT"),"MixedTs",IF('full menu'!P25="UD","UD",IF('full menu'!P25="LSD","LSD",IF('full menu'!P25="WSD","WSD","")))))))))))</f>
        <v>LSD</v>
      </c>
      <c r="Q25" s="2" t="str">
        <f>IF('full menu'!Q25="MDC","MDC",IF('full menu'!Q25="X","X",IF('full menu'!Q25="UASC","UASC",IF(OR('full menu'!Q25="PERF",'full menu'!Q25="AERF",'full menu'!Q25="PCB"),"ERfix",IF(OR('full menu'!Q25="ACB",'full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menu'!Q25="MwERT",'full menu'!Q25="ERwMT",'full menu'!Q25="M&amp;ERT",'full menu'!Q25="MwIT",'full menu'!Q25="IwMT",'full menu'!Q25="M&amp;IT",'full menu'!Q25="IwERT",'full menu'!Q25="ERwIT",'full menu'!Q25="I&amp;ERT",'full menu'!Q25="ER&amp;M&amp;IT"),"MixedTs",IF('full menu'!Q25="UD","UD",IF('full menu'!Q25="LSD","LSD",IF('full menu'!Q25="WSD","WSD","")))))))))))</f>
        <v>LSD</v>
      </c>
      <c r="R25" s="2" t="str">
        <f>IF('full menu'!R25="MDC","MDC",IF('full menu'!R25="X","X",IF('full menu'!R25="UASC","UASC",IF(OR('full menu'!R25="PERF",'full menu'!R25="AERF",'full menu'!R25="PCB"),"ERfix",IF(OR('full menu'!R25="ACB",'full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menu'!R25="MwERT",'full menu'!R25="ERwMT",'full menu'!R25="M&amp;ERT",'full menu'!R25="MwIT",'full menu'!R25="IwMT",'full menu'!R25="M&amp;IT",'full menu'!R25="IwERT",'full menu'!R25="ERwIT",'full menu'!R25="I&amp;ERT",'full menu'!R25="ER&amp;M&amp;IT"),"MixedTs",IF('full menu'!R25="UD","UD",IF('full menu'!R25="LSD","LSD",IF('full menu'!R25="WSD","WSD","")))))))))))</f>
        <v>LSD</v>
      </c>
      <c r="S25" s="2" t="str">
        <f>IF('full menu'!S25="MDC","MDC",IF('full menu'!S25="X","X",IF('full menu'!S25="UASC","UASC",IF(OR('full menu'!S25="PERF",'full menu'!S25="AERF",'full menu'!S25="PCB"),"ERfix",IF(OR('full menu'!S25="ACB",'full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menu'!S25="MwERT",'full menu'!S25="ERwMT",'full menu'!S25="M&amp;ERT",'full menu'!S25="MwIT",'full menu'!S25="IwMT",'full menu'!S25="M&amp;IT",'full menu'!S25="IwERT",'full menu'!S25="ERwIT",'full menu'!S25="I&amp;ERT",'full menu'!S25="ER&amp;M&amp;IT"),"MixedTs",IF('full menu'!S25="UD","UD",IF('full menu'!S25="LSD","LSD",IF('full menu'!S25="WSD","WSD","")))))))))))</f>
        <v>LSD</v>
      </c>
      <c r="T25" s="2" t="str">
        <f>IF('full menu'!T25="MDC","MDC",IF('full menu'!T25="X","X",IF('full menu'!T25="UASC","UASC",IF(OR('full menu'!T25="PERF",'full menu'!T25="AERF",'full menu'!T25="PCB"),"ERfix",IF(OR('full menu'!T25="ACB",'full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menu'!T25="MwERT",'full menu'!T25="ERwMT",'full menu'!T25="M&amp;ERT",'full menu'!T25="MwIT",'full menu'!T25="IwMT",'full menu'!T25="M&amp;IT",'full menu'!T25="IwERT",'full menu'!T25="ERwIT",'full menu'!T25="I&amp;ERT",'full menu'!T25="ER&amp;M&amp;IT"),"MixedTs",IF('full menu'!T25="UD","UD",IF('full menu'!T25="LSD","LSD",IF('full menu'!T25="WSD","WSD","")))))))))))</f>
        <v>LSD</v>
      </c>
      <c r="U25" s="2" t="str">
        <f>IF('full menu'!U25="MDC","MDC",IF('full menu'!U25="X","X",IF('full menu'!U25="UASC","UASC",IF(OR('full menu'!U25="PERF",'full menu'!U25="AERF",'full menu'!U25="PCB"),"ERfix",IF(OR('full menu'!U25="ACB",'full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menu'!U25="MwERT",'full menu'!U25="ERwMT",'full menu'!U25="M&amp;ERT",'full menu'!U25="MwIT",'full menu'!U25="IwMT",'full menu'!U25="M&amp;IT",'full menu'!U25="IwERT",'full menu'!U25="ERwIT",'full menu'!U25="I&amp;ERT",'full menu'!U25="ER&amp;M&amp;IT"),"MixedTs",IF('full menu'!U25="UD","UD",IF('full menu'!U25="LSD","LSD",IF('full menu'!U25="WSD","WSD","")))))))))))</f>
        <v>LSD</v>
      </c>
      <c r="V25" s="2" t="str">
        <f>IF('full menu'!V25="MDC","MDC",IF('full menu'!V25="X","X",IF('full menu'!V25="UASC","UASC",IF(OR('full menu'!V25="PERF",'full menu'!V25="AERF",'full menu'!V25="PCB"),"ERfix",IF(OR('full menu'!V25="ACB",'full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menu'!V25="MwERT",'full menu'!V25="ERwMT",'full menu'!V25="M&amp;ERT",'full menu'!V25="MwIT",'full menu'!V25="IwMT",'full menu'!V25="M&amp;IT",'full menu'!V25="IwERT",'full menu'!V25="ERwIT",'full menu'!V25="I&amp;ERT",'full menu'!V25="ER&amp;M&amp;IT"),"MixedTs",IF('full menu'!V25="UD","UD",IF('full menu'!V25="LSD","LSD",IF('full menu'!V25="WSD","WSD","")))))))))))</f>
        <v>LSD</v>
      </c>
      <c r="W25" s="2" t="str">
        <f>IF('full menu'!W25="MDC","MDC",IF('full menu'!W25="X","X",IF('full menu'!W25="UASC","UASC",IF(OR('full menu'!W25="PERF",'full menu'!W25="AERF",'full menu'!W25="PCB"),"ERfix",IF(OR('full menu'!W25="ACB",'full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menu'!W25="MwERT",'full menu'!W25="ERwMT",'full menu'!W25="M&amp;ERT",'full menu'!W25="MwIT",'full menu'!W25="IwMT",'full menu'!W25="M&amp;IT",'full menu'!W25="IwERT",'full menu'!W25="ERwIT",'full menu'!W25="I&amp;ERT",'full menu'!W25="ER&amp;M&amp;IT"),"MixedTs",IF('full menu'!W25="UD","UD",IF('full menu'!W25="LSD","LSD",IF('full menu'!W25="WSD","WSD","")))))))))))</f>
        <v>LSD</v>
      </c>
      <c r="X25" s="2" t="str">
        <f>IF('full menu'!X25="MDC","MDC",IF('full menu'!X25="X","X",IF('full menu'!X25="UASC","UASC",IF(OR('full menu'!X25="PERF",'full menu'!X25="AERF",'full menu'!X25="PCB"),"ERfix",IF(OR('full menu'!X25="ACB",'full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menu'!X25="MwERT",'full menu'!X25="ERwMT",'full menu'!X25="M&amp;ERT",'full menu'!X25="MwIT",'full menu'!X25="IwMT",'full menu'!X25="M&amp;IT",'full menu'!X25="IwERT",'full menu'!X25="ERwIT",'full menu'!X25="I&amp;ERT",'full menu'!X25="ER&amp;M&amp;IT"),"MixedTs",IF('full menu'!X25="UD","UD",IF('full menu'!X25="LSD","LSD",IF('full menu'!X25="WSD","WSD","")))))))))))</f>
        <v>LSD</v>
      </c>
      <c r="Y25" s="2" t="str">
        <f>IF('full menu'!Y25="MDC","MDC",IF('full menu'!Y25="X","X",IF('full menu'!Y25="UASC","UASC",IF(OR('full menu'!Y25="PERF",'full menu'!Y25="AERF",'full menu'!Y25="PCB"),"ERfix",IF(OR('full menu'!Y25="ACB",'full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menu'!Y25="MwERT",'full menu'!Y25="ERwMT",'full menu'!Y25="M&amp;ERT",'full menu'!Y25="MwIT",'full menu'!Y25="IwMT",'full menu'!Y25="M&amp;IT",'full menu'!Y25="IwERT",'full menu'!Y25="ERwIT",'full menu'!Y25="I&amp;ERT",'full menu'!Y25="ER&amp;M&amp;IT"),"MixedTs",IF('full menu'!Y25="UD","UD",IF('full menu'!Y25="LSD","LSD",IF('full menu'!Y25="WSD","WSD","")))))))))))</f>
        <v>LSD</v>
      </c>
      <c r="Z25" s="2" t="str">
        <f>IF('full menu'!Z25="MDC","MDC",IF('full menu'!Z25="X","X",IF('full menu'!Z25="UASC","UASC",IF(OR('full menu'!Z25="PERF",'full menu'!Z25="AERF",'full menu'!Z25="PCB"),"ERfix",IF(OR('full menu'!Z25="ACB",'full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menu'!Z25="MwERT",'full menu'!Z25="ERwMT",'full menu'!Z25="M&amp;ERT",'full menu'!Z25="MwIT",'full menu'!Z25="IwMT",'full menu'!Z25="M&amp;IT",'full menu'!Z25="IwERT",'full menu'!Z25="ERwIT",'full menu'!Z25="I&amp;ERT",'full menu'!Z25="ER&amp;M&amp;IT"),"MixedTs",IF('full menu'!Z25="UD","UD",IF('full menu'!Z25="LSD","LSD",IF('full menu'!Z25="WSD","WSD","")))))))))))</f>
        <v>LSD</v>
      </c>
      <c r="AA25" s="2" t="str">
        <f>IF('full menu'!AA25="MDC","MDC",IF('full menu'!AA25="X","X",IF('full menu'!AA25="UASC","UASC",IF(OR('full menu'!AA25="PERF",'full menu'!AA25="AERF",'full menu'!AA25="PCB"),"ERfix",IF(OR('full menu'!AA25="ACB",'full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menu'!AA25="MwERT",'full menu'!AA25="ERwMT",'full menu'!AA25="M&amp;ERT",'full menu'!AA25="MwIT",'full menu'!AA25="IwMT",'full menu'!AA25="M&amp;IT",'full menu'!AA25="IwERT",'full menu'!AA25="ERwIT",'full menu'!AA25="I&amp;ERT",'full menu'!AA25="ER&amp;M&amp;IT"),"MixedTs",IF('full menu'!AA25="UD","UD",IF('full menu'!AA25="LSD","LSD",IF('full menu'!AA25="WSD","WSD","")))))))))))</f>
        <v>LSD</v>
      </c>
      <c r="AB25" s="2" t="str">
        <f>IF('full menu'!AB25="MDC","MDC",IF('full menu'!AB25="X","X",IF('full menu'!AB25="UASC","UASC",IF(OR('full menu'!AB25="PERF",'full menu'!AB25="AERF",'full menu'!AB25="PCB"),"ERfix",IF(OR('full menu'!AB25="ACB",'full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menu'!AB25="MwERT",'full menu'!AB25="ERwMT",'full menu'!AB25="M&amp;ERT",'full menu'!AB25="MwIT",'full menu'!AB25="IwMT",'full menu'!AB25="M&amp;IT",'full menu'!AB25="IwERT",'full menu'!AB25="ERwIT",'full menu'!AB25="I&amp;ERT",'full menu'!AB25="ER&amp;M&amp;IT"),"MixedTs",IF('full menu'!AB25="UD","UD",IF('full menu'!AB25="LSD","LSD",IF('full menu'!AB25="WSD","WSD","")))))))))))</f>
        <v>LSD</v>
      </c>
      <c r="AC25" s="2" t="str">
        <f>IF('full menu'!AC25="MDC","MDC",IF('full menu'!AC25="X","X",IF('full menu'!AC25="UASC","UASC",IF(OR('full menu'!AC25="PERF",'full menu'!AC25="AERF",'full menu'!AC25="PCB"),"ERfix",IF(OR('full menu'!AC25="ACB",'full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menu'!AC25="MwERT",'full menu'!AC25="ERwMT",'full menu'!AC25="M&amp;ERT",'full menu'!AC25="MwIT",'full menu'!AC25="IwMT",'full menu'!AC25="M&amp;IT",'full menu'!AC25="IwERT",'full menu'!AC25="ERwIT",'full menu'!AC25="I&amp;ERT",'full menu'!AC25="ER&amp;M&amp;IT"),"MixedTs",IF('full menu'!AC25="UD","UD",IF('full menu'!AC25="LSD","LSD",IF('full menu'!AC25="WSD","WSD","")))))))))))</f>
        <v>LSD</v>
      </c>
      <c r="AD25" s="2" t="str">
        <f>IF('full menu'!AD25="MDC","MDC",IF('full menu'!AD25="X","X",IF('full menu'!AD25="UASC","UASC",IF(OR('full menu'!AD25="PERF",'full menu'!AD25="AERF",'full menu'!AD25="PCB"),"ERfix",IF(OR('full menu'!AD25="ACB",'full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menu'!AD25="MwERT",'full menu'!AD25="ERwMT",'full menu'!AD25="M&amp;ERT",'full menu'!AD25="MwIT",'full menu'!AD25="IwMT",'full menu'!AD25="M&amp;IT",'full menu'!AD25="IwERT",'full menu'!AD25="ERwIT",'full menu'!AD25="I&amp;ERT",'full menu'!AD25="ER&amp;M&amp;IT"),"MixedTs",IF('full menu'!AD25="UD","UD",IF('full menu'!AD25="LSD","LSD",IF('full menu'!AD25="WSD","WSD","")))))))))))</f>
        <v>LSD</v>
      </c>
      <c r="AE25" s="2" t="str">
        <f>IF('full menu'!AE25="MDC","MDC",IF('full menu'!AE25="X","X",IF('full menu'!AE25="UASC","UASC",IF(OR('full menu'!AE25="PERF",'full menu'!AE25="AERF",'full menu'!AE25="PCB"),"ERfix",IF(OR('full menu'!AE25="ACB",'full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menu'!AE25="MwERT",'full menu'!AE25="ERwMT",'full menu'!AE25="M&amp;ERT",'full menu'!AE25="MwIT",'full menu'!AE25="IwMT",'full menu'!AE25="M&amp;IT",'full menu'!AE25="IwERT",'full menu'!AE25="ERwIT",'full menu'!AE25="I&amp;ERT",'full menu'!AE25="ER&amp;M&amp;IT"),"MixedTs",IF('full menu'!AE25="UD","UD",IF('full menu'!AE25="LSD","LSD",IF('full menu'!AE25="WSD","WSD","")))))))))))</f>
        <v>LSD</v>
      </c>
      <c r="AF25" s="2" t="str">
        <f>IF('full menu'!AF25="MDC","MDC",IF('full menu'!AF25="X","X",IF('full menu'!AF25="UASC","UASC",IF(OR('full menu'!AF25="PERF",'full menu'!AF25="AERF",'full menu'!AF25="PCB"),"ERfix",IF(OR('full menu'!AF25="ACB",'full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menu'!AF25="MwERT",'full menu'!AF25="ERwMT",'full menu'!AF25="M&amp;ERT",'full menu'!AF25="MwIT",'full menu'!AF25="IwMT",'full menu'!AF25="M&amp;IT",'full menu'!AF25="IwERT",'full menu'!AF25="ERwIT",'full menu'!AF25="I&amp;ERT",'full menu'!AF25="ER&amp;M&amp;IT"),"MixedTs",IF('full menu'!AF25="UD","UD",IF('full menu'!AF25="LSD","LSD",IF('full menu'!AF25="WSD","WSD","")))))))))))</f>
        <v>LSD</v>
      </c>
      <c r="AG25" s="2" t="str">
        <f>IF('full menu'!AG25="MDC","MDC",IF('full menu'!AG25="X","X",IF('full menu'!AG25="UASC","UASC",IF(OR('full menu'!AG25="PERF",'full menu'!AG25="AERF",'full menu'!AG25="PCB"),"ERfix",IF(OR('full menu'!AG25="ACB",'full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menu'!AG25="MwERT",'full menu'!AG25="ERwMT",'full menu'!AG25="M&amp;ERT",'full menu'!AG25="MwIT",'full menu'!AG25="IwMT",'full menu'!AG25="M&amp;IT",'full menu'!AG25="IwERT",'full menu'!AG25="ERwIT",'full menu'!AG25="I&amp;ERT",'full menu'!AG25="ER&amp;M&amp;IT"),"MixedTs",IF('full menu'!AG25="UD","UD",IF('full menu'!AG25="LSD","LSD",IF('full menu'!AG25="WSD","WSD","")))))))))))</f>
        <v>LSD</v>
      </c>
      <c r="AH25" s="2" t="str">
        <f>IF('full menu'!AH25="MDC","MDC",IF('full menu'!AH25="X","X",IF('full menu'!AH25="UASC","UASC",IF(OR('full menu'!AH25="PERF",'full menu'!AH25="AERF",'full menu'!AH25="PCB"),"ERfix",IF(OR('full menu'!AH25="ACB",'full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menu'!AH25="MwERT",'full menu'!AH25="ERwMT",'full menu'!AH25="M&amp;ERT",'full menu'!AH25="MwIT",'full menu'!AH25="IwMT",'full menu'!AH25="M&amp;IT",'full menu'!AH25="IwERT",'full menu'!AH25="ERwIT",'full menu'!AH25="I&amp;ERT",'full menu'!AH25="ER&amp;M&amp;IT"),"MixedTs",IF('full menu'!AH25="UD","UD",IF('full menu'!AH25="LSD","LSD",IF('full menu'!AH25="WSD","WSD","")))))))))))</f>
        <v>LSD</v>
      </c>
      <c r="AI25" s="2" t="str">
        <f>IF('full menu'!AI25="MDC","MDC",IF('full menu'!AI25="X","X",IF('full menu'!AI25="UASC","UASC",IF(OR('full menu'!AI25="PERF",'full menu'!AI25="AERF",'full menu'!AI25="PCB"),"ERfix",IF(OR('full menu'!AI25="ACB",'full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menu'!AI25="MwERT",'full menu'!AI25="ERwMT",'full menu'!AI25="M&amp;ERT",'full menu'!AI25="MwIT",'full menu'!AI25="IwMT",'full menu'!AI25="M&amp;IT",'full menu'!AI25="IwERT",'full menu'!AI25="ERwIT",'full menu'!AI25="I&amp;ERT",'full menu'!AI25="ER&amp;M&amp;IT"),"MixedTs",IF('full menu'!AI25="UD","UD",IF('full menu'!AI25="LSD","LSD",IF('full menu'!AI25="WSD","WSD","")))))))))))</f>
        <v>LSD</v>
      </c>
      <c r="AJ25" s="2" t="str">
        <f>IF('full menu'!AJ25="MDC","MDC",IF('full menu'!AJ25="X","X",IF('full menu'!AJ25="UASC","UASC",IF(OR('full menu'!AJ25="PERF",'full menu'!AJ25="AERF",'full menu'!AJ25="PCB"),"ERfix",IF(OR('full menu'!AJ25="ACB",'full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menu'!AJ25="MwERT",'full menu'!AJ25="ERwMT",'full menu'!AJ25="M&amp;ERT",'full menu'!AJ25="MwIT",'full menu'!AJ25="IwMT",'full menu'!AJ25="M&amp;IT",'full menu'!AJ25="IwERT",'full menu'!AJ25="ERwIT",'full menu'!AJ25="I&amp;ERT",'full menu'!AJ25="ER&amp;M&amp;IT"),"MixedTs",IF('full menu'!AJ25="UD","UD",IF('full menu'!AJ25="LSD","LSD",IF('full menu'!AJ25="WSD","WSD","")))))))))))</f>
        <v>LSD</v>
      </c>
      <c r="AK25" s="2" t="str">
        <f>IF('full menu'!AK25="MDC","MDC",IF('full menu'!AK25="X","X",IF('full menu'!AK25="UASC","UASC",IF(OR('full menu'!AK25="PERF",'full menu'!AK25="AERF",'full menu'!AK25="PCB"),"ERfix",IF(OR('full menu'!AK25="ACB",'full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menu'!AK25="MwERT",'full menu'!AK25="ERwMT",'full menu'!AK25="M&amp;ERT",'full menu'!AK25="MwIT",'full menu'!AK25="IwMT",'full menu'!AK25="M&amp;IT",'full menu'!AK25="IwERT",'full menu'!AK25="ERwIT",'full menu'!AK25="I&amp;ERT",'full menu'!AK25="ER&amp;M&amp;IT"),"MixedTs",IF('full menu'!AK25="UD","UD",IF('full menu'!AK25="LSD","LSD",IF('full menu'!AK25="WSD","WSD","")))))))))))</f>
        <v>LSD</v>
      </c>
      <c r="AL25" s="2" t="str">
        <f>IF('full menu'!AL25="MDC","MDC",IF('full menu'!AL25="X","X",IF('full menu'!AL25="UASC","UASC",IF(OR('full menu'!AL25="PERF",'full menu'!AL25="AERF",'full menu'!AL25="PCB"),"ERfix",IF(OR('full menu'!AL25="ACB",'full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menu'!AL25="MwERT",'full menu'!AL25="ERwMT",'full menu'!AL25="M&amp;ERT",'full menu'!AL25="MwIT",'full menu'!AL25="IwMT",'full menu'!AL25="M&amp;IT",'full menu'!AL25="IwERT",'full menu'!AL25="ERwIT",'full menu'!AL25="I&amp;ERT",'full menu'!AL25="ER&amp;M&amp;IT"),"MixedTs",IF('full menu'!AL25="UD","UD",IF('full menu'!AL25="LSD","LSD",IF('full menu'!AL25="WSD","WSD","")))))))))))</f>
        <v>ITs</v>
      </c>
      <c r="AM25" s="2" t="str">
        <f>IF('full menu'!AM25="MDC","MDC",IF('full menu'!AM25="X","X",IF('full menu'!AM25="UASC","UASC",IF(OR('full menu'!AM25="PERF",'full menu'!AM25="AERF",'full menu'!AM25="PCB"),"ERfix",IF(OR('full menu'!AM25="ACB",'full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menu'!AM25="MwERT",'full menu'!AM25="ERwMT",'full menu'!AM25="M&amp;ERT",'full menu'!AM25="MwIT",'full menu'!AM25="IwMT",'full menu'!AM25="M&amp;IT",'full menu'!AM25="IwERT",'full menu'!AM25="ERwIT",'full menu'!AM25="I&amp;ERT",'full menu'!AM25="ER&amp;M&amp;IT"),"MixedTs",IF('full menu'!AM25="UD","UD",IF('full menu'!AM25="LSD","LSD",IF('full menu'!AM25="WSD","WSD","")))))))))))</f>
        <v>ITs</v>
      </c>
      <c r="AN25" s="2" t="str">
        <f>IF('full menu'!AN25="MDC","MDC",IF('full menu'!AN25="X","X",IF('full menu'!AN25="UASC","UASC",IF(OR('full menu'!AN25="PERF",'full menu'!AN25="AERF",'full menu'!AN25="PCB"),"ERfix",IF(OR('full menu'!AN25="ACB",'full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menu'!AN25="MwERT",'full menu'!AN25="ERwMT",'full menu'!AN25="M&amp;ERT",'full menu'!AN25="MwIT",'full menu'!AN25="IwMT",'full menu'!AN25="M&amp;IT",'full menu'!AN25="IwERT",'full menu'!AN25="ERwIT",'full menu'!AN25="I&amp;ERT",'full menu'!AN25="ER&amp;M&amp;IT"),"MixedTs",IF('full menu'!AN25="UD","UD",IF('full menu'!AN25="LSD","LSD",IF('full menu'!AN25="WSD","WSD","")))))))))))</f>
        <v>ITs</v>
      </c>
      <c r="AO25" s="2" t="str">
        <f>IF('full menu'!AO25="MDC","MDC",IF('full menu'!AO25="X","X",IF('full menu'!AO25="UASC","UASC",IF(OR('full menu'!AO25="PERF",'full menu'!AO25="AERF",'full menu'!AO25="PCB"),"ERfix",IF(OR('full menu'!AO25="ACB",'full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menu'!AO25="MwERT",'full menu'!AO25="ERwMT",'full menu'!AO25="M&amp;ERT",'full menu'!AO25="MwIT",'full menu'!AO25="IwMT",'full menu'!AO25="M&amp;IT",'full menu'!AO25="IwERT",'full menu'!AO25="ERwIT",'full menu'!AO25="I&amp;ERT",'full menu'!AO25="ER&amp;M&amp;IT"),"MixedTs",IF('full menu'!AO25="UD","UD",IF('full menu'!AO25="LSD","LSD",IF('full menu'!AO25="WSD","WSD","")))))))))))</f>
        <v>ITs</v>
      </c>
      <c r="AP25" s="2" t="str">
        <f>IF('full menu'!AP25="MDC","MDC",IF('full menu'!AP25="X","X",IF('full menu'!AP25="UASC","UASC",IF(OR('full menu'!AP25="PERF",'full menu'!AP25="AERF",'full menu'!AP25="PCB"),"ERfix",IF(OR('full menu'!AP25="ACB",'full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menu'!AP25="MwERT",'full menu'!AP25="ERwMT",'full menu'!AP25="M&amp;ERT",'full menu'!AP25="MwIT",'full menu'!AP25="IwMT",'full menu'!AP25="M&amp;IT",'full menu'!AP25="IwERT",'full menu'!AP25="ERwIT",'full menu'!AP25="I&amp;ERT",'full menu'!AP25="ER&amp;M&amp;IT"),"MixedTs",IF('full menu'!AP25="UD","UD",IF('full menu'!AP25="LSD","LSD",IF('full menu'!AP25="WSD","WSD","")))))))))))</f>
        <v>ITs</v>
      </c>
      <c r="AQ25" s="2" t="str">
        <f>IF('full menu'!AQ25="MDC","MDC",IF('full menu'!AQ25="X","X",IF('full menu'!AQ25="UASC","UASC",IF(OR('full menu'!AQ25="PERF",'full menu'!AQ25="AERF",'full menu'!AQ25="PCB"),"ERfix",IF(OR('full menu'!AQ25="ACB",'full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menu'!AQ25="MwERT",'full menu'!AQ25="ERwMT",'full menu'!AQ25="M&amp;ERT",'full menu'!AQ25="MwIT",'full menu'!AQ25="IwMT",'full menu'!AQ25="M&amp;IT",'full menu'!AQ25="IwERT",'full menu'!AQ25="ERwIT",'full menu'!AQ25="I&amp;ERT",'full menu'!AQ25="ER&amp;M&amp;IT"),"MixedTs",IF('full menu'!AQ25="UD","UD",IF('full menu'!AQ25="LSD","LSD",IF('full menu'!AQ25="WSD","WSD","")))))))))))</f>
        <v>ITs</v>
      </c>
      <c r="AR25" s="2" t="str">
        <f>IF('full menu'!AR25="MDC","MDC",IF('full menu'!AR25="X","X",IF('full menu'!AR25="UASC","UASC",IF(OR('full menu'!AR25="PERF",'full menu'!AR25="AERF",'full menu'!AR25="PCB"),"ERfix",IF(OR('full menu'!AR25="ACB",'full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menu'!AR25="MwERT",'full menu'!AR25="ERwMT",'full menu'!AR25="M&amp;ERT",'full menu'!AR25="MwIT",'full menu'!AR25="IwMT",'full menu'!AR25="M&amp;IT",'full menu'!AR25="IwERT",'full menu'!AR25="ERwIT",'full menu'!AR25="I&amp;ERT",'full menu'!AR25="ER&amp;M&amp;IT"),"MixedTs",IF('full menu'!AR25="UD","UD",IF('full menu'!AR25="LSD","LSD",IF('full menu'!AR25="WSD","WSD","")))))))))))</f>
        <v>ITs</v>
      </c>
      <c r="AS25" s="2" t="str">
        <f>IF('full menu'!AS25="MDC","MDC",IF('full menu'!AS25="X","X",IF('full menu'!AS25="UASC","UASC",IF(OR('full menu'!AS25="PERF",'full menu'!AS25="AERF",'full menu'!AS25="PCB"),"ERfix",IF(OR('full menu'!AS25="ACB",'full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menu'!AS25="MwERT",'full menu'!AS25="ERwMT",'full menu'!AS25="M&amp;ERT",'full menu'!AS25="MwIT",'full menu'!AS25="IwMT",'full menu'!AS25="M&amp;IT",'full menu'!AS25="IwERT",'full menu'!AS25="ERwIT",'full menu'!AS25="I&amp;ERT",'full menu'!AS25="ER&amp;M&amp;IT"),"MixedTs",IF('full menu'!AS25="UD","UD",IF('full menu'!AS25="LSD","LSD",IF('full menu'!AS25="WSD","WSD","")))))))))))</f>
        <v>ITs</v>
      </c>
    </row>
    <row r="26" spans="1:45" ht="15.5" x14ac:dyDescent="0.35">
      <c r="A26" t="s">
        <v>46</v>
      </c>
      <c r="B26" s="2" t="str">
        <f>IF('full menu'!B26="MDC","MDC",IF('full menu'!B26="X","X",IF('full menu'!B26="UASC","UASC",IF(OR('full menu'!B26="PERF",'full menu'!B26="AERF",'full menu'!B26="PCB"),"ERfix",IF(OR('full menu'!B26="ACB",'full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menu'!B26="MwERT",'full menu'!B26="ERwMT",'full menu'!B26="M&amp;ERT",'full menu'!B26="MwIT",'full menu'!B26="IwMT",'full menu'!B26="M&amp;IT",'full menu'!B26="IwERT",'full menu'!B26="ERwIT",'full menu'!B26="I&amp;ERT",'full menu'!B26="ER&amp;M&amp;IT"),"MixedTs",IF('full menu'!B26="UD","UD",IF('full menu'!B26="LSD","LSD",IF('full menu'!B26="WSD","WSD","")))))))))))</f>
        <v>ERfix</v>
      </c>
      <c r="C26" s="2" t="str">
        <f>IF('full menu'!C26="MDC","MDC",IF('full menu'!C26="X","X",IF('full menu'!C26="UASC","UASC",IF(OR('full menu'!C26="PERF",'full menu'!C26="AERF",'full menu'!C26="PCB"),"ERfix",IF(OR('full menu'!C26="ACB",'full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menu'!C26="MwERT",'full menu'!C26="ERwMT",'full menu'!C26="M&amp;ERT",'full menu'!C26="MwIT",'full menu'!C26="IwMT",'full menu'!C26="M&amp;IT",'full menu'!C26="IwERT",'full menu'!C26="ERwIT",'full menu'!C26="I&amp;ERT",'full menu'!C26="ER&amp;M&amp;IT"),"MixedTs",IF('full menu'!C26="UD","UD",IF('full menu'!C26="LSD","LSD",IF('full menu'!C26="WSD","WSD","")))))))))))</f>
        <v>ERfix</v>
      </c>
      <c r="D26" s="2" t="str">
        <f>IF('full menu'!D26="MDC","MDC",IF('full menu'!D26="X","X",IF('full menu'!D26="UASC","UASC",IF(OR('full menu'!D26="PERF",'full menu'!D26="AERF",'full menu'!D26="PCB"),"ERfix",IF(OR('full menu'!D26="ACB",'full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menu'!D26="MwERT",'full menu'!D26="ERwMT",'full menu'!D26="M&amp;ERT",'full menu'!D26="MwIT",'full menu'!D26="IwMT",'full menu'!D26="M&amp;IT",'full menu'!D26="IwERT",'full menu'!D26="ERwIT",'full menu'!D26="I&amp;ERT",'full menu'!D26="ER&amp;M&amp;IT"),"MixedTs",IF('full menu'!D26="UD","UD",IF('full menu'!D26="LSD","LSD",IF('full menu'!D26="WSD","WSD","")))))))))))</f>
        <v>ERfix</v>
      </c>
      <c r="E26" s="2" t="str">
        <f>IF('full menu'!E26="MDC","MDC",IF('full menu'!E26="X","X",IF('full menu'!E26="UASC","UASC",IF(OR('full menu'!E26="PERF",'full menu'!E26="AERF",'full menu'!E26="PCB"),"ERfix",IF(OR('full menu'!E26="ACB",'full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menu'!E26="MwERT",'full menu'!E26="ERwMT",'full menu'!E26="M&amp;ERT",'full menu'!E26="MwIT",'full menu'!E26="IwMT",'full menu'!E26="M&amp;IT",'full menu'!E26="IwERT",'full menu'!E26="ERwIT",'full menu'!E26="I&amp;ERT",'full menu'!E26="ER&amp;M&amp;IT"),"MixedTs",IF('full menu'!E26="UD","UD",IF('full menu'!E26="LSD","LSD",IF('full menu'!E26="WSD","WSD","")))))))))))</f>
        <v>ERfix</v>
      </c>
      <c r="F26" s="2" t="str">
        <f>IF('full menu'!F26="MDC","MDC",IF('full menu'!F26="X","X",IF('full menu'!F26="UASC","UASC",IF(OR('full menu'!F26="PERF",'full menu'!F26="AERF",'full menu'!F26="PCB"),"ERfix",IF(OR('full menu'!F26="ACB",'full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menu'!F26="MwERT",'full menu'!F26="ERwMT",'full menu'!F26="M&amp;ERT",'full menu'!F26="MwIT",'full menu'!F26="IwMT",'full menu'!F26="M&amp;IT",'full menu'!F26="IwERT",'full menu'!F26="ERwIT",'full menu'!F26="I&amp;ERT",'full menu'!F26="ER&amp;M&amp;IT"),"MixedTs",IF('full menu'!F26="UD","UD",IF('full menu'!F26="LSD","LSD",IF('full menu'!F26="WSD","WSD","")))))))))))</f>
        <v>ERfix</v>
      </c>
      <c r="G26" s="2" t="str">
        <f>IF('full menu'!G26="MDC","MDC",IF('full menu'!G26="X","X",IF('full menu'!G26="UASC","UASC",IF(OR('full menu'!G26="PERF",'full menu'!G26="AERF",'full menu'!G26="PCB"),"ERfix",IF(OR('full menu'!G26="ACB",'full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menu'!G26="MwERT",'full menu'!G26="ERwMT",'full menu'!G26="M&amp;ERT",'full menu'!G26="MwIT",'full menu'!G26="IwMT",'full menu'!G26="M&amp;IT",'full menu'!G26="IwERT",'full menu'!G26="ERwIT",'full menu'!G26="I&amp;ERT",'full menu'!G26="ER&amp;M&amp;IT"),"MixedTs",IF('full menu'!G26="UD","UD",IF('full menu'!G26="LSD","LSD",IF('full menu'!G26="WSD","WSD","")))))))))))</f>
        <v>ERfix</v>
      </c>
      <c r="H26" s="2" t="str">
        <f>IF('full menu'!H26="MDC","MDC",IF('full menu'!H26="X","X",IF('full menu'!H26="UASC","UASC",IF(OR('full menu'!H26="PERF",'full menu'!H26="AERF",'full menu'!H26="PCB"),"ERfix",IF(OR('full menu'!H26="ACB",'full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menu'!H26="MwERT",'full menu'!H26="ERwMT",'full menu'!H26="M&amp;ERT",'full menu'!H26="MwIT",'full menu'!H26="IwMT",'full menu'!H26="M&amp;IT",'full menu'!H26="IwERT",'full menu'!H26="ERwIT",'full menu'!H26="I&amp;ERT",'full menu'!H26="ER&amp;M&amp;IT"),"MixedTs",IF('full menu'!H26="UD","UD",IF('full menu'!H26="LSD","LSD",IF('full menu'!H26="WSD","WSD","")))))))))))</f>
        <v>ERfix</v>
      </c>
      <c r="I26" s="2" t="str">
        <f>IF('full menu'!I26="MDC","MDC",IF('full menu'!I26="X","X",IF('full menu'!I26="UASC","UASC",IF(OR('full menu'!I26="PERF",'full menu'!I26="AERF",'full menu'!I26="PCB"),"ERfix",IF(OR('full menu'!I26="ACB",'full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menu'!I26="MwERT",'full menu'!I26="ERwMT",'full menu'!I26="M&amp;ERT",'full menu'!I26="MwIT",'full menu'!I26="IwMT",'full menu'!I26="M&amp;IT",'full menu'!I26="IwERT",'full menu'!I26="ERwIT",'full menu'!I26="I&amp;ERT",'full menu'!I26="ER&amp;M&amp;IT"),"MixedTs",IF('full menu'!I26="UD","UD",IF('full menu'!I26="LSD","LSD",IF('full menu'!I26="WSD","WSD","")))))))))))</f>
        <v>ERfix</v>
      </c>
      <c r="J26" s="2" t="str">
        <f>IF('full menu'!J26="MDC","MDC",IF('full menu'!J26="X","X",IF('full menu'!J26="UASC","UASC",IF(OR('full menu'!J26="PERF",'full menu'!J26="AERF",'full menu'!J26="PCB"),"ERfix",IF(OR('full menu'!J26="ACB",'full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menu'!J26="MwERT",'full menu'!J26="ERwMT",'full menu'!J26="M&amp;ERT",'full menu'!J26="MwIT",'full menu'!J26="IwMT",'full menu'!J26="M&amp;IT",'full menu'!J26="IwERT",'full menu'!J26="ERwIT",'full menu'!J26="I&amp;ERT",'full menu'!J26="ER&amp;M&amp;IT"),"MixedTs",IF('full menu'!J26="UD","UD",IF('full menu'!J26="LSD","LSD",IF('full menu'!J26="WSD","WSD","")))))))))))</f>
        <v>ERfix</v>
      </c>
      <c r="K26" s="2" t="str">
        <f>IF('full menu'!K26="MDC","MDC",IF('full menu'!K26="X","X",IF('full menu'!K26="UASC","UASC",IF(OR('full menu'!K26="PERF",'full menu'!K26="AERF",'full menu'!K26="PCB"),"ERfix",IF(OR('full menu'!K26="ACB",'full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menu'!K26="MwERT",'full menu'!K26="ERwMT",'full menu'!K26="M&amp;ERT",'full menu'!K26="MwIT",'full menu'!K26="IwMT",'full menu'!K26="M&amp;IT",'full menu'!K26="IwERT",'full menu'!K26="ERwIT",'full menu'!K26="I&amp;ERT",'full menu'!K26="ER&amp;M&amp;IT"),"MixedTs",IF('full menu'!K26="UD","UD",IF('full menu'!K26="LSD","LSD",IF('full menu'!K26="WSD","WSD","")))))))))))</f>
        <v>ERfix</v>
      </c>
      <c r="L26" s="2" t="str">
        <f>IF('full menu'!L26="MDC","MDC",IF('full menu'!L26="X","X",IF('full menu'!L26="UASC","UASC",IF(OR('full menu'!L26="PERF",'full menu'!L26="AERF",'full menu'!L26="PCB"),"ERfix",IF(OR('full menu'!L26="ACB",'full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menu'!L26="MwERT",'full menu'!L26="ERwMT",'full menu'!L26="M&amp;ERT",'full menu'!L26="MwIT",'full menu'!L26="IwMT",'full menu'!L26="M&amp;IT",'full menu'!L26="IwERT",'full menu'!L26="ERwIT",'full menu'!L26="I&amp;ERT",'full menu'!L26="ER&amp;M&amp;IT"),"MixedTs",IF('full menu'!L26="UD","UD",IF('full menu'!L26="LSD","LSD",IF('full menu'!L26="WSD","WSD","")))))))))))</f>
        <v>UD</v>
      </c>
      <c r="M26" s="2" t="str">
        <f>IF('full menu'!M26="MDC","MDC",IF('full menu'!M26="X","X",IF('full menu'!M26="UASC","UASC",IF(OR('full menu'!M26="PERF",'full menu'!M26="AERF",'full menu'!M26="PCB"),"ERfix",IF(OR('full menu'!M26="ACB",'full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menu'!M26="MwERT",'full menu'!M26="ERwMT",'full menu'!M26="M&amp;ERT",'full menu'!M26="MwIT",'full menu'!M26="IwMT",'full menu'!M26="M&amp;IT",'full menu'!M26="IwERT",'full menu'!M26="ERwIT",'full menu'!M26="I&amp;ERT",'full menu'!M26="ER&amp;M&amp;IT"),"MixedTs",IF('full menu'!M26="UD","UD",IF('full menu'!M26="LSD","LSD",IF('full menu'!M26="WSD","WSD","")))))))))))</f>
        <v>UD</v>
      </c>
      <c r="N26" s="2" t="str">
        <f>IF('full menu'!N26="MDC","MDC",IF('full menu'!N26="X","X",IF('full menu'!N26="UASC","UASC",IF(OR('full menu'!N26="PERF",'full menu'!N26="AERF",'full menu'!N26="PCB"),"ERfix",IF(OR('full menu'!N26="ACB",'full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menu'!N26="MwERT",'full menu'!N26="ERwMT",'full menu'!N26="M&amp;ERT",'full menu'!N26="MwIT",'full menu'!N26="IwMT",'full menu'!N26="M&amp;IT",'full menu'!N26="IwERT",'full menu'!N26="ERwIT",'full menu'!N26="I&amp;ERT",'full menu'!N26="ER&amp;M&amp;IT"),"MixedTs",IF('full menu'!N26="UD","UD",IF('full menu'!N26="LSD","LSD",IF('full menu'!N26="WSD","WSD","")))))))))))</f>
        <v>UD</v>
      </c>
      <c r="O26" s="2" t="str">
        <f>IF('full menu'!O26="MDC","MDC",IF('full menu'!O26="X","X",IF('full menu'!O26="UASC","UASC",IF(OR('full menu'!O26="PERF",'full menu'!O26="AERF",'full menu'!O26="PCB"),"ERfix",IF(OR('full menu'!O26="ACB",'full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menu'!O26="MwERT",'full menu'!O26="ERwMT",'full menu'!O26="M&amp;ERT",'full menu'!O26="MwIT",'full menu'!O26="IwMT",'full menu'!O26="M&amp;IT",'full menu'!O26="IwERT",'full menu'!O26="ERwIT",'full menu'!O26="I&amp;ERT",'full menu'!O26="ER&amp;M&amp;IT"),"MixedTs",IF('full menu'!O26="UD","UD",IF('full menu'!O26="LSD","LSD",IF('full menu'!O26="WSD","WSD","")))))))))))</f>
        <v>UD</v>
      </c>
      <c r="P26" s="2" t="str">
        <f>IF('full menu'!P26="MDC","MDC",IF('full menu'!P26="X","X",IF('full menu'!P26="UASC","UASC",IF(OR('full menu'!P26="PERF",'full menu'!P26="AERF",'full menu'!P26="PCB"),"ERfix",IF(OR('full menu'!P26="ACB",'full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menu'!P26="MwERT",'full menu'!P26="ERwMT",'full menu'!P26="M&amp;ERT",'full menu'!P26="MwIT",'full menu'!P26="IwMT",'full menu'!P26="M&amp;IT",'full menu'!P26="IwERT",'full menu'!P26="ERwIT",'full menu'!P26="I&amp;ERT",'full menu'!P26="ER&amp;M&amp;IT"),"MixedTs",IF('full menu'!P26="UD","UD",IF('full menu'!P26="LSD","LSD",IF('full menu'!P26="WSD","WSD","")))))))))))</f>
        <v>UD</v>
      </c>
      <c r="Q26" s="2" t="str">
        <f>IF('full menu'!Q26="MDC","MDC",IF('full menu'!Q26="X","X",IF('full menu'!Q26="UASC","UASC",IF(OR('full menu'!Q26="PERF",'full menu'!Q26="AERF",'full menu'!Q26="PCB"),"ERfix",IF(OR('full menu'!Q26="ACB",'full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menu'!Q26="MwERT",'full menu'!Q26="ERwMT",'full menu'!Q26="M&amp;ERT",'full menu'!Q26="MwIT",'full menu'!Q26="IwMT",'full menu'!Q26="M&amp;IT",'full menu'!Q26="IwERT",'full menu'!Q26="ERwIT",'full menu'!Q26="I&amp;ERT",'full menu'!Q26="ER&amp;M&amp;IT"),"MixedTs",IF('full menu'!Q26="UD","UD",IF('full menu'!Q26="LSD","LSD",IF('full menu'!Q26="WSD","WSD","")))))))))))</f>
        <v>UD</v>
      </c>
      <c r="R26" s="2" t="str">
        <f>IF('full menu'!R26="MDC","MDC",IF('full menu'!R26="X","X",IF('full menu'!R26="UASC","UASC",IF(OR('full menu'!R26="PERF",'full menu'!R26="AERF",'full menu'!R26="PCB"),"ERfix",IF(OR('full menu'!R26="ACB",'full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menu'!R26="MwERT",'full menu'!R26="ERwMT",'full menu'!R26="M&amp;ERT",'full menu'!R26="MwIT",'full menu'!R26="IwMT",'full menu'!R26="M&amp;IT",'full menu'!R26="IwERT",'full menu'!R26="ERwIT",'full menu'!R26="I&amp;ERT",'full menu'!R26="ER&amp;M&amp;IT"),"MixedTs",IF('full menu'!R26="UD","UD",IF('full menu'!R26="LSD","LSD",IF('full menu'!R26="WSD","WSD","")))))))))))</f>
        <v>UD</v>
      </c>
      <c r="S26" s="2" t="str">
        <f>IF('full menu'!S26="MDC","MDC",IF('full menu'!S26="X","X",IF('full menu'!S26="UASC","UASC",IF(OR('full menu'!S26="PERF",'full menu'!S26="AERF",'full menu'!S26="PCB"),"ERfix",IF(OR('full menu'!S26="ACB",'full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menu'!S26="MwERT",'full menu'!S26="ERwMT",'full menu'!S26="M&amp;ERT",'full menu'!S26="MwIT",'full menu'!S26="IwMT",'full menu'!S26="M&amp;IT",'full menu'!S26="IwERT",'full menu'!S26="ERwIT",'full menu'!S26="I&amp;ERT",'full menu'!S26="ER&amp;M&amp;IT"),"MixedTs",IF('full menu'!S26="UD","UD",IF('full menu'!S26="LSD","LSD",IF('full menu'!S26="WSD","WSD","")))))))))))</f>
        <v>LSD</v>
      </c>
      <c r="T26" s="2" t="str">
        <f>IF('full menu'!T26="MDC","MDC",IF('full menu'!T26="X","X",IF('full menu'!T26="UASC","UASC",IF(OR('full menu'!T26="PERF",'full menu'!T26="AERF",'full menu'!T26="PCB"),"ERfix",IF(OR('full menu'!T26="ACB",'full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menu'!T26="MwERT",'full menu'!T26="ERwMT",'full menu'!T26="M&amp;ERT",'full menu'!T26="MwIT",'full menu'!T26="IwMT",'full menu'!T26="M&amp;IT",'full menu'!T26="IwERT",'full menu'!T26="ERwIT",'full menu'!T26="I&amp;ERT",'full menu'!T26="ER&amp;M&amp;IT"),"MixedTs",IF('full menu'!T26="UD","UD",IF('full menu'!T26="LSD","LSD",IF('full menu'!T26="WSD","WSD","")))))))))))</f>
        <v>LSD</v>
      </c>
      <c r="U26" s="2" t="str">
        <f>IF('full menu'!U26="MDC","MDC",IF('full menu'!U26="X","X",IF('full menu'!U26="UASC","UASC",IF(OR('full menu'!U26="PERF",'full menu'!U26="AERF",'full menu'!U26="PCB"),"ERfix",IF(OR('full menu'!U26="ACB",'full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menu'!U26="MwERT",'full menu'!U26="ERwMT",'full menu'!U26="M&amp;ERT",'full menu'!U26="MwIT",'full menu'!U26="IwMT",'full menu'!U26="M&amp;IT",'full menu'!U26="IwERT",'full menu'!U26="ERwIT",'full menu'!U26="I&amp;ERT",'full menu'!U26="ER&amp;M&amp;IT"),"MixedTs",IF('full menu'!U26="UD","UD",IF('full menu'!U26="LSD","LSD",IF('full menu'!U26="WSD","WSD","")))))))))))</f>
        <v>LSD</v>
      </c>
      <c r="V26" s="2" t="str">
        <f>IF('full menu'!V26="MDC","MDC",IF('full menu'!V26="X","X",IF('full menu'!V26="UASC","UASC",IF(OR('full menu'!V26="PERF",'full menu'!V26="AERF",'full menu'!V26="PCB"),"ERfix",IF(OR('full menu'!V26="ACB",'full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menu'!V26="MwERT",'full menu'!V26="ERwMT",'full menu'!V26="M&amp;ERT",'full menu'!V26="MwIT",'full menu'!V26="IwMT",'full menu'!V26="M&amp;IT",'full menu'!V26="IwERT",'full menu'!V26="ERwIT",'full menu'!V26="I&amp;ERT",'full menu'!V26="ER&amp;M&amp;IT"),"MixedTs",IF('full menu'!V26="UD","UD",IF('full menu'!V26="LSD","LSD",IF('full menu'!V26="WSD","WSD","")))))))))))</f>
        <v>LSD</v>
      </c>
      <c r="W26" s="2" t="str">
        <f>IF('full menu'!W26="MDC","MDC",IF('full menu'!W26="X","X",IF('full menu'!W26="UASC","UASC",IF(OR('full menu'!W26="PERF",'full menu'!W26="AERF",'full menu'!W26="PCB"),"ERfix",IF(OR('full menu'!W26="ACB",'full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menu'!W26="MwERT",'full menu'!W26="ERwMT",'full menu'!W26="M&amp;ERT",'full menu'!W26="MwIT",'full menu'!W26="IwMT",'full menu'!W26="M&amp;IT",'full menu'!W26="IwERT",'full menu'!W26="ERwIT",'full menu'!W26="I&amp;ERT",'full menu'!W26="ER&amp;M&amp;IT"),"MixedTs",IF('full menu'!W26="UD","UD",IF('full menu'!W26="LSD","LSD",IF('full menu'!W26="WSD","WSD","")))))))))))</f>
        <v>LSD</v>
      </c>
      <c r="X26" s="2" t="str">
        <f>IF('full menu'!X26="MDC","MDC",IF('full menu'!X26="X","X",IF('full menu'!X26="UASC","UASC",IF(OR('full menu'!X26="PERF",'full menu'!X26="AERF",'full menu'!X26="PCB"),"ERfix",IF(OR('full menu'!X26="ACB",'full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menu'!X26="MwERT",'full menu'!X26="ERwMT",'full menu'!X26="M&amp;ERT",'full menu'!X26="MwIT",'full menu'!X26="IwMT",'full menu'!X26="M&amp;IT",'full menu'!X26="IwERT",'full menu'!X26="ERwIT",'full menu'!X26="I&amp;ERT",'full menu'!X26="ER&amp;M&amp;IT"),"MixedTs",IF('full menu'!X26="UD","UD",IF('full menu'!X26="LSD","LSD",IF('full menu'!X26="WSD","WSD","")))))))))))</f>
        <v>LSD</v>
      </c>
      <c r="Y26" s="2" t="str">
        <f>IF('full menu'!Y26="MDC","MDC",IF('full menu'!Y26="X","X",IF('full menu'!Y26="UASC","UASC",IF(OR('full menu'!Y26="PERF",'full menu'!Y26="AERF",'full menu'!Y26="PCB"),"ERfix",IF(OR('full menu'!Y26="ACB",'full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menu'!Y26="MwERT",'full menu'!Y26="ERwMT",'full menu'!Y26="M&amp;ERT",'full menu'!Y26="MwIT",'full menu'!Y26="IwMT",'full menu'!Y26="M&amp;IT",'full menu'!Y26="IwERT",'full menu'!Y26="ERwIT",'full menu'!Y26="I&amp;ERT",'full menu'!Y26="ER&amp;M&amp;IT"),"MixedTs",IF('full menu'!Y26="UD","UD",IF('full menu'!Y26="LSD","LSD",IF('full menu'!Y26="WSD","WSD","")))))))))))</f>
        <v>LSD</v>
      </c>
      <c r="Z26" s="2" t="str">
        <f>IF('full menu'!Z26="MDC","MDC",IF('full menu'!Z26="X","X",IF('full menu'!Z26="UASC","UASC",IF(OR('full menu'!Z26="PERF",'full menu'!Z26="AERF",'full menu'!Z26="PCB"),"ERfix",IF(OR('full menu'!Z26="ACB",'full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menu'!Z26="MwERT",'full menu'!Z26="ERwMT",'full menu'!Z26="M&amp;ERT",'full menu'!Z26="MwIT",'full menu'!Z26="IwMT",'full menu'!Z26="M&amp;IT",'full menu'!Z26="IwERT",'full menu'!Z26="ERwIT",'full menu'!Z26="I&amp;ERT",'full menu'!Z26="ER&amp;M&amp;IT"),"MixedTs",IF('full menu'!Z26="UD","UD",IF('full menu'!Z26="LSD","LSD",IF('full menu'!Z26="WSD","WSD","")))))))))))</f>
        <v>LSD</v>
      </c>
      <c r="AA26" s="2" t="str">
        <f>IF('full menu'!AA26="MDC","MDC",IF('full menu'!AA26="X","X",IF('full menu'!AA26="UASC","UASC",IF(OR('full menu'!AA26="PERF",'full menu'!AA26="AERF",'full menu'!AA26="PCB"),"ERfix",IF(OR('full menu'!AA26="ACB",'full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menu'!AA26="MwERT",'full menu'!AA26="ERwMT",'full menu'!AA26="M&amp;ERT",'full menu'!AA26="MwIT",'full menu'!AA26="IwMT",'full menu'!AA26="M&amp;IT",'full menu'!AA26="IwERT",'full menu'!AA26="ERwIT",'full menu'!AA26="I&amp;ERT",'full menu'!AA26="ER&amp;M&amp;IT"),"MixedTs",IF('full menu'!AA26="UD","UD",IF('full menu'!AA26="LSD","LSD",IF('full menu'!AA26="WSD","WSD","")))))))))))</f>
        <v>LSD</v>
      </c>
      <c r="AB26" s="2" t="str">
        <f>IF('full menu'!AB26="MDC","MDC",IF('full menu'!AB26="X","X",IF('full menu'!AB26="UASC","UASC",IF(OR('full menu'!AB26="PERF",'full menu'!AB26="AERF",'full menu'!AB26="PCB"),"ERfix",IF(OR('full menu'!AB26="ACB",'full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menu'!AB26="MwERT",'full menu'!AB26="ERwMT",'full menu'!AB26="M&amp;ERT",'full menu'!AB26="MwIT",'full menu'!AB26="IwMT",'full menu'!AB26="M&amp;IT",'full menu'!AB26="IwERT",'full menu'!AB26="ERwIT",'full menu'!AB26="I&amp;ERT",'full menu'!AB26="ER&amp;M&amp;IT"),"MixedTs",IF('full menu'!AB26="UD","UD",IF('full menu'!AB26="LSD","LSD",IF('full menu'!AB26="WSD","WSD","")))))))))))</f>
        <v>LSD</v>
      </c>
      <c r="AC26" s="2" t="str">
        <f>IF('full menu'!AC26="MDC","MDC",IF('full menu'!AC26="X","X",IF('full menu'!AC26="UASC","UASC",IF(OR('full menu'!AC26="PERF",'full menu'!AC26="AERF",'full menu'!AC26="PCB"),"ERfix",IF(OR('full menu'!AC26="ACB",'full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menu'!AC26="MwERT",'full menu'!AC26="ERwMT",'full menu'!AC26="M&amp;ERT",'full menu'!AC26="MwIT",'full menu'!AC26="IwMT",'full menu'!AC26="M&amp;IT",'full menu'!AC26="IwERT",'full menu'!AC26="ERwIT",'full menu'!AC26="I&amp;ERT",'full menu'!AC26="ER&amp;M&amp;IT"),"MixedTs",IF('full menu'!AC26="UD","UD",IF('full menu'!AC26="LSD","LSD",IF('full menu'!AC26="WSD","WSD","")))))))))))</f>
        <v>LSD</v>
      </c>
      <c r="AD26" s="2" t="str">
        <f>IF('full menu'!AD26="MDC","MDC",IF('full menu'!AD26="X","X",IF('full menu'!AD26="UASC","UASC",IF(OR('full menu'!AD26="PERF",'full menu'!AD26="AERF",'full menu'!AD26="PCB"),"ERfix",IF(OR('full menu'!AD26="ACB",'full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menu'!AD26="MwERT",'full menu'!AD26="ERwMT",'full menu'!AD26="M&amp;ERT",'full menu'!AD26="MwIT",'full menu'!AD26="IwMT",'full menu'!AD26="M&amp;IT",'full menu'!AD26="IwERT",'full menu'!AD26="ERwIT",'full menu'!AD26="I&amp;ERT",'full menu'!AD26="ER&amp;M&amp;IT"),"MixedTs",IF('full menu'!AD26="UD","UD",IF('full menu'!AD26="LSD","LSD",IF('full menu'!AD26="WSD","WSD","")))))))))))</f>
        <v>LSD</v>
      </c>
      <c r="AE26" s="2" t="str">
        <f>IF('full menu'!AE26="MDC","MDC",IF('full menu'!AE26="X","X",IF('full menu'!AE26="UASC","UASC",IF(OR('full menu'!AE26="PERF",'full menu'!AE26="AERF",'full menu'!AE26="PCB"),"ERfix",IF(OR('full menu'!AE26="ACB",'full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menu'!AE26="MwERT",'full menu'!AE26="ERwMT",'full menu'!AE26="M&amp;ERT",'full menu'!AE26="MwIT",'full menu'!AE26="IwMT",'full menu'!AE26="M&amp;IT",'full menu'!AE26="IwERT",'full menu'!AE26="ERwIT",'full menu'!AE26="I&amp;ERT",'full menu'!AE26="ER&amp;M&amp;IT"),"MixedTs",IF('full menu'!AE26="UD","UD",IF('full menu'!AE26="LSD","LSD",IF('full menu'!AE26="WSD","WSD","")))))))))))</f>
        <v>LSD</v>
      </c>
      <c r="AF26" s="2" t="str">
        <f>IF('full menu'!AF26="MDC","MDC",IF('full menu'!AF26="X","X",IF('full menu'!AF26="UASC","UASC",IF(OR('full menu'!AF26="PERF",'full menu'!AF26="AERF",'full menu'!AF26="PCB"),"ERfix",IF(OR('full menu'!AF26="ACB",'full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menu'!AF26="MwERT",'full menu'!AF26="ERwMT",'full menu'!AF26="M&amp;ERT",'full menu'!AF26="MwIT",'full menu'!AF26="IwMT",'full menu'!AF26="M&amp;IT",'full menu'!AF26="IwERT",'full menu'!AF26="ERwIT",'full menu'!AF26="I&amp;ERT",'full menu'!AF26="ER&amp;M&amp;IT"),"MixedTs",IF('full menu'!AF26="UD","UD",IF('full menu'!AF26="LSD","LSD",IF('full menu'!AF26="WSD","WSD","")))))))))))</f>
        <v>LSD</v>
      </c>
      <c r="AG26" s="2" t="str">
        <f>IF('full menu'!AG26="MDC","MDC",IF('full menu'!AG26="X","X",IF('full menu'!AG26="UASC","UASC",IF(OR('full menu'!AG26="PERF",'full menu'!AG26="AERF",'full menu'!AG26="PCB"),"ERfix",IF(OR('full menu'!AG26="ACB",'full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menu'!AG26="MwERT",'full menu'!AG26="ERwMT",'full menu'!AG26="M&amp;ERT",'full menu'!AG26="MwIT",'full menu'!AG26="IwMT",'full menu'!AG26="M&amp;IT",'full menu'!AG26="IwERT",'full menu'!AG26="ERwIT",'full menu'!AG26="I&amp;ERT",'full menu'!AG26="ER&amp;M&amp;IT"),"MixedTs",IF('full menu'!AG26="UD","UD",IF('full menu'!AG26="LSD","LSD",IF('full menu'!AG26="WSD","WSD","")))))))))))</f>
        <v>LSD</v>
      </c>
      <c r="AH26" s="2" t="str">
        <f>IF('full menu'!AH26="MDC","MDC",IF('full menu'!AH26="X","X",IF('full menu'!AH26="UASC","UASC",IF(OR('full menu'!AH26="PERF",'full menu'!AH26="AERF",'full menu'!AH26="PCB"),"ERfix",IF(OR('full menu'!AH26="ACB",'full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menu'!AH26="MwERT",'full menu'!AH26="ERwMT",'full menu'!AH26="M&amp;ERT",'full menu'!AH26="MwIT",'full menu'!AH26="IwMT",'full menu'!AH26="M&amp;IT",'full menu'!AH26="IwERT",'full menu'!AH26="ERwIT",'full menu'!AH26="I&amp;ERT",'full menu'!AH26="ER&amp;M&amp;IT"),"MixedTs",IF('full menu'!AH26="UD","UD",IF('full menu'!AH26="LSD","LSD",IF('full menu'!AH26="WSD","WSD","")))))))))))</f>
        <v>LSD</v>
      </c>
      <c r="AI26" s="2" t="str">
        <f>IF('full menu'!AI26="MDC","MDC",IF('full menu'!AI26="X","X",IF('full menu'!AI26="UASC","UASC",IF(OR('full menu'!AI26="PERF",'full menu'!AI26="AERF",'full menu'!AI26="PCB"),"ERfix",IF(OR('full menu'!AI26="ACB",'full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menu'!AI26="MwERT",'full menu'!AI26="ERwMT",'full menu'!AI26="M&amp;ERT",'full menu'!AI26="MwIT",'full menu'!AI26="IwMT",'full menu'!AI26="M&amp;IT",'full menu'!AI26="IwERT",'full menu'!AI26="ERwIT",'full menu'!AI26="I&amp;ERT",'full menu'!AI26="ER&amp;M&amp;IT"),"MixedTs",IF('full menu'!AI26="UD","UD",IF('full menu'!AI26="LSD","LSD",IF('full menu'!AI26="WSD","WSD","")))))))))))</f>
        <v>LSD</v>
      </c>
      <c r="AJ26" s="2" t="str">
        <f>IF('full menu'!AJ26="MDC","MDC",IF('full menu'!AJ26="X","X",IF('full menu'!AJ26="UASC","UASC",IF(OR('full menu'!AJ26="PERF",'full menu'!AJ26="AERF",'full menu'!AJ26="PCB"),"ERfix",IF(OR('full menu'!AJ26="ACB",'full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menu'!AJ26="MwERT",'full menu'!AJ26="ERwMT",'full menu'!AJ26="M&amp;ERT",'full menu'!AJ26="MwIT",'full menu'!AJ26="IwMT",'full menu'!AJ26="M&amp;IT",'full menu'!AJ26="IwERT",'full menu'!AJ26="ERwIT",'full menu'!AJ26="I&amp;ERT",'full menu'!AJ26="ER&amp;M&amp;IT"),"MixedTs",IF('full menu'!AJ26="UD","UD",IF('full menu'!AJ26="LSD","LSD",IF('full menu'!AJ26="WSD","WSD","")))))))))))</f>
        <v>LSD</v>
      </c>
      <c r="AK26" s="2" t="str">
        <f>IF('full menu'!AK26="MDC","MDC",IF('full menu'!AK26="X","X",IF('full menu'!AK26="UASC","UASC",IF(OR('full menu'!AK26="PERF",'full menu'!AK26="AERF",'full menu'!AK26="PCB"),"ERfix",IF(OR('full menu'!AK26="ACB",'full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menu'!AK26="MwERT",'full menu'!AK26="ERwMT",'full menu'!AK26="M&amp;ERT",'full menu'!AK26="MwIT",'full menu'!AK26="IwMT",'full menu'!AK26="M&amp;IT",'full menu'!AK26="IwERT",'full menu'!AK26="ERwIT",'full menu'!AK26="I&amp;ERT",'full menu'!AK26="ER&amp;M&amp;IT"),"MixedTs",IF('full menu'!AK26="UD","UD",IF('full menu'!AK26="LSD","LSD",IF('full menu'!AK26="WSD","WSD","")))))))))))</f>
        <v>LSD</v>
      </c>
      <c r="AL26" s="2" t="str">
        <f>IF('full menu'!AL26="MDC","MDC",IF('full menu'!AL26="X","X",IF('full menu'!AL26="UASC","UASC",IF(OR('full menu'!AL26="PERF",'full menu'!AL26="AERF",'full menu'!AL26="PCB"),"ERfix",IF(OR('full menu'!AL26="ACB",'full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menu'!AL26="MwERT",'full menu'!AL26="ERwMT",'full menu'!AL26="M&amp;ERT",'full menu'!AL26="MwIT",'full menu'!AL26="IwMT",'full menu'!AL26="M&amp;IT",'full menu'!AL26="IwERT",'full menu'!AL26="ERwIT",'full menu'!AL26="I&amp;ERT",'full menu'!AL26="ER&amp;M&amp;IT"),"MixedTs",IF('full menu'!AL26="UD","UD",IF('full menu'!AL26="LSD","LSD",IF('full menu'!AL26="WSD","WSD","")))))))))))</f>
        <v>LSD</v>
      </c>
      <c r="AM26" s="2" t="str">
        <f>IF('full menu'!AM26="MDC","MDC",IF('full menu'!AM26="X","X",IF('full menu'!AM26="UASC","UASC",IF(OR('full menu'!AM26="PERF",'full menu'!AM26="AERF",'full menu'!AM26="PCB"),"ERfix",IF(OR('full menu'!AM26="ACB",'full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menu'!AM26="MwERT",'full menu'!AM26="ERwMT",'full menu'!AM26="M&amp;ERT",'full menu'!AM26="MwIT",'full menu'!AM26="IwMT",'full menu'!AM26="M&amp;IT",'full menu'!AM26="IwERT",'full menu'!AM26="ERwIT",'full menu'!AM26="I&amp;ERT",'full menu'!AM26="ER&amp;M&amp;IT"),"MixedTs",IF('full menu'!AM26="UD","UD",IF('full menu'!AM26="LSD","LSD",IF('full menu'!AM26="WSD","WSD","")))))))))))</f>
        <v>LSD</v>
      </c>
      <c r="AN26" s="2" t="str">
        <f>IF('full menu'!AN26="MDC","MDC",IF('full menu'!AN26="X","X",IF('full menu'!AN26="UASC","UASC",IF(OR('full menu'!AN26="PERF",'full menu'!AN26="AERF",'full menu'!AN26="PCB"),"ERfix",IF(OR('full menu'!AN26="ACB",'full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menu'!AN26="MwERT",'full menu'!AN26="ERwMT",'full menu'!AN26="M&amp;ERT",'full menu'!AN26="MwIT",'full menu'!AN26="IwMT",'full menu'!AN26="M&amp;IT",'full menu'!AN26="IwERT",'full menu'!AN26="ERwIT",'full menu'!AN26="I&amp;ERT",'full menu'!AN26="ER&amp;M&amp;IT"),"MixedTs",IF('full menu'!AN26="UD","UD",IF('full menu'!AN26="LSD","LSD",IF('full menu'!AN26="WSD","WSD","")))))))))))</f>
        <v>LSD</v>
      </c>
      <c r="AO26" s="2" t="str">
        <f>IF('full menu'!AO26="MDC","MDC",IF('full menu'!AO26="X","X",IF('full menu'!AO26="UASC","UASC",IF(OR('full menu'!AO26="PERF",'full menu'!AO26="AERF",'full menu'!AO26="PCB"),"ERfix",IF(OR('full menu'!AO26="ACB",'full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menu'!AO26="MwERT",'full menu'!AO26="ERwMT",'full menu'!AO26="M&amp;ERT",'full menu'!AO26="MwIT",'full menu'!AO26="IwMT",'full menu'!AO26="M&amp;IT",'full menu'!AO26="IwERT",'full menu'!AO26="ERwIT",'full menu'!AO26="I&amp;ERT",'full menu'!AO26="ER&amp;M&amp;IT"),"MixedTs",IF('full menu'!AO26="UD","UD",IF('full menu'!AO26="LSD","LSD",IF('full menu'!AO26="WSD","WSD","")))))))))))</f>
        <v>LSD</v>
      </c>
      <c r="AP26" s="2" t="str">
        <f>IF('full menu'!AP26="MDC","MDC",IF('full menu'!AP26="X","X",IF('full menu'!AP26="UASC","UASC",IF(OR('full menu'!AP26="PERF",'full menu'!AP26="AERF",'full menu'!AP26="PCB"),"ERfix",IF(OR('full menu'!AP26="ACB",'full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menu'!AP26="MwERT",'full menu'!AP26="ERwMT",'full menu'!AP26="M&amp;ERT",'full menu'!AP26="MwIT",'full menu'!AP26="IwMT",'full menu'!AP26="M&amp;IT",'full menu'!AP26="IwERT",'full menu'!AP26="ERwIT",'full menu'!AP26="I&amp;ERT",'full menu'!AP26="ER&amp;M&amp;IT"),"MixedTs",IF('full menu'!AP26="UD","UD",IF('full menu'!AP26="LSD","LSD",IF('full menu'!AP26="WSD","WSD","")))))))))))</f>
        <v>LSD</v>
      </c>
      <c r="AQ26" s="2" t="str">
        <f>IF('full menu'!AQ26="MDC","MDC",IF('full menu'!AQ26="X","X",IF('full menu'!AQ26="UASC","UASC",IF(OR('full menu'!AQ26="PERF",'full menu'!AQ26="AERF",'full menu'!AQ26="PCB"),"ERfix",IF(OR('full menu'!AQ26="ACB",'full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menu'!AQ26="MwERT",'full menu'!AQ26="ERwMT",'full menu'!AQ26="M&amp;ERT",'full menu'!AQ26="MwIT",'full menu'!AQ26="IwMT",'full menu'!AQ26="M&amp;IT",'full menu'!AQ26="IwERT",'full menu'!AQ26="ERwIT",'full menu'!AQ26="I&amp;ERT",'full menu'!AQ26="ER&amp;M&amp;IT"),"MixedTs",IF('full menu'!AQ26="UD","UD",IF('full menu'!AQ26="LSD","LSD",IF('full menu'!AQ26="WSD","WSD","")))))))))))</f>
        <v>LSD</v>
      </c>
      <c r="AR26" s="2" t="str">
        <f>IF('full menu'!AR26="MDC","MDC",IF('full menu'!AR26="X","X",IF('full menu'!AR26="UASC","UASC",IF(OR('full menu'!AR26="PERF",'full menu'!AR26="AERF",'full menu'!AR26="PCB"),"ERfix",IF(OR('full menu'!AR26="ACB",'full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menu'!AR26="MwERT",'full menu'!AR26="ERwMT",'full menu'!AR26="M&amp;ERT",'full menu'!AR26="MwIT",'full menu'!AR26="IwMT",'full menu'!AR26="M&amp;IT",'full menu'!AR26="IwERT",'full menu'!AR26="ERwIT",'full menu'!AR26="I&amp;ERT",'full menu'!AR26="ER&amp;M&amp;IT"),"MixedTs",IF('full menu'!AR26="UD","UD",IF('full menu'!AR26="LSD","LSD",IF('full menu'!AR26="WSD","WSD","")))))))))))</f>
        <v>LSD</v>
      </c>
      <c r="AS26" s="2" t="str">
        <f>IF('full menu'!AS26="MDC","MDC",IF('full menu'!AS26="X","X",IF('full menu'!AS26="UASC","UASC",IF(OR('full menu'!AS26="PERF",'full menu'!AS26="AERF",'full menu'!AS26="PCB"),"ERfix",IF(OR('full menu'!AS26="ACB",'full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menu'!AS26="MwERT",'full menu'!AS26="ERwMT",'full menu'!AS26="M&amp;ERT",'full menu'!AS26="MwIT",'full menu'!AS26="IwMT",'full menu'!AS26="M&amp;IT",'full menu'!AS26="IwERT",'full menu'!AS26="ERwIT",'full menu'!AS26="I&amp;ERT",'full menu'!AS26="ER&amp;M&amp;IT"),"MixedTs",IF('full menu'!AS26="UD","UD",IF('full menu'!AS26="LSD","LSD",IF('full menu'!AS26="WSD","WSD","")))))))))))</f>
        <v>LSD</v>
      </c>
    </row>
    <row r="27" spans="1:45" ht="15.5" x14ac:dyDescent="0.35">
      <c r="A27" t="s">
        <v>47</v>
      </c>
      <c r="B27" s="2" t="str">
        <f>IF('full menu'!B27="MDC","MDC",IF('full menu'!B27="X","X",IF('full menu'!B27="UASC","UASC",IF(OR('full menu'!B27="PERF",'full menu'!B27="AERF",'full menu'!B27="PCB"),"ERfix",IF(OR('full menu'!B27="ACB",'full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menu'!B27="MwERT",'full menu'!B27="ERwMT",'full menu'!B27="M&amp;ERT",'full menu'!B27="MwIT",'full menu'!B27="IwMT",'full menu'!B27="M&amp;IT",'full menu'!B27="IwERT",'full menu'!B27="ERwIT",'full menu'!B27="I&amp;ERT",'full menu'!B27="ER&amp;M&amp;IT"),"MixedTs",IF('full menu'!B27="UD","UD",IF('full menu'!B27="LSD","LSD",IF('full menu'!B27="WSD","WSD","")))))))))))</f>
        <v>ERfix</v>
      </c>
      <c r="C27" s="2" t="str">
        <f>IF('full menu'!C27="MDC","MDC",IF('full menu'!C27="X","X",IF('full menu'!C27="UASC","UASC",IF(OR('full menu'!C27="PERF",'full menu'!C27="AERF",'full menu'!C27="PCB"),"ERfix",IF(OR('full menu'!C27="ACB",'full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menu'!C27="MwERT",'full menu'!C27="ERwMT",'full menu'!C27="M&amp;ERT",'full menu'!C27="MwIT",'full menu'!C27="IwMT",'full menu'!C27="M&amp;IT",'full menu'!C27="IwERT",'full menu'!C27="ERwIT",'full menu'!C27="I&amp;ERT",'full menu'!C27="ER&amp;M&amp;IT"),"MixedTs",IF('full menu'!C27="UD","UD",IF('full menu'!C27="LSD","LSD",IF('full menu'!C27="WSD","WSD","")))))))))))</f>
        <v>ERfix</v>
      </c>
      <c r="D27" s="2" t="str">
        <f>IF('full menu'!D27="MDC","MDC",IF('full menu'!D27="X","X",IF('full menu'!D27="UASC","UASC",IF(OR('full menu'!D27="PERF",'full menu'!D27="AERF",'full menu'!D27="PCB"),"ERfix",IF(OR('full menu'!D27="ACB",'full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menu'!D27="MwERT",'full menu'!D27="ERwMT",'full menu'!D27="M&amp;ERT",'full menu'!D27="MwIT",'full menu'!D27="IwMT",'full menu'!D27="M&amp;IT",'full menu'!D27="IwERT",'full menu'!D27="ERwIT",'full menu'!D27="I&amp;ERT",'full menu'!D27="ER&amp;M&amp;IT"),"MixedTs",IF('full menu'!D27="UD","UD",IF('full menu'!D27="LSD","LSD",IF('full menu'!D27="WSD","WSD","")))))))))))</f>
        <v>ERfix</v>
      </c>
      <c r="E27" s="2" t="str">
        <f>IF('full menu'!E27="MDC","MDC",IF('full menu'!E27="X","X",IF('full menu'!E27="UASC","UASC",IF(OR('full menu'!E27="PERF",'full menu'!E27="AERF",'full menu'!E27="PCB"),"ERfix",IF(OR('full menu'!E27="ACB",'full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menu'!E27="MwERT",'full menu'!E27="ERwMT",'full menu'!E27="M&amp;ERT",'full menu'!E27="MwIT",'full menu'!E27="IwMT",'full menu'!E27="M&amp;IT",'full menu'!E27="IwERT",'full menu'!E27="ERwIT",'full menu'!E27="I&amp;ERT",'full menu'!E27="ER&amp;M&amp;IT"),"MixedTs",IF('full menu'!E27="UD","UD",IF('full menu'!E27="LSD","LSD",IF('full menu'!E27="WSD","WSD","")))))))))))</f>
        <v>ERfix</v>
      </c>
      <c r="F27" s="2" t="str">
        <f>IF('full menu'!F27="MDC","MDC",IF('full menu'!F27="X","X",IF('full menu'!F27="UASC","UASC",IF(OR('full menu'!F27="PERF",'full menu'!F27="AERF",'full menu'!F27="PCB"),"ERfix",IF(OR('full menu'!F27="ACB",'full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menu'!F27="MwERT",'full menu'!F27="ERwMT",'full menu'!F27="M&amp;ERT",'full menu'!F27="MwIT",'full menu'!F27="IwMT",'full menu'!F27="M&amp;IT",'full menu'!F27="IwERT",'full menu'!F27="ERwIT",'full menu'!F27="I&amp;ERT",'full menu'!F27="ER&amp;M&amp;IT"),"MixedTs",IF('full menu'!F27="UD","UD",IF('full menu'!F27="LSD","LSD",IF('full menu'!F27="WSD","WSD","")))))))))))</f>
        <v>ERfix</v>
      </c>
      <c r="G27" s="2" t="str">
        <f>IF('full menu'!G27="MDC","MDC",IF('full menu'!G27="X","X",IF('full menu'!G27="UASC","UASC",IF(OR('full menu'!G27="PERF",'full menu'!G27="AERF",'full menu'!G27="PCB"),"ERfix",IF(OR('full menu'!G27="ACB",'full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menu'!G27="MwERT",'full menu'!G27="ERwMT",'full menu'!G27="M&amp;ERT",'full menu'!G27="MwIT",'full menu'!G27="IwMT",'full menu'!G27="M&amp;IT",'full menu'!G27="IwERT",'full menu'!G27="ERwIT",'full menu'!G27="I&amp;ERT",'full menu'!G27="ER&amp;M&amp;IT"),"MixedTs",IF('full menu'!G27="UD","UD",IF('full menu'!G27="LSD","LSD",IF('full menu'!G27="WSD","WSD","")))))))))))</f>
        <v>ERfix</v>
      </c>
      <c r="H27" s="2" t="str">
        <f>IF('full menu'!H27="MDC","MDC",IF('full menu'!H27="X","X",IF('full menu'!H27="UASC","UASC",IF(OR('full menu'!H27="PERF",'full menu'!H27="AERF",'full menu'!H27="PCB"),"ERfix",IF(OR('full menu'!H27="ACB",'full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menu'!H27="MwERT",'full menu'!H27="ERwMT",'full menu'!H27="M&amp;ERT",'full menu'!H27="MwIT",'full menu'!H27="IwMT",'full menu'!H27="M&amp;IT",'full menu'!H27="IwERT",'full menu'!H27="ERwIT",'full menu'!H27="I&amp;ERT",'full menu'!H27="ER&amp;M&amp;IT"),"MixedTs",IF('full menu'!H27="UD","UD",IF('full menu'!H27="LSD","LSD",IF('full menu'!H27="WSD","WSD","")))))))))))</f>
        <v>ERfix</v>
      </c>
      <c r="I27" s="2" t="str">
        <f>IF('full menu'!I27="MDC","MDC",IF('full menu'!I27="X","X",IF('full menu'!I27="UASC","UASC",IF(OR('full menu'!I27="PERF",'full menu'!I27="AERF",'full menu'!I27="PCB"),"ERfix",IF(OR('full menu'!I27="ACB",'full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menu'!I27="MwERT",'full menu'!I27="ERwMT",'full menu'!I27="M&amp;ERT",'full menu'!I27="MwIT",'full menu'!I27="IwMT",'full menu'!I27="M&amp;IT",'full menu'!I27="IwERT",'full menu'!I27="ERwIT",'full menu'!I27="I&amp;ERT",'full menu'!I27="ER&amp;M&amp;IT"),"MixedTs",IF('full menu'!I27="UD","UD",IF('full menu'!I27="LSD","LSD",IF('full menu'!I27="WSD","WSD","")))))))))))</f>
        <v>ERfix</v>
      </c>
      <c r="J27" s="2" t="str">
        <f>IF('full menu'!J27="MDC","MDC",IF('full menu'!J27="X","X",IF('full menu'!J27="UASC","UASC",IF(OR('full menu'!J27="PERF",'full menu'!J27="AERF",'full menu'!J27="PCB"),"ERfix",IF(OR('full menu'!J27="ACB",'full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menu'!J27="MwERT",'full menu'!J27="ERwMT",'full menu'!J27="M&amp;ERT",'full menu'!J27="MwIT",'full menu'!J27="IwMT",'full menu'!J27="M&amp;IT",'full menu'!J27="IwERT",'full menu'!J27="ERwIT",'full menu'!J27="I&amp;ERT",'full menu'!J27="ER&amp;M&amp;IT"),"MixedTs",IF('full menu'!J27="UD","UD",IF('full menu'!J27="LSD","LSD",IF('full menu'!J27="WSD","WSD","")))))))))))</f>
        <v>ERfix</v>
      </c>
      <c r="K27" s="2" t="str">
        <f>IF('full menu'!K27="MDC","MDC",IF('full menu'!K27="X","X",IF('full menu'!K27="UASC","UASC",IF(OR('full menu'!K27="PERF",'full menu'!K27="AERF",'full menu'!K27="PCB"),"ERfix",IF(OR('full menu'!K27="ACB",'full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menu'!K27="MwERT",'full menu'!K27="ERwMT",'full menu'!K27="M&amp;ERT",'full menu'!K27="MwIT",'full menu'!K27="IwMT",'full menu'!K27="M&amp;IT",'full menu'!K27="IwERT",'full menu'!K27="ERwIT",'full menu'!K27="I&amp;ERT",'full menu'!K27="ER&amp;M&amp;IT"),"MixedTs",IF('full menu'!K27="UD","UD",IF('full menu'!K27="LSD","LSD",IF('full menu'!K27="WSD","WSD","")))))))))))</f>
        <v>ERfix</v>
      </c>
      <c r="L27" s="2" t="str">
        <f>IF('full menu'!L27="MDC","MDC",IF('full menu'!L27="X","X",IF('full menu'!L27="UASC","UASC",IF(OR('full menu'!L27="PERF",'full menu'!L27="AERF",'full menu'!L27="PCB"),"ERfix",IF(OR('full menu'!L27="ACB",'full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menu'!L27="MwERT",'full menu'!L27="ERwMT",'full menu'!L27="M&amp;ERT",'full menu'!L27="MwIT",'full menu'!L27="IwMT",'full menu'!L27="M&amp;IT",'full menu'!L27="IwERT",'full menu'!L27="ERwIT",'full menu'!L27="I&amp;ERT",'full menu'!L27="ER&amp;M&amp;IT"),"MixedTs",IF('full menu'!L27="UD","UD",IF('full menu'!L27="LSD","LSD",IF('full menu'!L27="WSD","WSD","")))))))))))</f>
        <v>ERfix</v>
      </c>
      <c r="M27" s="2" t="str">
        <f>IF('full menu'!M27="MDC","MDC",IF('full menu'!M27="X","X",IF('full menu'!M27="UASC","UASC",IF(OR('full menu'!M27="PERF",'full menu'!M27="AERF",'full menu'!M27="PCB"),"ERfix",IF(OR('full menu'!M27="ACB",'full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menu'!M27="MwERT",'full menu'!M27="ERwMT",'full menu'!M27="M&amp;ERT",'full menu'!M27="MwIT",'full menu'!M27="IwMT",'full menu'!M27="M&amp;IT",'full menu'!M27="IwERT",'full menu'!M27="ERwIT",'full menu'!M27="I&amp;ERT",'full menu'!M27="ER&amp;M&amp;IT"),"MixedTs",IF('full menu'!M27="UD","UD",IF('full menu'!M27="LSD","LSD",IF('full menu'!M27="WSD","WSD","")))))))))))</f>
        <v>LSD</v>
      </c>
      <c r="N27" s="2" t="str">
        <f>IF('full menu'!N27="MDC","MDC",IF('full menu'!N27="X","X",IF('full menu'!N27="UASC","UASC",IF(OR('full menu'!N27="PERF",'full menu'!N27="AERF",'full menu'!N27="PCB"),"ERfix",IF(OR('full menu'!N27="ACB",'full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menu'!N27="MwERT",'full menu'!N27="ERwMT",'full menu'!N27="M&amp;ERT",'full menu'!N27="MwIT",'full menu'!N27="IwMT",'full menu'!N27="M&amp;IT",'full menu'!N27="IwERT",'full menu'!N27="ERwIT",'full menu'!N27="I&amp;ERT",'full menu'!N27="ER&amp;M&amp;IT"),"MixedTs",IF('full menu'!N27="UD","UD",IF('full menu'!N27="LSD","LSD",IF('full menu'!N27="WSD","WSD","")))))))))))</f>
        <v>LSD</v>
      </c>
      <c r="O27" s="2" t="str">
        <f>IF('full menu'!O27="MDC","MDC",IF('full menu'!O27="X","X",IF('full menu'!O27="UASC","UASC",IF(OR('full menu'!O27="PERF",'full menu'!O27="AERF",'full menu'!O27="PCB"),"ERfix",IF(OR('full menu'!O27="ACB",'full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menu'!O27="MwERT",'full menu'!O27="ERwMT",'full menu'!O27="M&amp;ERT",'full menu'!O27="MwIT",'full menu'!O27="IwMT",'full menu'!O27="M&amp;IT",'full menu'!O27="IwERT",'full menu'!O27="ERwIT",'full menu'!O27="I&amp;ERT",'full menu'!O27="ER&amp;M&amp;IT"),"MixedTs",IF('full menu'!O27="UD","UD",IF('full menu'!O27="LSD","LSD",IF('full menu'!O27="WSD","WSD","")))))))))))</f>
        <v>LSD</v>
      </c>
      <c r="P27" s="2" t="str">
        <f>IF('full menu'!P27="MDC","MDC",IF('full menu'!P27="X","X",IF('full menu'!P27="UASC","UASC",IF(OR('full menu'!P27="PERF",'full menu'!P27="AERF",'full menu'!P27="PCB"),"ERfix",IF(OR('full menu'!P27="ACB",'full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menu'!P27="MwERT",'full menu'!P27="ERwMT",'full menu'!P27="M&amp;ERT",'full menu'!P27="MwIT",'full menu'!P27="IwMT",'full menu'!P27="M&amp;IT",'full menu'!P27="IwERT",'full menu'!P27="ERwIT",'full menu'!P27="I&amp;ERT",'full menu'!P27="ER&amp;M&amp;IT"),"MixedTs",IF('full menu'!P27="UD","UD",IF('full menu'!P27="LSD","LSD",IF('full menu'!P27="WSD","WSD","")))))))))))</f>
        <v>LSD</v>
      </c>
      <c r="Q27" s="2" t="str">
        <f>IF('full menu'!Q27="MDC","MDC",IF('full menu'!Q27="X","X",IF('full menu'!Q27="UASC","UASC",IF(OR('full menu'!Q27="PERF",'full menu'!Q27="AERF",'full menu'!Q27="PCB"),"ERfix",IF(OR('full menu'!Q27="ACB",'full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menu'!Q27="MwERT",'full menu'!Q27="ERwMT",'full menu'!Q27="M&amp;ERT",'full menu'!Q27="MwIT",'full menu'!Q27="IwMT",'full menu'!Q27="M&amp;IT",'full menu'!Q27="IwERT",'full menu'!Q27="ERwIT",'full menu'!Q27="I&amp;ERT",'full menu'!Q27="ER&amp;M&amp;IT"),"MixedTs",IF('full menu'!Q27="UD","UD",IF('full menu'!Q27="LSD","LSD",IF('full menu'!Q27="WSD","WSD","")))))))))))</f>
        <v>LSD</v>
      </c>
      <c r="R27" s="2" t="str">
        <f>IF('full menu'!R27="MDC","MDC",IF('full menu'!R27="X","X",IF('full menu'!R27="UASC","UASC",IF(OR('full menu'!R27="PERF",'full menu'!R27="AERF",'full menu'!R27="PCB"),"ERfix",IF(OR('full menu'!R27="ACB",'full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menu'!R27="MwERT",'full menu'!R27="ERwMT",'full menu'!R27="M&amp;ERT",'full menu'!R27="MwIT",'full menu'!R27="IwMT",'full menu'!R27="M&amp;IT",'full menu'!R27="IwERT",'full menu'!R27="ERwIT",'full menu'!R27="I&amp;ERT",'full menu'!R27="ER&amp;M&amp;IT"),"MixedTs",IF('full menu'!R27="UD","UD",IF('full menu'!R27="LSD","LSD",IF('full menu'!R27="WSD","WSD","")))))))))))</f>
        <v>LSD</v>
      </c>
      <c r="S27" s="2" t="str">
        <f>IF('full menu'!S27="MDC","MDC",IF('full menu'!S27="X","X",IF('full menu'!S27="UASC","UASC",IF(OR('full menu'!S27="PERF",'full menu'!S27="AERF",'full menu'!S27="PCB"),"ERfix",IF(OR('full menu'!S27="ACB",'full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menu'!S27="MwERT",'full menu'!S27="ERwMT",'full menu'!S27="M&amp;ERT",'full menu'!S27="MwIT",'full menu'!S27="IwMT",'full menu'!S27="M&amp;IT",'full menu'!S27="IwERT",'full menu'!S27="ERwIT",'full menu'!S27="I&amp;ERT",'full menu'!S27="ER&amp;M&amp;IT"),"MixedTs",IF('full menu'!S27="UD","UD",IF('full menu'!S27="LSD","LSD",IF('full menu'!S27="WSD","WSD","")))))))))))</f>
        <v>LSD</v>
      </c>
      <c r="T27" s="2" t="str">
        <f>IF('full menu'!T27="MDC","MDC",IF('full menu'!T27="X","X",IF('full menu'!T27="UASC","UASC",IF(OR('full menu'!T27="PERF",'full menu'!T27="AERF",'full menu'!T27="PCB"),"ERfix",IF(OR('full menu'!T27="ACB",'full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menu'!T27="MwERT",'full menu'!T27="ERwMT",'full menu'!T27="M&amp;ERT",'full menu'!T27="MwIT",'full menu'!T27="IwMT",'full menu'!T27="M&amp;IT",'full menu'!T27="IwERT",'full menu'!T27="ERwIT",'full menu'!T27="I&amp;ERT",'full menu'!T27="ER&amp;M&amp;IT"),"MixedTs",IF('full menu'!T27="UD","UD",IF('full menu'!T27="LSD","LSD",IF('full menu'!T27="WSD","WSD","")))))))))))</f>
        <v>LSD</v>
      </c>
      <c r="U27" s="2" t="str">
        <f>IF('full menu'!U27="MDC","MDC",IF('full menu'!U27="X","X",IF('full menu'!U27="UASC","UASC",IF(OR('full menu'!U27="PERF",'full menu'!U27="AERF",'full menu'!U27="PCB"),"ERfix",IF(OR('full menu'!U27="ACB",'full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menu'!U27="MwERT",'full menu'!U27="ERwMT",'full menu'!U27="M&amp;ERT",'full menu'!U27="MwIT",'full menu'!U27="IwMT",'full menu'!U27="M&amp;IT",'full menu'!U27="IwERT",'full menu'!U27="ERwIT",'full menu'!U27="I&amp;ERT",'full menu'!U27="ER&amp;M&amp;IT"),"MixedTs",IF('full menu'!U27="UD","UD",IF('full menu'!U27="LSD","LSD",IF('full menu'!U27="WSD","WSD","")))))))))))</f>
        <v>LSD</v>
      </c>
      <c r="V27" s="2" t="str">
        <f>IF('full menu'!V27="MDC","MDC",IF('full menu'!V27="X","X",IF('full menu'!V27="UASC","UASC",IF(OR('full menu'!V27="PERF",'full menu'!V27="AERF",'full menu'!V27="PCB"),"ERfix",IF(OR('full menu'!V27="ACB",'full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menu'!V27="MwERT",'full menu'!V27="ERwMT",'full menu'!V27="M&amp;ERT",'full menu'!V27="MwIT",'full menu'!V27="IwMT",'full menu'!V27="M&amp;IT",'full menu'!V27="IwERT",'full menu'!V27="ERwIT",'full menu'!V27="I&amp;ERT",'full menu'!V27="ER&amp;M&amp;IT"),"MixedTs",IF('full menu'!V27="UD","UD",IF('full menu'!V27="LSD","LSD",IF('full menu'!V27="WSD","WSD","")))))))))))</f>
        <v>LSD</v>
      </c>
      <c r="W27" s="2" t="str">
        <f>IF('full menu'!W27="MDC","MDC",IF('full menu'!W27="X","X",IF('full menu'!W27="UASC","UASC",IF(OR('full menu'!W27="PERF",'full menu'!W27="AERF",'full menu'!W27="PCB"),"ERfix",IF(OR('full menu'!W27="ACB",'full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menu'!W27="MwERT",'full menu'!W27="ERwMT",'full menu'!W27="M&amp;ERT",'full menu'!W27="MwIT",'full menu'!W27="IwMT",'full menu'!W27="M&amp;IT",'full menu'!W27="IwERT",'full menu'!W27="ERwIT",'full menu'!W27="I&amp;ERT",'full menu'!W27="ER&amp;M&amp;IT"),"MixedTs",IF('full menu'!W27="UD","UD",IF('full menu'!W27="LSD","LSD",IF('full menu'!W27="WSD","WSD","")))))))))))</f>
        <v>LSD</v>
      </c>
      <c r="X27" s="2" t="str">
        <f>IF('full menu'!X27="MDC","MDC",IF('full menu'!X27="X","X",IF('full menu'!X27="UASC","UASC",IF(OR('full menu'!X27="PERF",'full menu'!X27="AERF",'full menu'!X27="PCB"),"ERfix",IF(OR('full menu'!X27="ACB",'full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menu'!X27="MwERT",'full menu'!X27="ERwMT",'full menu'!X27="M&amp;ERT",'full menu'!X27="MwIT",'full menu'!X27="IwMT",'full menu'!X27="M&amp;IT",'full menu'!X27="IwERT",'full menu'!X27="ERwIT",'full menu'!X27="I&amp;ERT",'full menu'!X27="ER&amp;M&amp;IT"),"MixedTs",IF('full menu'!X27="UD","UD",IF('full menu'!X27="LSD","LSD",IF('full menu'!X27="WSD","WSD","")))))))))))</f>
        <v>LSD</v>
      </c>
      <c r="Y27" s="2" t="str">
        <f>IF('full menu'!Y27="MDC","MDC",IF('full menu'!Y27="X","X",IF('full menu'!Y27="UASC","UASC",IF(OR('full menu'!Y27="PERF",'full menu'!Y27="AERF",'full menu'!Y27="PCB"),"ERfix",IF(OR('full menu'!Y27="ACB",'full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menu'!Y27="MwERT",'full menu'!Y27="ERwMT",'full menu'!Y27="M&amp;ERT",'full menu'!Y27="MwIT",'full menu'!Y27="IwMT",'full menu'!Y27="M&amp;IT",'full menu'!Y27="IwERT",'full menu'!Y27="ERwIT",'full menu'!Y27="I&amp;ERT",'full menu'!Y27="ER&amp;M&amp;IT"),"MixedTs",IF('full menu'!Y27="UD","UD",IF('full menu'!Y27="LSD","LSD",IF('full menu'!Y27="WSD","WSD","")))))))))))</f>
        <v>LSD</v>
      </c>
      <c r="Z27" s="2" t="str">
        <f>IF('full menu'!Z27="MDC","MDC",IF('full menu'!Z27="X","X",IF('full menu'!Z27="UASC","UASC",IF(OR('full menu'!Z27="PERF",'full menu'!Z27="AERF",'full menu'!Z27="PCB"),"ERfix",IF(OR('full menu'!Z27="ACB",'full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menu'!Z27="MwERT",'full menu'!Z27="ERwMT",'full menu'!Z27="M&amp;ERT",'full menu'!Z27="MwIT",'full menu'!Z27="IwMT",'full menu'!Z27="M&amp;IT",'full menu'!Z27="IwERT",'full menu'!Z27="ERwIT",'full menu'!Z27="I&amp;ERT",'full menu'!Z27="ER&amp;M&amp;IT"),"MixedTs",IF('full menu'!Z27="UD","UD",IF('full menu'!Z27="LSD","LSD",IF('full menu'!Z27="WSD","WSD","")))))))))))</f>
        <v>LSD</v>
      </c>
      <c r="AA27" s="2" t="str">
        <f>IF('full menu'!AA27="MDC","MDC",IF('full menu'!AA27="X","X",IF('full menu'!AA27="UASC","UASC",IF(OR('full menu'!AA27="PERF",'full menu'!AA27="AERF",'full menu'!AA27="PCB"),"ERfix",IF(OR('full menu'!AA27="ACB",'full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menu'!AA27="MwERT",'full menu'!AA27="ERwMT",'full menu'!AA27="M&amp;ERT",'full menu'!AA27="MwIT",'full menu'!AA27="IwMT",'full menu'!AA27="M&amp;IT",'full menu'!AA27="IwERT",'full menu'!AA27="ERwIT",'full menu'!AA27="I&amp;ERT",'full menu'!AA27="ER&amp;M&amp;IT"),"MixedTs",IF('full menu'!AA27="UD","UD",IF('full menu'!AA27="LSD","LSD",IF('full menu'!AA27="WSD","WSD","")))))))))))</f>
        <v>LSD</v>
      </c>
      <c r="AB27" s="2" t="str">
        <f>IF('full menu'!AB27="MDC","MDC",IF('full menu'!AB27="X","X",IF('full menu'!AB27="UASC","UASC",IF(OR('full menu'!AB27="PERF",'full menu'!AB27="AERF",'full menu'!AB27="PCB"),"ERfix",IF(OR('full menu'!AB27="ACB",'full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menu'!AB27="MwERT",'full menu'!AB27="ERwMT",'full menu'!AB27="M&amp;ERT",'full menu'!AB27="MwIT",'full menu'!AB27="IwMT",'full menu'!AB27="M&amp;IT",'full menu'!AB27="IwERT",'full menu'!AB27="ERwIT",'full menu'!AB27="I&amp;ERT",'full menu'!AB27="ER&amp;M&amp;IT"),"MixedTs",IF('full menu'!AB27="UD","UD",IF('full menu'!AB27="LSD","LSD",IF('full menu'!AB27="WSD","WSD","")))))))))))</f>
        <v>LSD</v>
      </c>
      <c r="AC27" s="2" t="str">
        <f>IF('full menu'!AC27="MDC","MDC",IF('full menu'!AC27="X","X",IF('full menu'!AC27="UASC","UASC",IF(OR('full menu'!AC27="PERF",'full menu'!AC27="AERF",'full menu'!AC27="PCB"),"ERfix",IF(OR('full menu'!AC27="ACB",'full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menu'!AC27="MwERT",'full menu'!AC27="ERwMT",'full menu'!AC27="M&amp;ERT",'full menu'!AC27="MwIT",'full menu'!AC27="IwMT",'full menu'!AC27="M&amp;IT",'full menu'!AC27="IwERT",'full menu'!AC27="ERwIT",'full menu'!AC27="I&amp;ERT",'full menu'!AC27="ER&amp;M&amp;IT"),"MixedTs",IF('full menu'!AC27="UD","UD",IF('full menu'!AC27="LSD","LSD",IF('full menu'!AC27="WSD","WSD","")))))))))))</f>
        <v>LSD</v>
      </c>
      <c r="AD27" s="2" t="str">
        <f>IF('full menu'!AD27="MDC","MDC",IF('full menu'!AD27="X","X",IF('full menu'!AD27="UASC","UASC",IF(OR('full menu'!AD27="PERF",'full menu'!AD27="AERF",'full menu'!AD27="PCB"),"ERfix",IF(OR('full menu'!AD27="ACB",'full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menu'!AD27="MwERT",'full menu'!AD27="ERwMT",'full menu'!AD27="M&amp;ERT",'full menu'!AD27="MwIT",'full menu'!AD27="IwMT",'full menu'!AD27="M&amp;IT",'full menu'!AD27="IwERT",'full menu'!AD27="ERwIT",'full menu'!AD27="I&amp;ERT",'full menu'!AD27="ER&amp;M&amp;IT"),"MixedTs",IF('full menu'!AD27="UD","UD",IF('full menu'!AD27="LSD","LSD",IF('full menu'!AD27="WSD","WSD","")))))))))))</f>
        <v>LSD</v>
      </c>
      <c r="AE27" s="2" t="str">
        <f>IF('full menu'!AE27="MDC","MDC",IF('full menu'!AE27="X","X",IF('full menu'!AE27="UASC","UASC",IF(OR('full menu'!AE27="PERF",'full menu'!AE27="AERF",'full menu'!AE27="PCB"),"ERfix",IF(OR('full menu'!AE27="ACB",'full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menu'!AE27="MwERT",'full menu'!AE27="ERwMT",'full menu'!AE27="M&amp;ERT",'full menu'!AE27="MwIT",'full menu'!AE27="IwMT",'full menu'!AE27="M&amp;IT",'full menu'!AE27="IwERT",'full menu'!AE27="ERwIT",'full menu'!AE27="I&amp;ERT",'full menu'!AE27="ER&amp;M&amp;IT"),"MixedTs",IF('full menu'!AE27="UD","UD",IF('full menu'!AE27="LSD","LSD",IF('full menu'!AE27="WSD","WSD","")))))))))))</f>
        <v>LSD</v>
      </c>
      <c r="AF27" s="2" t="str">
        <f>IF('full menu'!AF27="MDC","MDC",IF('full menu'!AF27="X","X",IF('full menu'!AF27="UASC","UASC",IF(OR('full menu'!AF27="PERF",'full menu'!AF27="AERF",'full menu'!AF27="PCB"),"ERfix",IF(OR('full menu'!AF27="ACB",'full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menu'!AF27="MwERT",'full menu'!AF27="ERwMT",'full menu'!AF27="M&amp;ERT",'full menu'!AF27="MwIT",'full menu'!AF27="IwMT",'full menu'!AF27="M&amp;IT",'full menu'!AF27="IwERT",'full menu'!AF27="ERwIT",'full menu'!AF27="I&amp;ERT",'full menu'!AF27="ER&amp;M&amp;IT"),"MixedTs",IF('full menu'!AF27="UD","UD",IF('full menu'!AF27="LSD","LSD",IF('full menu'!AF27="WSD","WSD","")))))))))))</f>
        <v>LSD</v>
      </c>
      <c r="AG27" s="2" t="str">
        <f>IF('full menu'!AG27="MDC","MDC",IF('full menu'!AG27="X","X",IF('full menu'!AG27="UASC","UASC",IF(OR('full menu'!AG27="PERF",'full menu'!AG27="AERF",'full menu'!AG27="PCB"),"ERfix",IF(OR('full menu'!AG27="ACB",'full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menu'!AG27="MwERT",'full menu'!AG27="ERwMT",'full menu'!AG27="M&amp;ERT",'full menu'!AG27="MwIT",'full menu'!AG27="IwMT",'full menu'!AG27="M&amp;IT",'full menu'!AG27="IwERT",'full menu'!AG27="ERwIT",'full menu'!AG27="I&amp;ERT",'full menu'!AG27="ER&amp;M&amp;IT"),"MixedTs",IF('full menu'!AG27="UD","UD",IF('full menu'!AG27="LSD","LSD",IF('full menu'!AG27="WSD","WSD","")))))))))))</f>
        <v>LSD</v>
      </c>
      <c r="AH27" s="2" t="str">
        <f>IF('full menu'!AH27="MDC","MDC",IF('full menu'!AH27="X","X",IF('full menu'!AH27="UASC","UASC",IF(OR('full menu'!AH27="PERF",'full menu'!AH27="AERF",'full menu'!AH27="PCB"),"ERfix",IF(OR('full menu'!AH27="ACB",'full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menu'!AH27="MwERT",'full menu'!AH27="ERwMT",'full menu'!AH27="M&amp;ERT",'full menu'!AH27="MwIT",'full menu'!AH27="IwMT",'full menu'!AH27="M&amp;IT",'full menu'!AH27="IwERT",'full menu'!AH27="ERwIT",'full menu'!AH27="I&amp;ERT",'full menu'!AH27="ER&amp;M&amp;IT"),"MixedTs",IF('full menu'!AH27="UD","UD",IF('full menu'!AH27="LSD","LSD",IF('full menu'!AH27="WSD","WSD","")))))))))))</f>
        <v>LSD</v>
      </c>
      <c r="AI27" s="2" t="str">
        <f>IF('full menu'!AI27="MDC","MDC",IF('full menu'!AI27="X","X",IF('full menu'!AI27="UASC","UASC",IF(OR('full menu'!AI27="PERF",'full menu'!AI27="AERF",'full menu'!AI27="PCB"),"ERfix",IF(OR('full menu'!AI27="ACB",'full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menu'!AI27="MwERT",'full menu'!AI27="ERwMT",'full menu'!AI27="M&amp;ERT",'full menu'!AI27="MwIT",'full menu'!AI27="IwMT",'full menu'!AI27="M&amp;IT",'full menu'!AI27="IwERT",'full menu'!AI27="ERwIT",'full menu'!AI27="I&amp;ERT",'full menu'!AI27="ER&amp;M&amp;IT"),"MixedTs",IF('full menu'!AI27="UD","UD",IF('full menu'!AI27="LSD","LSD",IF('full menu'!AI27="WSD","WSD","")))))))))))</f>
        <v>LSD</v>
      </c>
      <c r="AJ27" s="2" t="str">
        <f>IF('full menu'!AJ27="MDC","MDC",IF('full menu'!AJ27="X","X",IF('full menu'!AJ27="UASC","UASC",IF(OR('full menu'!AJ27="PERF",'full menu'!AJ27="AERF",'full menu'!AJ27="PCB"),"ERfix",IF(OR('full menu'!AJ27="ACB",'full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menu'!AJ27="MwERT",'full menu'!AJ27="ERwMT",'full menu'!AJ27="M&amp;ERT",'full menu'!AJ27="MwIT",'full menu'!AJ27="IwMT",'full menu'!AJ27="M&amp;IT",'full menu'!AJ27="IwERT",'full menu'!AJ27="ERwIT",'full menu'!AJ27="I&amp;ERT",'full menu'!AJ27="ER&amp;M&amp;IT"),"MixedTs",IF('full menu'!AJ27="UD","UD",IF('full menu'!AJ27="LSD","LSD",IF('full menu'!AJ27="WSD","WSD","")))))))))))</f>
        <v>LSD</v>
      </c>
      <c r="AK27" s="2" t="str">
        <f>IF('full menu'!AK27="MDC","MDC",IF('full menu'!AK27="X","X",IF('full menu'!AK27="UASC","UASC",IF(OR('full menu'!AK27="PERF",'full menu'!AK27="AERF",'full menu'!AK27="PCB"),"ERfix",IF(OR('full menu'!AK27="ACB",'full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menu'!AK27="MwERT",'full menu'!AK27="ERwMT",'full menu'!AK27="M&amp;ERT",'full menu'!AK27="MwIT",'full menu'!AK27="IwMT",'full menu'!AK27="M&amp;IT",'full menu'!AK27="IwERT",'full menu'!AK27="ERwIT",'full menu'!AK27="I&amp;ERT",'full menu'!AK27="ER&amp;M&amp;IT"),"MixedTs",IF('full menu'!AK27="UD","UD",IF('full menu'!AK27="LSD","LSD",IF('full menu'!AK27="WSD","WSD","")))))))))))</f>
        <v>LSD</v>
      </c>
      <c r="AL27" s="2" t="str">
        <f>IF('full menu'!AL27="MDC","MDC",IF('full menu'!AL27="X","X",IF('full menu'!AL27="UASC","UASC",IF(OR('full menu'!AL27="PERF",'full menu'!AL27="AERF",'full menu'!AL27="PCB"),"ERfix",IF(OR('full menu'!AL27="ACB",'full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menu'!AL27="MwERT",'full menu'!AL27="ERwMT",'full menu'!AL27="M&amp;ERT",'full menu'!AL27="MwIT",'full menu'!AL27="IwMT",'full menu'!AL27="M&amp;IT",'full menu'!AL27="IwERT",'full menu'!AL27="ERwIT",'full menu'!AL27="I&amp;ERT",'full menu'!AL27="ER&amp;M&amp;IT"),"MixedTs",IF('full menu'!AL27="UD","UD",IF('full menu'!AL27="LSD","LSD",IF('full menu'!AL27="WSD","WSD","")))))))))))</f>
        <v>LSD</v>
      </c>
      <c r="AM27" s="2" t="str">
        <f>IF('full menu'!AM27="MDC","MDC",IF('full menu'!AM27="X","X",IF('full menu'!AM27="UASC","UASC",IF(OR('full menu'!AM27="PERF",'full menu'!AM27="AERF",'full menu'!AM27="PCB"),"ERfix",IF(OR('full menu'!AM27="ACB",'full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menu'!AM27="MwERT",'full menu'!AM27="ERwMT",'full menu'!AM27="M&amp;ERT",'full menu'!AM27="MwIT",'full menu'!AM27="IwMT",'full menu'!AM27="M&amp;IT",'full menu'!AM27="IwERT",'full menu'!AM27="ERwIT",'full menu'!AM27="I&amp;ERT",'full menu'!AM27="ER&amp;M&amp;IT"),"MixedTs",IF('full menu'!AM27="UD","UD",IF('full menu'!AM27="LSD","LSD",IF('full menu'!AM27="WSD","WSD","")))))))))))</f>
        <v>LSD</v>
      </c>
      <c r="AN27" s="2" t="str">
        <f>IF('full menu'!AN27="MDC","MDC",IF('full menu'!AN27="X","X",IF('full menu'!AN27="UASC","UASC",IF(OR('full menu'!AN27="PERF",'full menu'!AN27="AERF",'full menu'!AN27="PCB"),"ERfix",IF(OR('full menu'!AN27="ACB",'full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menu'!AN27="MwERT",'full menu'!AN27="ERwMT",'full menu'!AN27="M&amp;ERT",'full menu'!AN27="MwIT",'full menu'!AN27="IwMT",'full menu'!AN27="M&amp;IT",'full menu'!AN27="IwERT",'full menu'!AN27="ERwIT",'full menu'!AN27="I&amp;ERT",'full menu'!AN27="ER&amp;M&amp;IT"),"MixedTs",IF('full menu'!AN27="UD","UD",IF('full menu'!AN27="LSD","LSD",IF('full menu'!AN27="WSD","WSD","")))))))))))</f>
        <v>LSD</v>
      </c>
      <c r="AO27" s="2" t="str">
        <f>IF('full menu'!AO27="MDC","MDC",IF('full menu'!AO27="X","X",IF('full menu'!AO27="UASC","UASC",IF(OR('full menu'!AO27="PERF",'full menu'!AO27="AERF",'full menu'!AO27="PCB"),"ERfix",IF(OR('full menu'!AO27="ACB",'full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menu'!AO27="MwERT",'full menu'!AO27="ERwMT",'full menu'!AO27="M&amp;ERT",'full menu'!AO27="MwIT",'full menu'!AO27="IwMT",'full menu'!AO27="M&amp;IT",'full menu'!AO27="IwERT",'full menu'!AO27="ERwIT",'full menu'!AO27="I&amp;ERT",'full menu'!AO27="ER&amp;M&amp;IT"),"MixedTs",IF('full menu'!AO27="UD","UD",IF('full menu'!AO27="LSD","LSD",IF('full menu'!AO27="WSD","WSD","")))))))))))</f>
        <v>LSD</v>
      </c>
      <c r="AP27" s="2" t="str">
        <f>IF('full menu'!AP27="MDC","MDC",IF('full menu'!AP27="X","X",IF('full menu'!AP27="UASC","UASC",IF(OR('full menu'!AP27="PERF",'full menu'!AP27="AERF",'full menu'!AP27="PCB"),"ERfix",IF(OR('full menu'!AP27="ACB",'full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menu'!AP27="MwERT",'full menu'!AP27="ERwMT",'full menu'!AP27="M&amp;ERT",'full menu'!AP27="MwIT",'full menu'!AP27="IwMT",'full menu'!AP27="M&amp;IT",'full menu'!AP27="IwERT",'full menu'!AP27="ERwIT",'full menu'!AP27="I&amp;ERT",'full menu'!AP27="ER&amp;M&amp;IT"),"MixedTs",IF('full menu'!AP27="UD","UD",IF('full menu'!AP27="LSD","LSD",IF('full menu'!AP27="WSD","WSD","")))))))))))</f>
        <v>LSD</v>
      </c>
      <c r="AQ27" s="2" t="str">
        <f>IF('full menu'!AQ27="MDC","MDC",IF('full menu'!AQ27="X","X",IF('full menu'!AQ27="UASC","UASC",IF(OR('full menu'!AQ27="PERF",'full menu'!AQ27="AERF",'full menu'!AQ27="PCB"),"ERfix",IF(OR('full menu'!AQ27="ACB",'full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menu'!AQ27="MwERT",'full menu'!AQ27="ERwMT",'full menu'!AQ27="M&amp;ERT",'full menu'!AQ27="MwIT",'full menu'!AQ27="IwMT",'full menu'!AQ27="M&amp;IT",'full menu'!AQ27="IwERT",'full menu'!AQ27="ERwIT",'full menu'!AQ27="I&amp;ERT",'full menu'!AQ27="ER&amp;M&amp;IT"),"MixedTs",IF('full menu'!AQ27="UD","UD",IF('full menu'!AQ27="LSD","LSD",IF('full menu'!AQ27="WSD","WSD","")))))))))))</f>
        <v>LSD</v>
      </c>
      <c r="AR27" s="2" t="str">
        <f>IF('full menu'!AR27="MDC","MDC",IF('full menu'!AR27="X","X",IF('full menu'!AR27="UASC","UASC",IF(OR('full menu'!AR27="PERF",'full menu'!AR27="AERF",'full menu'!AR27="PCB"),"ERfix",IF(OR('full menu'!AR27="ACB",'full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menu'!AR27="MwERT",'full menu'!AR27="ERwMT",'full menu'!AR27="M&amp;ERT",'full menu'!AR27="MwIT",'full menu'!AR27="IwMT",'full menu'!AR27="M&amp;IT",'full menu'!AR27="IwERT",'full menu'!AR27="ERwIT",'full menu'!AR27="I&amp;ERT",'full menu'!AR27="ER&amp;M&amp;IT"),"MixedTs",IF('full menu'!AR27="UD","UD",IF('full menu'!AR27="LSD","LSD",IF('full menu'!AR27="WSD","WSD","")))))))))))</f>
        <v>LSD</v>
      </c>
      <c r="AS27" s="2" t="str">
        <f>IF('full menu'!AS27="MDC","MDC",IF('full menu'!AS27="X","X",IF('full menu'!AS27="UASC","UASC",IF(OR('full menu'!AS27="PERF",'full menu'!AS27="AERF",'full menu'!AS27="PCB"),"ERfix",IF(OR('full menu'!AS27="ACB",'full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menu'!AS27="MwERT",'full menu'!AS27="ERwMT",'full menu'!AS27="M&amp;ERT",'full menu'!AS27="MwIT",'full menu'!AS27="IwMT",'full menu'!AS27="M&amp;IT",'full menu'!AS27="IwERT",'full menu'!AS27="ERwIT",'full menu'!AS27="I&amp;ERT",'full menu'!AS27="ER&amp;M&amp;IT"),"MixedTs",IF('full menu'!AS27="UD","UD",IF('full menu'!AS27="LSD","LSD",IF('full menu'!AS27="WSD","WSD","")))))))))))</f>
        <v>LSD</v>
      </c>
    </row>
    <row r="28" spans="1:45" ht="15.5" x14ac:dyDescent="0.35">
      <c r="A28" t="s">
        <v>48</v>
      </c>
      <c r="B28" s="2" t="str">
        <f>IF('full menu'!B28="MDC","MDC",IF('full menu'!B28="X","X",IF('full menu'!B28="UASC","UASC",IF(OR('full menu'!B28="PERF",'full menu'!B28="AERF",'full menu'!B28="PCB"),"ERfix",IF(OR('full menu'!B28="ACB",'full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menu'!B28="MwERT",'full menu'!B28="ERwMT",'full menu'!B28="M&amp;ERT",'full menu'!B28="MwIT",'full menu'!B28="IwMT",'full menu'!B28="M&amp;IT",'full menu'!B28="IwERT",'full menu'!B28="ERwIT",'full menu'!B28="I&amp;ERT",'full menu'!B28="ER&amp;M&amp;IT"),"MixedTs",IF('full menu'!B28="UD","UD",IF('full menu'!B28="LSD","LSD",IF('full menu'!B28="WSD","WSD","")))))))))))</f>
        <v>ERfix</v>
      </c>
      <c r="C28" s="2" t="str">
        <f>IF('full menu'!C28="MDC","MDC",IF('full menu'!C28="X","X",IF('full menu'!C28="UASC","UASC",IF(OR('full menu'!C28="PERF",'full menu'!C28="AERF",'full menu'!C28="PCB"),"ERfix",IF(OR('full menu'!C28="ACB",'full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menu'!C28="MwERT",'full menu'!C28="ERwMT",'full menu'!C28="M&amp;ERT",'full menu'!C28="MwIT",'full menu'!C28="IwMT",'full menu'!C28="M&amp;IT",'full menu'!C28="IwERT",'full menu'!C28="ERwIT",'full menu'!C28="I&amp;ERT",'full menu'!C28="ER&amp;M&amp;IT"),"MixedTs",IF('full menu'!C28="UD","UD",IF('full menu'!C28="LSD","LSD",IF('full menu'!C28="WSD","WSD","")))))))))))</f>
        <v>ERfix</v>
      </c>
      <c r="D28" s="2" t="str">
        <f>IF('full menu'!D28="MDC","MDC",IF('full menu'!D28="X","X",IF('full menu'!D28="UASC","UASC",IF(OR('full menu'!D28="PERF",'full menu'!D28="AERF",'full menu'!D28="PCB"),"ERfix",IF(OR('full menu'!D28="ACB",'full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menu'!D28="MwERT",'full menu'!D28="ERwMT",'full menu'!D28="M&amp;ERT",'full menu'!D28="MwIT",'full menu'!D28="IwMT",'full menu'!D28="M&amp;IT",'full menu'!D28="IwERT",'full menu'!D28="ERwIT",'full menu'!D28="I&amp;ERT",'full menu'!D28="ER&amp;M&amp;IT"),"MixedTs",IF('full menu'!D28="UD","UD",IF('full menu'!D28="LSD","LSD",IF('full menu'!D28="WSD","WSD","")))))))))))</f>
        <v>ERfix</v>
      </c>
      <c r="E28" s="2" t="str">
        <f>IF('full menu'!E28="MDC","MDC",IF('full menu'!E28="X","X",IF('full menu'!E28="UASC","UASC",IF(OR('full menu'!E28="PERF",'full menu'!E28="AERF",'full menu'!E28="PCB"),"ERfix",IF(OR('full menu'!E28="ACB",'full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menu'!E28="MwERT",'full menu'!E28="ERwMT",'full menu'!E28="M&amp;ERT",'full menu'!E28="MwIT",'full menu'!E28="IwMT",'full menu'!E28="M&amp;IT",'full menu'!E28="IwERT",'full menu'!E28="ERwIT",'full menu'!E28="I&amp;ERT",'full menu'!E28="ER&amp;M&amp;IT"),"MixedTs",IF('full menu'!E28="UD","UD",IF('full menu'!E28="LSD","LSD",IF('full menu'!E28="WSD","WSD","")))))))))))</f>
        <v>ERfix</v>
      </c>
      <c r="F28" s="2" t="str">
        <f>IF('full menu'!F28="MDC","MDC",IF('full menu'!F28="X","X",IF('full menu'!F28="UASC","UASC",IF(OR('full menu'!F28="PERF",'full menu'!F28="AERF",'full menu'!F28="PCB"),"ERfix",IF(OR('full menu'!F28="ACB",'full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menu'!F28="MwERT",'full menu'!F28="ERwMT",'full menu'!F28="M&amp;ERT",'full menu'!F28="MwIT",'full menu'!F28="IwMT",'full menu'!F28="M&amp;IT",'full menu'!F28="IwERT",'full menu'!F28="ERwIT",'full menu'!F28="I&amp;ERT",'full menu'!F28="ER&amp;M&amp;IT"),"MixedTs",IF('full menu'!F28="UD","UD",IF('full menu'!F28="LSD","LSD",IF('full menu'!F28="WSD","WSD","")))))))))))</f>
        <v>ERfix</v>
      </c>
      <c r="G28" s="2" t="str">
        <f>IF('full menu'!G28="MDC","MDC",IF('full menu'!G28="X","X",IF('full menu'!G28="UASC","UASC",IF(OR('full menu'!G28="PERF",'full menu'!G28="AERF",'full menu'!G28="PCB"),"ERfix",IF(OR('full menu'!G28="ACB",'full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menu'!G28="MwERT",'full menu'!G28="ERwMT",'full menu'!G28="M&amp;ERT",'full menu'!G28="MwIT",'full menu'!G28="IwMT",'full menu'!G28="M&amp;IT",'full menu'!G28="IwERT",'full menu'!G28="ERwIT",'full menu'!G28="I&amp;ERT",'full menu'!G28="ER&amp;M&amp;IT"),"MixedTs",IF('full menu'!G28="UD","UD",IF('full menu'!G28="LSD","LSD",IF('full menu'!G28="WSD","WSD","")))))))))))</f>
        <v>LSD</v>
      </c>
      <c r="H28" s="2" t="str">
        <f>IF('full menu'!H28="MDC","MDC",IF('full menu'!H28="X","X",IF('full menu'!H28="UASC","UASC",IF(OR('full menu'!H28="PERF",'full menu'!H28="AERF",'full menu'!H28="PCB"),"ERfix",IF(OR('full menu'!H28="ACB",'full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menu'!H28="MwERT",'full menu'!H28="ERwMT",'full menu'!H28="M&amp;ERT",'full menu'!H28="MwIT",'full menu'!H28="IwMT",'full menu'!H28="M&amp;IT",'full menu'!H28="IwERT",'full menu'!H28="ERwIT",'full menu'!H28="I&amp;ERT",'full menu'!H28="ER&amp;M&amp;IT"),"MixedTs",IF('full menu'!H28="UD","UD",IF('full menu'!H28="LSD","LSD",IF('full menu'!H28="WSD","WSD","")))))))))))</f>
        <v>LSD</v>
      </c>
      <c r="I28" s="2" t="str">
        <f>IF('full menu'!I28="MDC","MDC",IF('full menu'!I28="X","X",IF('full menu'!I28="UASC","UASC",IF(OR('full menu'!I28="PERF",'full menu'!I28="AERF",'full menu'!I28="PCB"),"ERfix",IF(OR('full menu'!I28="ACB",'full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menu'!I28="MwERT",'full menu'!I28="ERwMT",'full menu'!I28="M&amp;ERT",'full menu'!I28="MwIT",'full menu'!I28="IwMT",'full menu'!I28="M&amp;IT",'full menu'!I28="IwERT",'full menu'!I28="ERwIT",'full menu'!I28="I&amp;ERT",'full menu'!I28="ER&amp;M&amp;IT"),"MixedTs",IF('full menu'!I28="UD","UD",IF('full menu'!I28="LSD","LSD",IF('full menu'!I28="WSD","WSD","")))))))))))</f>
        <v>LSD</v>
      </c>
      <c r="J28" s="2" t="str">
        <f>IF('full menu'!J28="MDC","MDC",IF('full menu'!J28="X","X",IF('full menu'!J28="UASC","UASC",IF(OR('full menu'!J28="PERF",'full menu'!J28="AERF",'full menu'!J28="PCB"),"ERfix",IF(OR('full menu'!J28="ACB",'full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menu'!J28="MwERT",'full menu'!J28="ERwMT",'full menu'!J28="M&amp;ERT",'full menu'!J28="MwIT",'full menu'!J28="IwMT",'full menu'!J28="M&amp;IT",'full menu'!J28="IwERT",'full menu'!J28="ERwIT",'full menu'!J28="I&amp;ERT",'full menu'!J28="ER&amp;M&amp;IT"),"MixedTs",IF('full menu'!J28="UD","UD",IF('full menu'!J28="LSD","LSD",IF('full menu'!J28="WSD","WSD","")))))))))))</f>
        <v>LSD</v>
      </c>
      <c r="K28" s="2" t="str">
        <f>IF('full menu'!K28="MDC","MDC",IF('full menu'!K28="X","X",IF('full menu'!K28="UASC","UASC",IF(OR('full menu'!K28="PERF",'full menu'!K28="AERF",'full menu'!K28="PCB"),"ERfix",IF(OR('full menu'!K28="ACB",'full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menu'!K28="MwERT",'full menu'!K28="ERwMT",'full menu'!K28="M&amp;ERT",'full menu'!K28="MwIT",'full menu'!K28="IwMT",'full menu'!K28="M&amp;IT",'full menu'!K28="IwERT",'full menu'!K28="ERwIT",'full menu'!K28="I&amp;ERT",'full menu'!K28="ER&amp;M&amp;IT"),"MixedTs",IF('full menu'!K28="UD","UD",IF('full menu'!K28="LSD","LSD",IF('full menu'!K28="WSD","WSD","")))))))))))</f>
        <v>LSD</v>
      </c>
      <c r="L28" s="2" t="str">
        <f>IF('full menu'!L28="MDC","MDC",IF('full menu'!L28="X","X",IF('full menu'!L28="UASC","UASC",IF(OR('full menu'!L28="PERF",'full menu'!L28="AERF",'full menu'!L28="PCB"),"ERfix",IF(OR('full menu'!L28="ACB",'full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menu'!L28="MwERT",'full menu'!L28="ERwMT",'full menu'!L28="M&amp;ERT",'full menu'!L28="MwIT",'full menu'!L28="IwMT",'full menu'!L28="M&amp;IT",'full menu'!L28="IwERT",'full menu'!L28="ERwIT",'full menu'!L28="I&amp;ERT",'full menu'!L28="ER&amp;M&amp;IT"),"MixedTs",IF('full menu'!L28="UD","UD",IF('full menu'!L28="LSD","LSD",IF('full menu'!L28="WSD","WSD","")))))))))))</f>
        <v>LSD</v>
      </c>
      <c r="M28" s="2" t="str">
        <f>IF('full menu'!M28="MDC","MDC",IF('full menu'!M28="X","X",IF('full menu'!M28="UASC","UASC",IF(OR('full menu'!M28="PERF",'full menu'!M28="AERF",'full menu'!M28="PCB"),"ERfix",IF(OR('full menu'!M28="ACB",'full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menu'!M28="MwERT",'full menu'!M28="ERwMT",'full menu'!M28="M&amp;ERT",'full menu'!M28="MwIT",'full menu'!M28="IwMT",'full menu'!M28="M&amp;IT",'full menu'!M28="IwERT",'full menu'!M28="ERwIT",'full menu'!M28="I&amp;ERT",'full menu'!M28="ER&amp;M&amp;IT"),"MixedTs",IF('full menu'!M28="UD","UD",IF('full menu'!M28="LSD","LSD",IF('full menu'!M28="WSD","WSD","")))))))))))</f>
        <v>LSD</v>
      </c>
      <c r="N28" s="2" t="str">
        <f>IF('full menu'!N28="MDC","MDC",IF('full menu'!N28="X","X",IF('full menu'!N28="UASC","UASC",IF(OR('full menu'!N28="PERF",'full menu'!N28="AERF",'full menu'!N28="PCB"),"ERfix",IF(OR('full menu'!N28="ACB",'full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menu'!N28="MwERT",'full menu'!N28="ERwMT",'full menu'!N28="M&amp;ERT",'full menu'!N28="MwIT",'full menu'!N28="IwMT",'full menu'!N28="M&amp;IT",'full menu'!N28="IwERT",'full menu'!N28="ERwIT",'full menu'!N28="I&amp;ERT",'full menu'!N28="ER&amp;M&amp;IT"),"MixedTs",IF('full menu'!N28="UD","UD",IF('full menu'!N28="LSD","LSD",IF('full menu'!N28="WSD","WSD","")))))))))))</f>
        <v>LSD</v>
      </c>
      <c r="O28" s="2" t="str">
        <f>IF('full menu'!O28="MDC","MDC",IF('full menu'!O28="X","X",IF('full menu'!O28="UASC","UASC",IF(OR('full menu'!O28="PERF",'full menu'!O28="AERF",'full menu'!O28="PCB"),"ERfix",IF(OR('full menu'!O28="ACB",'full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menu'!O28="MwERT",'full menu'!O28="ERwMT",'full menu'!O28="M&amp;ERT",'full menu'!O28="MwIT",'full menu'!O28="IwMT",'full menu'!O28="M&amp;IT",'full menu'!O28="IwERT",'full menu'!O28="ERwIT",'full menu'!O28="I&amp;ERT",'full menu'!O28="ER&amp;M&amp;IT"),"MixedTs",IF('full menu'!O28="UD","UD",IF('full menu'!O28="LSD","LSD",IF('full menu'!O28="WSD","WSD","")))))))))))</f>
        <v>LSD</v>
      </c>
      <c r="P28" s="2" t="str">
        <f>IF('full menu'!P28="MDC","MDC",IF('full menu'!P28="X","X",IF('full menu'!P28="UASC","UASC",IF(OR('full menu'!P28="PERF",'full menu'!P28="AERF",'full menu'!P28="PCB"),"ERfix",IF(OR('full menu'!P28="ACB",'full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menu'!P28="MwERT",'full menu'!P28="ERwMT",'full menu'!P28="M&amp;ERT",'full menu'!P28="MwIT",'full menu'!P28="IwMT",'full menu'!P28="M&amp;IT",'full menu'!P28="IwERT",'full menu'!P28="ERwIT",'full menu'!P28="I&amp;ERT",'full menu'!P28="ER&amp;M&amp;IT"),"MixedTs",IF('full menu'!P28="UD","UD",IF('full menu'!P28="LSD","LSD",IF('full menu'!P28="WSD","WSD","")))))))))))</f>
        <v>LSD</v>
      </c>
      <c r="Q28" s="2" t="str">
        <f>IF('full menu'!Q28="MDC","MDC",IF('full menu'!Q28="X","X",IF('full menu'!Q28="UASC","UASC",IF(OR('full menu'!Q28="PERF",'full menu'!Q28="AERF",'full menu'!Q28="PCB"),"ERfix",IF(OR('full menu'!Q28="ACB",'full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menu'!Q28="MwERT",'full menu'!Q28="ERwMT",'full menu'!Q28="M&amp;ERT",'full menu'!Q28="MwIT",'full menu'!Q28="IwMT",'full menu'!Q28="M&amp;IT",'full menu'!Q28="IwERT",'full menu'!Q28="ERwIT",'full menu'!Q28="I&amp;ERT",'full menu'!Q28="ER&amp;M&amp;IT"),"MixedTs",IF('full menu'!Q28="UD","UD",IF('full menu'!Q28="LSD","LSD",IF('full menu'!Q28="WSD","WSD","")))))))))))</f>
        <v>LSD</v>
      </c>
      <c r="R28" s="2" t="str">
        <f>IF('full menu'!R28="MDC","MDC",IF('full menu'!R28="X","X",IF('full menu'!R28="UASC","UASC",IF(OR('full menu'!R28="PERF",'full menu'!R28="AERF",'full menu'!R28="PCB"),"ERfix",IF(OR('full menu'!R28="ACB",'full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menu'!R28="MwERT",'full menu'!R28="ERwMT",'full menu'!R28="M&amp;ERT",'full menu'!R28="MwIT",'full menu'!R28="IwMT",'full menu'!R28="M&amp;IT",'full menu'!R28="IwERT",'full menu'!R28="ERwIT",'full menu'!R28="I&amp;ERT",'full menu'!R28="ER&amp;M&amp;IT"),"MixedTs",IF('full menu'!R28="UD","UD",IF('full menu'!R28="LSD","LSD",IF('full menu'!R28="WSD","WSD","")))))))))))</f>
        <v>LSD</v>
      </c>
      <c r="S28" s="2" t="str">
        <f>IF('full menu'!S28="MDC","MDC",IF('full menu'!S28="X","X",IF('full menu'!S28="UASC","UASC",IF(OR('full menu'!S28="PERF",'full menu'!S28="AERF",'full menu'!S28="PCB"),"ERfix",IF(OR('full menu'!S28="ACB",'full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menu'!S28="MwERT",'full menu'!S28="ERwMT",'full menu'!S28="M&amp;ERT",'full menu'!S28="MwIT",'full menu'!S28="IwMT",'full menu'!S28="M&amp;IT",'full menu'!S28="IwERT",'full menu'!S28="ERwIT",'full menu'!S28="I&amp;ERT",'full menu'!S28="ER&amp;M&amp;IT"),"MixedTs",IF('full menu'!S28="UD","UD",IF('full menu'!S28="LSD","LSD",IF('full menu'!S28="WSD","WSD","")))))))))))</f>
        <v>LSD</v>
      </c>
      <c r="T28" s="2" t="str">
        <f>IF('full menu'!T28="MDC","MDC",IF('full menu'!T28="X","X",IF('full menu'!T28="UASC","UASC",IF(OR('full menu'!T28="PERF",'full menu'!T28="AERF",'full menu'!T28="PCB"),"ERfix",IF(OR('full menu'!T28="ACB",'full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menu'!T28="MwERT",'full menu'!T28="ERwMT",'full menu'!T28="M&amp;ERT",'full menu'!T28="MwIT",'full menu'!T28="IwMT",'full menu'!T28="M&amp;IT",'full menu'!T28="IwERT",'full menu'!T28="ERwIT",'full menu'!T28="I&amp;ERT",'full menu'!T28="ER&amp;M&amp;IT"),"MixedTs",IF('full menu'!T28="UD","UD",IF('full menu'!T28="LSD","LSD",IF('full menu'!T28="WSD","WSD","")))))))))))</f>
        <v>LSD</v>
      </c>
      <c r="U28" s="2" t="str">
        <f>IF('full menu'!U28="MDC","MDC",IF('full menu'!U28="X","X",IF('full menu'!U28="UASC","UASC",IF(OR('full menu'!U28="PERF",'full menu'!U28="AERF",'full menu'!U28="PCB"),"ERfix",IF(OR('full menu'!U28="ACB",'full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menu'!U28="MwERT",'full menu'!U28="ERwMT",'full menu'!U28="M&amp;ERT",'full menu'!U28="MwIT",'full menu'!U28="IwMT",'full menu'!U28="M&amp;IT",'full menu'!U28="IwERT",'full menu'!U28="ERwIT",'full menu'!U28="I&amp;ERT",'full menu'!U28="ER&amp;M&amp;IT"),"MixedTs",IF('full menu'!U28="UD","UD",IF('full menu'!U28="LSD","LSD",IF('full menu'!U28="WSD","WSD","")))))))))))</f>
        <v>LSD</v>
      </c>
      <c r="V28" s="2" t="str">
        <f>IF('full menu'!V28="MDC","MDC",IF('full menu'!V28="X","X",IF('full menu'!V28="UASC","UASC",IF(OR('full menu'!V28="PERF",'full menu'!V28="AERF",'full menu'!V28="PCB"),"ERfix",IF(OR('full menu'!V28="ACB",'full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menu'!V28="MwERT",'full menu'!V28="ERwMT",'full menu'!V28="M&amp;ERT",'full menu'!V28="MwIT",'full menu'!V28="IwMT",'full menu'!V28="M&amp;IT",'full menu'!V28="IwERT",'full menu'!V28="ERwIT",'full menu'!V28="I&amp;ERT",'full menu'!V28="ER&amp;M&amp;IT"),"MixedTs",IF('full menu'!V28="UD","UD",IF('full menu'!V28="LSD","LSD",IF('full menu'!V28="WSD","WSD","")))))))))))</f>
        <v>LSD</v>
      </c>
      <c r="W28" s="2" t="str">
        <f>IF('full menu'!W28="MDC","MDC",IF('full menu'!W28="X","X",IF('full menu'!W28="UASC","UASC",IF(OR('full menu'!W28="PERF",'full menu'!W28="AERF",'full menu'!W28="PCB"),"ERfix",IF(OR('full menu'!W28="ACB",'full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menu'!W28="MwERT",'full menu'!W28="ERwMT",'full menu'!W28="M&amp;ERT",'full menu'!W28="MwIT",'full menu'!W28="IwMT",'full menu'!W28="M&amp;IT",'full menu'!W28="IwERT",'full menu'!W28="ERwIT",'full menu'!W28="I&amp;ERT",'full menu'!W28="ER&amp;M&amp;IT"),"MixedTs",IF('full menu'!W28="UD","UD",IF('full menu'!W28="LSD","LSD",IF('full menu'!W28="WSD","WSD","")))))))))))</f>
        <v>LSD</v>
      </c>
      <c r="X28" s="2" t="str">
        <f>IF('full menu'!X28="MDC","MDC",IF('full menu'!X28="X","X",IF('full menu'!X28="UASC","UASC",IF(OR('full menu'!X28="PERF",'full menu'!X28="AERF",'full menu'!X28="PCB"),"ERfix",IF(OR('full menu'!X28="ACB",'full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menu'!X28="MwERT",'full menu'!X28="ERwMT",'full menu'!X28="M&amp;ERT",'full menu'!X28="MwIT",'full menu'!X28="IwMT",'full menu'!X28="M&amp;IT",'full menu'!X28="IwERT",'full menu'!X28="ERwIT",'full menu'!X28="I&amp;ERT",'full menu'!X28="ER&amp;M&amp;IT"),"MixedTs",IF('full menu'!X28="UD","UD",IF('full menu'!X28="LSD","LSD",IF('full menu'!X28="WSD","WSD","")))))))))))</f>
        <v>LSD</v>
      </c>
      <c r="Y28" s="2" t="str">
        <f>IF('full menu'!Y28="MDC","MDC",IF('full menu'!Y28="X","X",IF('full menu'!Y28="UASC","UASC",IF(OR('full menu'!Y28="PERF",'full menu'!Y28="AERF",'full menu'!Y28="PCB"),"ERfix",IF(OR('full menu'!Y28="ACB",'full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menu'!Y28="MwERT",'full menu'!Y28="ERwMT",'full menu'!Y28="M&amp;ERT",'full menu'!Y28="MwIT",'full menu'!Y28="IwMT",'full menu'!Y28="M&amp;IT",'full menu'!Y28="IwERT",'full menu'!Y28="ERwIT",'full menu'!Y28="I&amp;ERT",'full menu'!Y28="ER&amp;M&amp;IT"),"MixedTs",IF('full menu'!Y28="UD","UD",IF('full menu'!Y28="LSD","LSD",IF('full menu'!Y28="WSD","WSD","")))))))))))</f>
        <v>LSD</v>
      </c>
      <c r="Z28" s="2" t="str">
        <f>IF('full menu'!Z28="MDC","MDC",IF('full menu'!Z28="X","X",IF('full menu'!Z28="UASC","UASC",IF(OR('full menu'!Z28="PERF",'full menu'!Z28="AERF",'full menu'!Z28="PCB"),"ERfix",IF(OR('full menu'!Z28="ACB",'full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menu'!Z28="MwERT",'full menu'!Z28="ERwMT",'full menu'!Z28="M&amp;ERT",'full menu'!Z28="MwIT",'full menu'!Z28="IwMT",'full menu'!Z28="M&amp;IT",'full menu'!Z28="IwERT",'full menu'!Z28="ERwIT",'full menu'!Z28="I&amp;ERT",'full menu'!Z28="ER&amp;M&amp;IT"),"MixedTs",IF('full menu'!Z28="UD","UD",IF('full menu'!Z28="LSD","LSD",IF('full menu'!Z28="WSD","WSD","")))))))))))</f>
        <v>LSD</v>
      </c>
      <c r="AA28" s="2" t="str">
        <f>IF('full menu'!AA28="MDC","MDC",IF('full menu'!AA28="X","X",IF('full menu'!AA28="UASC","UASC",IF(OR('full menu'!AA28="PERF",'full menu'!AA28="AERF",'full menu'!AA28="PCB"),"ERfix",IF(OR('full menu'!AA28="ACB",'full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menu'!AA28="MwERT",'full menu'!AA28="ERwMT",'full menu'!AA28="M&amp;ERT",'full menu'!AA28="MwIT",'full menu'!AA28="IwMT",'full menu'!AA28="M&amp;IT",'full menu'!AA28="IwERT",'full menu'!AA28="ERwIT",'full menu'!AA28="I&amp;ERT",'full menu'!AA28="ER&amp;M&amp;IT"),"MixedTs",IF('full menu'!AA28="UD","UD",IF('full menu'!AA28="LSD","LSD",IF('full menu'!AA28="WSD","WSD","")))))))))))</f>
        <v>LSD</v>
      </c>
      <c r="AB28" s="2" t="str">
        <f>IF('full menu'!AB28="MDC","MDC",IF('full menu'!AB28="X","X",IF('full menu'!AB28="UASC","UASC",IF(OR('full menu'!AB28="PERF",'full menu'!AB28="AERF",'full menu'!AB28="PCB"),"ERfix",IF(OR('full menu'!AB28="ACB",'full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menu'!AB28="MwERT",'full menu'!AB28="ERwMT",'full menu'!AB28="M&amp;ERT",'full menu'!AB28="MwIT",'full menu'!AB28="IwMT",'full menu'!AB28="M&amp;IT",'full menu'!AB28="IwERT",'full menu'!AB28="ERwIT",'full menu'!AB28="I&amp;ERT",'full menu'!AB28="ER&amp;M&amp;IT"),"MixedTs",IF('full menu'!AB28="UD","UD",IF('full menu'!AB28="LSD","LSD",IF('full menu'!AB28="WSD","WSD","")))))))))))</f>
        <v>LSD</v>
      </c>
      <c r="AC28" s="2" t="str">
        <f>IF('full menu'!AC28="MDC","MDC",IF('full menu'!AC28="X","X",IF('full menu'!AC28="UASC","UASC",IF(OR('full menu'!AC28="PERF",'full menu'!AC28="AERF",'full menu'!AC28="PCB"),"ERfix",IF(OR('full menu'!AC28="ACB",'full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menu'!AC28="MwERT",'full menu'!AC28="ERwMT",'full menu'!AC28="M&amp;ERT",'full menu'!AC28="MwIT",'full menu'!AC28="IwMT",'full menu'!AC28="M&amp;IT",'full menu'!AC28="IwERT",'full menu'!AC28="ERwIT",'full menu'!AC28="I&amp;ERT",'full menu'!AC28="ER&amp;M&amp;IT"),"MixedTs",IF('full menu'!AC28="UD","UD",IF('full menu'!AC28="LSD","LSD",IF('full menu'!AC28="WSD","WSD","")))))))))))</f>
        <v>LSD</v>
      </c>
      <c r="AD28" s="2" t="str">
        <f>IF('full menu'!AD28="MDC","MDC",IF('full menu'!AD28="X","X",IF('full menu'!AD28="UASC","UASC",IF(OR('full menu'!AD28="PERF",'full menu'!AD28="AERF",'full menu'!AD28="PCB"),"ERfix",IF(OR('full menu'!AD28="ACB",'full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menu'!AD28="MwERT",'full menu'!AD28="ERwMT",'full menu'!AD28="M&amp;ERT",'full menu'!AD28="MwIT",'full menu'!AD28="IwMT",'full menu'!AD28="M&amp;IT",'full menu'!AD28="IwERT",'full menu'!AD28="ERwIT",'full menu'!AD28="I&amp;ERT",'full menu'!AD28="ER&amp;M&amp;IT"),"MixedTs",IF('full menu'!AD28="UD","UD",IF('full menu'!AD28="LSD","LSD",IF('full menu'!AD28="WSD","WSD","")))))))))))</f>
        <v>LSD</v>
      </c>
      <c r="AE28" s="2" t="str">
        <f>IF('full menu'!AE28="MDC","MDC",IF('full menu'!AE28="X","X",IF('full menu'!AE28="UASC","UASC",IF(OR('full menu'!AE28="PERF",'full menu'!AE28="AERF",'full menu'!AE28="PCB"),"ERfix",IF(OR('full menu'!AE28="ACB",'full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menu'!AE28="MwERT",'full menu'!AE28="ERwMT",'full menu'!AE28="M&amp;ERT",'full menu'!AE28="MwIT",'full menu'!AE28="IwMT",'full menu'!AE28="M&amp;IT",'full menu'!AE28="IwERT",'full menu'!AE28="ERwIT",'full menu'!AE28="I&amp;ERT",'full menu'!AE28="ER&amp;M&amp;IT"),"MixedTs",IF('full menu'!AE28="UD","UD",IF('full menu'!AE28="LSD","LSD",IF('full menu'!AE28="WSD","WSD","")))))))))))</f>
        <v>LSD</v>
      </c>
      <c r="AF28" s="2" t="str">
        <f>IF('full menu'!AF28="MDC","MDC",IF('full menu'!AF28="X","X",IF('full menu'!AF28="UASC","UASC",IF(OR('full menu'!AF28="PERF",'full menu'!AF28="AERF",'full menu'!AF28="PCB"),"ERfix",IF(OR('full menu'!AF28="ACB",'full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menu'!AF28="MwERT",'full menu'!AF28="ERwMT",'full menu'!AF28="M&amp;ERT",'full menu'!AF28="MwIT",'full menu'!AF28="IwMT",'full menu'!AF28="M&amp;IT",'full menu'!AF28="IwERT",'full menu'!AF28="ERwIT",'full menu'!AF28="I&amp;ERT",'full menu'!AF28="ER&amp;M&amp;IT"),"MixedTs",IF('full menu'!AF28="UD","UD",IF('full menu'!AF28="LSD","LSD",IF('full menu'!AF28="WSD","WSD","")))))))))))</f>
        <v>LSD</v>
      </c>
      <c r="AG28" s="2" t="str">
        <f>IF('full menu'!AG28="MDC","MDC",IF('full menu'!AG28="X","X",IF('full menu'!AG28="UASC","UASC",IF(OR('full menu'!AG28="PERF",'full menu'!AG28="AERF",'full menu'!AG28="PCB"),"ERfix",IF(OR('full menu'!AG28="ACB",'full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menu'!AG28="MwERT",'full menu'!AG28="ERwMT",'full menu'!AG28="M&amp;ERT",'full menu'!AG28="MwIT",'full menu'!AG28="IwMT",'full menu'!AG28="M&amp;IT",'full menu'!AG28="IwERT",'full menu'!AG28="ERwIT",'full menu'!AG28="I&amp;ERT",'full menu'!AG28="ER&amp;M&amp;IT"),"MixedTs",IF('full menu'!AG28="UD","UD",IF('full menu'!AG28="LSD","LSD",IF('full menu'!AG28="WSD","WSD","")))))))))))</f>
        <v>LSD</v>
      </c>
      <c r="AH28" s="2" t="str">
        <f>IF('full menu'!AH28="MDC","MDC",IF('full menu'!AH28="X","X",IF('full menu'!AH28="UASC","UASC",IF(OR('full menu'!AH28="PERF",'full menu'!AH28="AERF",'full menu'!AH28="PCB"),"ERfix",IF(OR('full menu'!AH28="ACB",'full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menu'!AH28="MwERT",'full menu'!AH28="ERwMT",'full menu'!AH28="M&amp;ERT",'full menu'!AH28="MwIT",'full menu'!AH28="IwMT",'full menu'!AH28="M&amp;IT",'full menu'!AH28="IwERT",'full menu'!AH28="ERwIT",'full menu'!AH28="I&amp;ERT",'full menu'!AH28="ER&amp;M&amp;IT"),"MixedTs",IF('full menu'!AH28="UD","UD",IF('full menu'!AH28="LSD","LSD",IF('full menu'!AH28="WSD","WSD","")))))))))))</f>
        <v>ITs</v>
      </c>
      <c r="AI28" s="2" t="str">
        <f>IF('full menu'!AI28="MDC","MDC",IF('full menu'!AI28="X","X",IF('full menu'!AI28="UASC","UASC",IF(OR('full menu'!AI28="PERF",'full menu'!AI28="AERF",'full menu'!AI28="PCB"),"ERfix",IF(OR('full menu'!AI28="ACB",'full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menu'!AI28="MwERT",'full menu'!AI28="ERwMT",'full menu'!AI28="M&amp;ERT",'full menu'!AI28="MwIT",'full menu'!AI28="IwMT",'full menu'!AI28="M&amp;IT",'full menu'!AI28="IwERT",'full menu'!AI28="ERwIT",'full menu'!AI28="I&amp;ERT",'full menu'!AI28="ER&amp;M&amp;IT"),"MixedTs",IF('full menu'!AI28="UD","UD",IF('full menu'!AI28="LSD","LSD",IF('full menu'!AI28="WSD","WSD","")))))))))))</f>
        <v>ITs</v>
      </c>
      <c r="AJ28" s="2" t="str">
        <f>IF('full menu'!AJ28="MDC","MDC",IF('full menu'!AJ28="X","X",IF('full menu'!AJ28="UASC","UASC",IF(OR('full menu'!AJ28="PERF",'full menu'!AJ28="AERF",'full menu'!AJ28="PCB"),"ERfix",IF(OR('full menu'!AJ28="ACB",'full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menu'!AJ28="MwERT",'full menu'!AJ28="ERwMT",'full menu'!AJ28="M&amp;ERT",'full menu'!AJ28="MwIT",'full menu'!AJ28="IwMT",'full menu'!AJ28="M&amp;IT",'full menu'!AJ28="IwERT",'full menu'!AJ28="ERwIT",'full menu'!AJ28="I&amp;ERT",'full menu'!AJ28="ER&amp;M&amp;IT"),"MixedTs",IF('full menu'!AJ28="UD","UD",IF('full menu'!AJ28="LSD","LSD",IF('full menu'!AJ28="WSD","WSD","")))))))))))</f>
        <v>ITs</v>
      </c>
      <c r="AK28" s="2" t="str">
        <f>IF('full menu'!AK28="MDC","MDC",IF('full menu'!AK28="X","X",IF('full menu'!AK28="UASC","UASC",IF(OR('full menu'!AK28="PERF",'full menu'!AK28="AERF",'full menu'!AK28="PCB"),"ERfix",IF(OR('full menu'!AK28="ACB",'full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menu'!AK28="MwERT",'full menu'!AK28="ERwMT",'full menu'!AK28="M&amp;ERT",'full menu'!AK28="MwIT",'full menu'!AK28="IwMT",'full menu'!AK28="M&amp;IT",'full menu'!AK28="IwERT",'full menu'!AK28="ERwIT",'full menu'!AK28="I&amp;ERT",'full menu'!AK28="ER&amp;M&amp;IT"),"MixedTs",IF('full menu'!AK28="UD","UD",IF('full menu'!AK28="LSD","LSD",IF('full menu'!AK28="WSD","WSD","")))))))))))</f>
        <v>ITs</v>
      </c>
      <c r="AL28" s="2" t="str">
        <f>IF('full menu'!AL28="MDC","MDC",IF('full menu'!AL28="X","X",IF('full menu'!AL28="UASC","UASC",IF(OR('full menu'!AL28="PERF",'full menu'!AL28="AERF",'full menu'!AL28="PCB"),"ERfix",IF(OR('full menu'!AL28="ACB",'full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menu'!AL28="MwERT",'full menu'!AL28="ERwMT",'full menu'!AL28="M&amp;ERT",'full menu'!AL28="MwIT",'full menu'!AL28="IwMT",'full menu'!AL28="M&amp;IT",'full menu'!AL28="IwERT",'full menu'!AL28="ERwIT",'full menu'!AL28="I&amp;ERT",'full menu'!AL28="ER&amp;M&amp;IT"),"MixedTs",IF('full menu'!AL28="UD","UD",IF('full menu'!AL28="LSD","LSD",IF('full menu'!AL28="WSD","WSD","")))))))))))</f>
        <v>ITs</v>
      </c>
      <c r="AM28" s="2" t="str">
        <f>IF('full menu'!AM28="MDC","MDC",IF('full menu'!AM28="X","X",IF('full menu'!AM28="UASC","UASC",IF(OR('full menu'!AM28="PERF",'full menu'!AM28="AERF",'full menu'!AM28="PCB"),"ERfix",IF(OR('full menu'!AM28="ACB",'full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menu'!AM28="MwERT",'full menu'!AM28="ERwMT",'full menu'!AM28="M&amp;ERT",'full menu'!AM28="MwIT",'full menu'!AM28="IwMT",'full menu'!AM28="M&amp;IT",'full menu'!AM28="IwERT",'full menu'!AM28="ERwIT",'full menu'!AM28="I&amp;ERT",'full menu'!AM28="ER&amp;M&amp;IT"),"MixedTs",IF('full menu'!AM28="UD","UD",IF('full menu'!AM28="LSD","LSD",IF('full menu'!AM28="WSD","WSD","")))))))))))</f>
        <v>ITs</v>
      </c>
      <c r="AN28" s="2" t="str">
        <f>IF('full menu'!AN28="MDC","MDC",IF('full menu'!AN28="X","X",IF('full menu'!AN28="UASC","UASC",IF(OR('full menu'!AN28="PERF",'full menu'!AN28="AERF",'full menu'!AN28="PCB"),"ERfix",IF(OR('full menu'!AN28="ACB",'full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menu'!AN28="MwERT",'full menu'!AN28="ERwMT",'full menu'!AN28="M&amp;ERT",'full menu'!AN28="MwIT",'full menu'!AN28="IwMT",'full menu'!AN28="M&amp;IT",'full menu'!AN28="IwERT",'full menu'!AN28="ERwIT",'full menu'!AN28="I&amp;ERT",'full menu'!AN28="ER&amp;M&amp;IT"),"MixedTs",IF('full menu'!AN28="UD","UD",IF('full menu'!AN28="LSD","LSD",IF('full menu'!AN28="WSD","WSD","")))))))))))</f>
        <v>ITs</v>
      </c>
      <c r="AO28" s="2" t="str">
        <f>IF('full menu'!AO28="MDC","MDC",IF('full menu'!AO28="X","X",IF('full menu'!AO28="UASC","UASC",IF(OR('full menu'!AO28="PERF",'full menu'!AO28="AERF",'full menu'!AO28="PCB"),"ERfix",IF(OR('full menu'!AO28="ACB",'full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menu'!AO28="MwERT",'full menu'!AO28="ERwMT",'full menu'!AO28="M&amp;ERT",'full menu'!AO28="MwIT",'full menu'!AO28="IwMT",'full menu'!AO28="M&amp;IT",'full menu'!AO28="IwERT",'full menu'!AO28="ERwIT",'full menu'!AO28="I&amp;ERT",'full menu'!AO28="ER&amp;M&amp;IT"),"MixedTs",IF('full menu'!AO28="UD","UD",IF('full menu'!AO28="LSD","LSD",IF('full menu'!AO28="WSD","WSD","")))))))))))</f>
        <v>ITs</v>
      </c>
      <c r="AP28" s="2" t="str">
        <f>IF('full menu'!AP28="MDC","MDC",IF('full menu'!AP28="X","X",IF('full menu'!AP28="UASC","UASC",IF(OR('full menu'!AP28="PERF",'full menu'!AP28="AERF",'full menu'!AP28="PCB"),"ERfix",IF(OR('full menu'!AP28="ACB",'full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menu'!AP28="MwERT",'full menu'!AP28="ERwMT",'full menu'!AP28="M&amp;ERT",'full menu'!AP28="MwIT",'full menu'!AP28="IwMT",'full menu'!AP28="M&amp;IT",'full menu'!AP28="IwERT",'full menu'!AP28="ERwIT",'full menu'!AP28="I&amp;ERT",'full menu'!AP28="ER&amp;M&amp;IT"),"MixedTs",IF('full menu'!AP28="UD","UD",IF('full menu'!AP28="LSD","LSD",IF('full menu'!AP28="WSD","WSD","")))))))))))</f>
        <v>ITs</v>
      </c>
      <c r="AQ28" s="2" t="str">
        <f>IF('full menu'!AQ28="MDC","MDC",IF('full menu'!AQ28="X","X",IF('full menu'!AQ28="UASC","UASC",IF(OR('full menu'!AQ28="PERF",'full menu'!AQ28="AERF",'full menu'!AQ28="PCB"),"ERfix",IF(OR('full menu'!AQ28="ACB",'full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menu'!AQ28="MwERT",'full menu'!AQ28="ERwMT",'full menu'!AQ28="M&amp;ERT",'full menu'!AQ28="MwIT",'full menu'!AQ28="IwMT",'full menu'!AQ28="M&amp;IT",'full menu'!AQ28="IwERT",'full menu'!AQ28="ERwIT",'full menu'!AQ28="I&amp;ERT",'full menu'!AQ28="ER&amp;M&amp;IT"),"MixedTs",IF('full menu'!AQ28="UD","UD",IF('full menu'!AQ28="LSD","LSD",IF('full menu'!AQ28="WSD","WSD","")))))))))))</f>
        <v>ITs</v>
      </c>
      <c r="AR28" s="2" t="str">
        <f>IF('full menu'!AR28="MDC","MDC",IF('full menu'!AR28="X","X",IF('full menu'!AR28="UASC","UASC",IF(OR('full menu'!AR28="PERF",'full menu'!AR28="AERF",'full menu'!AR28="PCB"),"ERfix",IF(OR('full menu'!AR28="ACB",'full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menu'!AR28="MwERT",'full menu'!AR28="ERwMT",'full menu'!AR28="M&amp;ERT",'full menu'!AR28="MwIT",'full menu'!AR28="IwMT",'full menu'!AR28="M&amp;IT",'full menu'!AR28="IwERT",'full menu'!AR28="ERwIT",'full menu'!AR28="I&amp;ERT",'full menu'!AR28="ER&amp;M&amp;IT"),"MixedTs",IF('full menu'!AR28="UD","UD",IF('full menu'!AR28="LSD","LSD",IF('full menu'!AR28="WSD","WSD","")))))))))))</f>
        <v>ITs</v>
      </c>
      <c r="AS28" s="2" t="str">
        <f>IF('full menu'!AS28="MDC","MDC",IF('full menu'!AS28="X","X",IF('full menu'!AS28="UASC","UASC",IF(OR('full menu'!AS28="PERF",'full menu'!AS28="AERF",'full menu'!AS28="PCB"),"ERfix",IF(OR('full menu'!AS28="ACB",'full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menu'!AS28="MwERT",'full menu'!AS28="ERwMT",'full menu'!AS28="M&amp;ERT",'full menu'!AS28="MwIT",'full menu'!AS28="IwMT",'full menu'!AS28="M&amp;IT",'full menu'!AS28="IwERT",'full menu'!AS28="ERwIT",'full menu'!AS28="I&amp;ERT",'full menu'!AS28="ER&amp;M&amp;IT"),"MixedTs",IF('full menu'!AS28="UD","UD",IF('full menu'!AS28="LSD","LSD",IF('full menu'!AS28="WSD","WSD","")))))))))))</f>
        <v>ITs</v>
      </c>
    </row>
    <row r="29" spans="1:45" ht="15.5" x14ac:dyDescent="0.35">
      <c r="A29" t="s">
        <v>49</v>
      </c>
      <c r="B29" s="2" t="str">
        <f>IF('full menu'!B29="MDC","MDC",IF('full menu'!B29="X","X",IF('full menu'!B29="UASC","UASC",IF(OR('full menu'!B29="PERF",'full menu'!B29="AERF",'full menu'!B29="PCB"),"ERfix",IF(OR('full menu'!B29="ACB",'full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menu'!B29="MwERT",'full menu'!B29="ERwMT",'full menu'!B29="M&amp;ERT",'full menu'!B29="MwIT",'full menu'!B29="IwMT",'full menu'!B29="M&amp;IT",'full menu'!B29="IwERT",'full menu'!B29="ERwIT",'full menu'!B29="I&amp;ERT",'full menu'!B29="ER&amp;M&amp;IT"),"MixedTs",IF('full menu'!B29="UD","UD",IF('full menu'!B29="LSD","LSD",IF('full menu'!B29="WSD","WSD","")))))))))))</f>
        <v>LSD</v>
      </c>
      <c r="C29" s="2" t="str">
        <f>IF('full menu'!C29="MDC","MDC",IF('full menu'!C29="X","X",IF('full menu'!C29="UASC","UASC",IF(OR('full menu'!C29="PERF",'full menu'!C29="AERF",'full menu'!C29="PCB"),"ERfix",IF(OR('full menu'!C29="ACB",'full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menu'!C29="MwERT",'full menu'!C29="ERwMT",'full menu'!C29="M&amp;ERT",'full menu'!C29="MwIT",'full menu'!C29="IwMT",'full menu'!C29="M&amp;IT",'full menu'!C29="IwERT",'full menu'!C29="ERwIT",'full menu'!C29="I&amp;ERT",'full menu'!C29="ER&amp;M&amp;IT"),"MixedTs",IF('full menu'!C29="UD","UD",IF('full menu'!C29="LSD","LSD",IF('full menu'!C29="WSD","WSD","")))))))))))</f>
        <v>LSD</v>
      </c>
      <c r="D29" s="2" t="str">
        <f>IF('full menu'!D29="MDC","MDC",IF('full menu'!D29="X","X",IF('full menu'!D29="UASC","UASC",IF(OR('full menu'!D29="PERF",'full menu'!D29="AERF",'full menu'!D29="PCB"),"ERfix",IF(OR('full menu'!D29="ACB",'full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menu'!D29="MwERT",'full menu'!D29="ERwMT",'full menu'!D29="M&amp;ERT",'full menu'!D29="MwIT",'full menu'!D29="IwMT",'full menu'!D29="M&amp;IT",'full menu'!D29="IwERT",'full menu'!D29="ERwIT",'full menu'!D29="I&amp;ERT",'full menu'!D29="ER&amp;M&amp;IT"),"MixedTs",IF('full menu'!D29="UD","UD",IF('full menu'!D29="LSD","LSD",IF('full menu'!D29="WSD","WSD","")))))))))))</f>
        <v>LSD</v>
      </c>
      <c r="E29" s="2" t="str">
        <f>IF('full menu'!E29="MDC","MDC",IF('full menu'!E29="X","X",IF('full menu'!E29="UASC","UASC",IF(OR('full menu'!E29="PERF",'full menu'!E29="AERF",'full menu'!E29="PCB"),"ERfix",IF(OR('full menu'!E29="ACB",'full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menu'!E29="MwERT",'full menu'!E29="ERwMT",'full menu'!E29="M&amp;ERT",'full menu'!E29="MwIT",'full menu'!E29="IwMT",'full menu'!E29="M&amp;IT",'full menu'!E29="IwERT",'full menu'!E29="ERwIT",'full menu'!E29="I&amp;ERT",'full menu'!E29="ER&amp;M&amp;IT"),"MixedTs",IF('full menu'!E29="UD","UD",IF('full menu'!E29="LSD","LSD",IF('full menu'!E29="WSD","WSD","")))))))))))</f>
        <v>LSD</v>
      </c>
      <c r="F29" s="2" t="str">
        <f>IF('full menu'!F29="MDC","MDC",IF('full menu'!F29="X","X",IF('full menu'!F29="UASC","UASC",IF(OR('full menu'!F29="PERF",'full menu'!F29="AERF",'full menu'!F29="PCB"),"ERfix",IF(OR('full menu'!F29="ACB",'full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menu'!F29="MwERT",'full menu'!F29="ERwMT",'full menu'!F29="M&amp;ERT",'full menu'!F29="MwIT",'full menu'!F29="IwMT",'full menu'!F29="M&amp;IT",'full menu'!F29="IwERT",'full menu'!F29="ERwIT",'full menu'!F29="I&amp;ERT",'full menu'!F29="ER&amp;M&amp;IT"),"MixedTs",IF('full menu'!F29="UD","UD",IF('full menu'!F29="LSD","LSD",IF('full menu'!F29="WSD","WSD","")))))))))))</f>
        <v>LSD</v>
      </c>
      <c r="G29" s="2" t="str">
        <f>IF('full menu'!G29="MDC","MDC",IF('full menu'!G29="X","X",IF('full menu'!G29="UASC","UASC",IF(OR('full menu'!G29="PERF",'full menu'!G29="AERF",'full menu'!G29="PCB"),"ERfix",IF(OR('full menu'!G29="ACB",'full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menu'!G29="MwERT",'full menu'!G29="ERwMT",'full menu'!G29="M&amp;ERT",'full menu'!G29="MwIT",'full menu'!G29="IwMT",'full menu'!G29="M&amp;IT",'full menu'!G29="IwERT",'full menu'!G29="ERwIT",'full menu'!G29="I&amp;ERT",'full menu'!G29="ER&amp;M&amp;IT"),"MixedTs",IF('full menu'!G29="UD","UD",IF('full menu'!G29="LSD","LSD",IF('full menu'!G29="WSD","WSD","")))))))))))</f>
        <v>LSD</v>
      </c>
      <c r="H29" s="2" t="str">
        <f>IF('full menu'!H29="MDC","MDC",IF('full menu'!H29="X","X",IF('full menu'!H29="UASC","UASC",IF(OR('full menu'!H29="PERF",'full menu'!H29="AERF",'full menu'!H29="PCB"),"ERfix",IF(OR('full menu'!H29="ACB",'full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menu'!H29="MwERT",'full menu'!H29="ERwMT",'full menu'!H29="M&amp;ERT",'full menu'!H29="MwIT",'full menu'!H29="IwMT",'full menu'!H29="M&amp;IT",'full menu'!H29="IwERT",'full menu'!H29="ERwIT",'full menu'!H29="I&amp;ERT",'full menu'!H29="ER&amp;M&amp;IT"),"MixedTs",IF('full menu'!H29="UD","UD",IF('full menu'!H29="LSD","LSD",IF('full menu'!H29="WSD","WSD","")))))))))))</f>
        <v>UD</v>
      </c>
      <c r="I29" s="2" t="str">
        <f>IF('full menu'!I29="MDC","MDC",IF('full menu'!I29="X","X",IF('full menu'!I29="UASC","UASC",IF(OR('full menu'!I29="PERF",'full menu'!I29="AERF",'full menu'!I29="PCB"),"ERfix",IF(OR('full menu'!I29="ACB",'full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menu'!I29="MwERT",'full menu'!I29="ERwMT",'full menu'!I29="M&amp;ERT",'full menu'!I29="MwIT",'full menu'!I29="IwMT",'full menu'!I29="M&amp;IT",'full menu'!I29="IwERT",'full menu'!I29="ERwIT",'full menu'!I29="I&amp;ERT",'full menu'!I29="ER&amp;M&amp;IT"),"MixedTs",IF('full menu'!I29="UD","UD",IF('full menu'!I29="LSD","LSD",IF('full menu'!I29="WSD","WSD","")))))))))))</f>
        <v>UD</v>
      </c>
      <c r="J29" s="2" t="str">
        <f>IF('full menu'!J29="MDC","MDC",IF('full menu'!J29="X","X",IF('full menu'!J29="UASC","UASC",IF(OR('full menu'!J29="PERF",'full menu'!J29="AERF",'full menu'!J29="PCB"),"ERfix",IF(OR('full menu'!J29="ACB",'full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menu'!J29="MwERT",'full menu'!J29="ERwMT",'full menu'!J29="M&amp;ERT",'full menu'!J29="MwIT",'full menu'!J29="IwMT",'full menu'!J29="M&amp;IT",'full menu'!J29="IwERT",'full menu'!J29="ERwIT",'full menu'!J29="I&amp;ERT",'full menu'!J29="ER&amp;M&amp;IT"),"MixedTs",IF('full menu'!J29="UD","UD",IF('full menu'!J29="LSD","LSD",IF('full menu'!J29="WSD","WSD","")))))))))))</f>
        <v>UD</v>
      </c>
      <c r="K29" s="2" t="str">
        <f>IF('full menu'!K29="MDC","MDC",IF('full menu'!K29="X","X",IF('full menu'!K29="UASC","UASC",IF(OR('full menu'!K29="PERF",'full menu'!K29="AERF",'full menu'!K29="PCB"),"ERfix",IF(OR('full menu'!K29="ACB",'full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menu'!K29="MwERT",'full menu'!K29="ERwMT",'full menu'!K29="M&amp;ERT",'full menu'!K29="MwIT",'full menu'!K29="IwMT",'full menu'!K29="M&amp;IT",'full menu'!K29="IwERT",'full menu'!K29="ERwIT",'full menu'!K29="I&amp;ERT",'full menu'!K29="ER&amp;M&amp;IT"),"MixedTs",IF('full menu'!K29="UD","UD",IF('full menu'!K29="LSD","LSD",IF('full menu'!K29="WSD","WSD","")))))))))))</f>
        <v>UD</v>
      </c>
      <c r="L29" s="2" t="str">
        <f>IF('full menu'!L29="MDC","MDC",IF('full menu'!L29="X","X",IF('full menu'!L29="UASC","UASC",IF(OR('full menu'!L29="PERF",'full menu'!L29="AERF",'full menu'!L29="PCB"),"ERfix",IF(OR('full menu'!L29="ACB",'full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menu'!L29="MwERT",'full menu'!L29="ERwMT",'full menu'!L29="M&amp;ERT",'full menu'!L29="MwIT",'full menu'!L29="IwMT",'full menu'!L29="M&amp;IT",'full menu'!L29="IwERT",'full menu'!L29="ERwIT",'full menu'!L29="I&amp;ERT",'full menu'!L29="ER&amp;M&amp;IT"),"MixedTs",IF('full menu'!L29="UD","UD",IF('full menu'!L29="LSD","LSD",IF('full menu'!L29="WSD","WSD","")))))))))))</f>
        <v>UD</v>
      </c>
      <c r="M29" s="2" t="str">
        <f>IF('full menu'!M29="MDC","MDC",IF('full menu'!M29="X","X",IF('full menu'!M29="UASC","UASC",IF(OR('full menu'!M29="PERF",'full menu'!M29="AERF",'full menu'!M29="PCB"),"ERfix",IF(OR('full menu'!M29="ACB",'full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menu'!M29="MwERT",'full menu'!M29="ERwMT",'full menu'!M29="M&amp;ERT",'full menu'!M29="MwIT",'full menu'!M29="IwMT",'full menu'!M29="M&amp;IT",'full menu'!M29="IwERT",'full menu'!M29="ERwIT",'full menu'!M29="I&amp;ERT",'full menu'!M29="ER&amp;M&amp;IT"),"MixedTs",IF('full menu'!M29="UD","UD",IF('full menu'!M29="LSD","LSD",IF('full menu'!M29="WSD","WSD","")))))))))))</f>
        <v>UD</v>
      </c>
      <c r="N29" s="2" t="str">
        <f>IF('full menu'!N29="MDC","MDC",IF('full menu'!N29="X","X",IF('full menu'!N29="UASC","UASC",IF(OR('full menu'!N29="PERF",'full menu'!N29="AERF",'full menu'!N29="PCB"),"ERfix",IF(OR('full menu'!N29="ACB",'full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menu'!N29="MwERT",'full menu'!N29="ERwMT",'full menu'!N29="M&amp;ERT",'full menu'!N29="MwIT",'full menu'!N29="IwMT",'full menu'!N29="M&amp;IT",'full menu'!N29="IwERT",'full menu'!N29="ERwIT",'full menu'!N29="I&amp;ERT",'full menu'!N29="ER&amp;M&amp;IT"),"MixedTs",IF('full menu'!N29="UD","UD",IF('full menu'!N29="LSD","LSD",IF('full menu'!N29="WSD","WSD","")))))))))))</f>
        <v>UD</v>
      </c>
      <c r="O29" s="2" t="str">
        <f>IF('full menu'!O29="MDC","MDC",IF('full menu'!O29="X","X",IF('full menu'!O29="UASC","UASC",IF(OR('full menu'!O29="PERF",'full menu'!O29="AERF",'full menu'!O29="PCB"),"ERfix",IF(OR('full menu'!O29="ACB",'full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menu'!O29="MwERT",'full menu'!O29="ERwMT",'full menu'!O29="M&amp;ERT",'full menu'!O29="MwIT",'full menu'!O29="IwMT",'full menu'!O29="M&amp;IT",'full menu'!O29="IwERT",'full menu'!O29="ERwIT",'full menu'!O29="I&amp;ERT",'full menu'!O29="ER&amp;M&amp;IT"),"MixedTs",IF('full menu'!O29="UD","UD",IF('full menu'!O29="LSD","LSD",IF('full menu'!O29="WSD","WSD","")))))))))))</f>
        <v>UD</v>
      </c>
      <c r="P29" s="2" t="str">
        <f>IF('full menu'!P29="MDC","MDC",IF('full menu'!P29="X","X",IF('full menu'!P29="UASC","UASC",IF(OR('full menu'!P29="PERF",'full menu'!P29="AERF",'full menu'!P29="PCB"),"ERfix",IF(OR('full menu'!P29="ACB",'full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menu'!P29="MwERT",'full menu'!P29="ERwMT",'full menu'!P29="M&amp;ERT",'full menu'!P29="MwIT",'full menu'!P29="IwMT",'full menu'!P29="M&amp;IT",'full menu'!P29="IwERT",'full menu'!P29="ERwIT",'full menu'!P29="I&amp;ERT",'full menu'!P29="ER&amp;M&amp;IT"),"MixedTs",IF('full menu'!P29="UD","UD",IF('full menu'!P29="LSD","LSD",IF('full menu'!P29="WSD","WSD","")))))))))))</f>
        <v>UD</v>
      </c>
      <c r="Q29" s="2" t="str">
        <f>IF('full menu'!Q29="MDC","MDC",IF('full menu'!Q29="X","X",IF('full menu'!Q29="UASC","UASC",IF(OR('full menu'!Q29="PERF",'full menu'!Q29="AERF",'full menu'!Q29="PCB"),"ERfix",IF(OR('full menu'!Q29="ACB",'full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menu'!Q29="MwERT",'full menu'!Q29="ERwMT",'full menu'!Q29="M&amp;ERT",'full menu'!Q29="MwIT",'full menu'!Q29="IwMT",'full menu'!Q29="M&amp;IT",'full menu'!Q29="IwERT",'full menu'!Q29="ERwIT",'full menu'!Q29="I&amp;ERT",'full menu'!Q29="ER&amp;M&amp;IT"),"MixedTs",IF('full menu'!Q29="UD","UD",IF('full menu'!Q29="LSD","LSD",IF('full menu'!Q29="WSD","WSD","")))))))))))</f>
        <v>UD</v>
      </c>
      <c r="R29" s="2" t="str">
        <f>IF('full menu'!R29="MDC","MDC",IF('full menu'!R29="X","X",IF('full menu'!R29="UASC","UASC",IF(OR('full menu'!R29="PERF",'full menu'!R29="AERF",'full menu'!R29="PCB"),"ERfix",IF(OR('full menu'!R29="ACB",'full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menu'!R29="MwERT",'full menu'!R29="ERwMT",'full menu'!R29="M&amp;ERT",'full menu'!R29="MwIT",'full menu'!R29="IwMT",'full menu'!R29="M&amp;IT",'full menu'!R29="IwERT",'full menu'!R29="ERwIT",'full menu'!R29="I&amp;ERT",'full menu'!R29="ER&amp;M&amp;IT"),"MixedTs",IF('full menu'!R29="UD","UD",IF('full menu'!R29="LSD","LSD",IF('full menu'!R29="WSD","WSD","")))))))))))</f>
        <v>UD</v>
      </c>
      <c r="S29" s="2" t="str">
        <f>IF('full menu'!S29="MDC","MDC",IF('full menu'!S29="X","X",IF('full menu'!S29="UASC","UASC",IF(OR('full menu'!S29="PERF",'full menu'!S29="AERF",'full menu'!S29="PCB"),"ERfix",IF(OR('full menu'!S29="ACB",'full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menu'!S29="MwERT",'full menu'!S29="ERwMT",'full menu'!S29="M&amp;ERT",'full menu'!S29="MwIT",'full menu'!S29="IwMT",'full menu'!S29="M&amp;IT",'full menu'!S29="IwERT",'full menu'!S29="ERwIT",'full menu'!S29="I&amp;ERT",'full menu'!S29="ER&amp;M&amp;IT"),"MixedTs",IF('full menu'!S29="UD","UD",IF('full menu'!S29="LSD","LSD",IF('full menu'!S29="WSD","WSD","")))))))))))</f>
        <v>UD</v>
      </c>
      <c r="T29" s="2" t="str">
        <f>IF('full menu'!T29="MDC","MDC",IF('full menu'!T29="X","X",IF('full menu'!T29="UASC","UASC",IF(OR('full menu'!T29="PERF",'full menu'!T29="AERF",'full menu'!T29="PCB"),"ERfix",IF(OR('full menu'!T29="ACB",'full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menu'!T29="MwERT",'full menu'!T29="ERwMT",'full menu'!T29="M&amp;ERT",'full menu'!T29="MwIT",'full menu'!T29="IwMT",'full menu'!T29="M&amp;IT",'full menu'!T29="IwERT",'full menu'!T29="ERwIT",'full menu'!T29="I&amp;ERT",'full menu'!T29="ER&amp;M&amp;IT"),"MixedTs",IF('full menu'!T29="UD","UD",IF('full menu'!T29="LSD","LSD",IF('full menu'!T29="WSD","WSD","")))))))))))</f>
        <v>UD</v>
      </c>
      <c r="U29" s="2" t="str">
        <f>IF('full menu'!U29="MDC","MDC",IF('full menu'!U29="X","X",IF('full menu'!U29="UASC","UASC",IF(OR('full menu'!U29="PERF",'full menu'!U29="AERF",'full menu'!U29="PCB"),"ERfix",IF(OR('full menu'!U29="ACB",'full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menu'!U29="MwERT",'full menu'!U29="ERwMT",'full menu'!U29="M&amp;ERT",'full menu'!U29="MwIT",'full menu'!U29="IwMT",'full menu'!U29="M&amp;IT",'full menu'!U29="IwERT",'full menu'!U29="ERwIT",'full menu'!U29="I&amp;ERT",'full menu'!U29="ER&amp;M&amp;IT"),"MixedTs",IF('full menu'!U29="UD","UD",IF('full menu'!U29="LSD","LSD",IF('full menu'!U29="WSD","WSD","")))))))))))</f>
        <v>UD</v>
      </c>
      <c r="V29" s="2" t="str">
        <f>IF('full menu'!V29="MDC","MDC",IF('full menu'!V29="X","X",IF('full menu'!V29="UASC","UASC",IF(OR('full menu'!V29="PERF",'full menu'!V29="AERF",'full menu'!V29="PCB"),"ERfix",IF(OR('full menu'!V29="ACB",'full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menu'!V29="MwERT",'full menu'!V29="ERwMT",'full menu'!V29="M&amp;ERT",'full menu'!V29="MwIT",'full menu'!V29="IwMT",'full menu'!V29="M&amp;IT",'full menu'!V29="IwERT",'full menu'!V29="ERwIT",'full menu'!V29="I&amp;ERT",'full menu'!V29="ER&amp;M&amp;IT"),"MixedTs",IF('full menu'!V29="UD","UD",IF('full menu'!V29="LSD","LSD",IF('full menu'!V29="WSD","WSD","")))))))))))</f>
        <v>UD</v>
      </c>
      <c r="W29" s="2" t="str">
        <f>IF('full menu'!W29="MDC","MDC",IF('full menu'!W29="X","X",IF('full menu'!W29="UASC","UASC",IF(OR('full menu'!W29="PERF",'full menu'!W29="AERF",'full menu'!W29="PCB"),"ERfix",IF(OR('full menu'!W29="ACB",'full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menu'!W29="MwERT",'full menu'!W29="ERwMT",'full menu'!W29="M&amp;ERT",'full menu'!W29="MwIT",'full menu'!W29="IwMT",'full menu'!W29="M&amp;IT",'full menu'!W29="IwERT",'full menu'!W29="ERwIT",'full menu'!W29="I&amp;ERT",'full menu'!W29="ER&amp;M&amp;IT"),"MixedTs",IF('full menu'!W29="UD","UD",IF('full menu'!W29="LSD","LSD",IF('full menu'!W29="WSD","WSD","")))))))))))</f>
        <v>UD</v>
      </c>
      <c r="X29" s="2" t="str">
        <f>IF('full menu'!X29="MDC","MDC",IF('full menu'!X29="X","X",IF('full menu'!X29="UASC","UASC",IF(OR('full menu'!X29="PERF",'full menu'!X29="AERF",'full menu'!X29="PCB"),"ERfix",IF(OR('full menu'!X29="ACB",'full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menu'!X29="MwERT",'full menu'!X29="ERwMT",'full menu'!X29="M&amp;ERT",'full menu'!X29="MwIT",'full menu'!X29="IwMT",'full menu'!X29="M&amp;IT",'full menu'!X29="IwERT",'full menu'!X29="ERwIT",'full menu'!X29="I&amp;ERT",'full menu'!X29="ER&amp;M&amp;IT"),"MixedTs",IF('full menu'!X29="UD","UD",IF('full menu'!X29="LSD","LSD",IF('full menu'!X29="WSD","WSD","")))))))))))</f>
        <v>UD</v>
      </c>
      <c r="Y29" s="2" t="str">
        <f>IF('full menu'!Y29="MDC","MDC",IF('full menu'!Y29="X","X",IF('full menu'!Y29="UASC","UASC",IF(OR('full menu'!Y29="PERF",'full menu'!Y29="AERF",'full menu'!Y29="PCB"),"ERfix",IF(OR('full menu'!Y29="ACB",'full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menu'!Y29="MwERT",'full menu'!Y29="ERwMT",'full menu'!Y29="M&amp;ERT",'full menu'!Y29="MwIT",'full menu'!Y29="IwMT",'full menu'!Y29="M&amp;IT",'full menu'!Y29="IwERT",'full menu'!Y29="ERwIT",'full menu'!Y29="I&amp;ERT",'full menu'!Y29="ER&amp;M&amp;IT"),"MixedTs",IF('full menu'!Y29="UD","UD",IF('full menu'!Y29="LSD","LSD",IF('full menu'!Y29="WSD","WSD","")))))))))))</f>
        <v>UD</v>
      </c>
      <c r="Z29" s="2" t="str">
        <f>IF('full menu'!Z29="MDC","MDC",IF('full menu'!Z29="X","X",IF('full menu'!Z29="UASC","UASC",IF(OR('full menu'!Z29="PERF",'full menu'!Z29="AERF",'full menu'!Z29="PCB"),"ERfix",IF(OR('full menu'!Z29="ACB",'full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menu'!Z29="MwERT",'full menu'!Z29="ERwMT",'full menu'!Z29="M&amp;ERT",'full menu'!Z29="MwIT",'full menu'!Z29="IwMT",'full menu'!Z29="M&amp;IT",'full menu'!Z29="IwERT",'full menu'!Z29="ERwIT",'full menu'!Z29="I&amp;ERT",'full menu'!Z29="ER&amp;M&amp;IT"),"MixedTs",IF('full menu'!Z29="UD","UD",IF('full menu'!Z29="LSD","LSD",IF('full menu'!Z29="WSD","WSD","")))))))))))</f>
        <v>UD</v>
      </c>
      <c r="AA29" s="2" t="str">
        <f>IF('full menu'!AA29="MDC","MDC",IF('full menu'!AA29="X","X",IF('full menu'!AA29="UASC","UASC",IF(OR('full menu'!AA29="PERF",'full menu'!AA29="AERF",'full menu'!AA29="PCB"),"ERfix",IF(OR('full menu'!AA29="ACB",'full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menu'!AA29="MwERT",'full menu'!AA29="ERwMT",'full menu'!AA29="M&amp;ERT",'full menu'!AA29="MwIT",'full menu'!AA29="IwMT",'full menu'!AA29="M&amp;IT",'full menu'!AA29="IwERT",'full menu'!AA29="ERwIT",'full menu'!AA29="I&amp;ERT",'full menu'!AA29="ER&amp;M&amp;IT"),"MixedTs",IF('full menu'!AA29="UD","UD",IF('full menu'!AA29="LSD","LSD",IF('full menu'!AA29="WSD","WSD","")))))))))))</f>
        <v>LSD</v>
      </c>
      <c r="AB29" s="2" t="str">
        <f>IF('full menu'!AB29="MDC","MDC",IF('full menu'!AB29="X","X",IF('full menu'!AB29="UASC","UASC",IF(OR('full menu'!AB29="PERF",'full menu'!AB29="AERF",'full menu'!AB29="PCB"),"ERfix",IF(OR('full menu'!AB29="ACB",'full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menu'!AB29="MwERT",'full menu'!AB29="ERwMT",'full menu'!AB29="M&amp;ERT",'full menu'!AB29="MwIT",'full menu'!AB29="IwMT",'full menu'!AB29="M&amp;IT",'full menu'!AB29="IwERT",'full menu'!AB29="ERwIT",'full menu'!AB29="I&amp;ERT",'full menu'!AB29="ER&amp;M&amp;IT"),"MixedTs",IF('full menu'!AB29="UD","UD",IF('full menu'!AB29="LSD","LSD",IF('full menu'!AB29="WSD","WSD","")))))))))))</f>
        <v>LSD</v>
      </c>
      <c r="AC29" s="2" t="str">
        <f>IF('full menu'!AC29="MDC","MDC",IF('full menu'!AC29="X","X",IF('full menu'!AC29="UASC","UASC",IF(OR('full menu'!AC29="PERF",'full menu'!AC29="AERF",'full menu'!AC29="PCB"),"ERfix",IF(OR('full menu'!AC29="ACB",'full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menu'!AC29="MwERT",'full menu'!AC29="ERwMT",'full menu'!AC29="M&amp;ERT",'full menu'!AC29="MwIT",'full menu'!AC29="IwMT",'full menu'!AC29="M&amp;IT",'full menu'!AC29="IwERT",'full menu'!AC29="ERwIT",'full menu'!AC29="I&amp;ERT",'full menu'!AC29="ER&amp;M&amp;IT"),"MixedTs",IF('full menu'!AC29="UD","UD",IF('full menu'!AC29="LSD","LSD",IF('full menu'!AC29="WSD","WSD","")))))))))))</f>
        <v>LSD</v>
      </c>
      <c r="AD29" s="2" t="str">
        <f>IF('full menu'!AD29="MDC","MDC",IF('full menu'!AD29="X","X",IF('full menu'!AD29="UASC","UASC",IF(OR('full menu'!AD29="PERF",'full menu'!AD29="AERF",'full menu'!AD29="PCB"),"ERfix",IF(OR('full menu'!AD29="ACB",'full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menu'!AD29="MwERT",'full menu'!AD29="ERwMT",'full menu'!AD29="M&amp;ERT",'full menu'!AD29="MwIT",'full menu'!AD29="IwMT",'full menu'!AD29="M&amp;IT",'full menu'!AD29="IwERT",'full menu'!AD29="ERwIT",'full menu'!AD29="I&amp;ERT",'full menu'!AD29="ER&amp;M&amp;IT"),"MixedTs",IF('full menu'!AD29="UD","UD",IF('full menu'!AD29="LSD","LSD",IF('full menu'!AD29="WSD","WSD","")))))))))))</f>
        <v>LSD</v>
      </c>
      <c r="AE29" s="2" t="str">
        <f>IF('full menu'!AE29="MDC","MDC",IF('full menu'!AE29="X","X",IF('full menu'!AE29="UASC","UASC",IF(OR('full menu'!AE29="PERF",'full menu'!AE29="AERF",'full menu'!AE29="PCB"),"ERfix",IF(OR('full menu'!AE29="ACB",'full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menu'!AE29="MwERT",'full menu'!AE29="ERwMT",'full menu'!AE29="M&amp;ERT",'full menu'!AE29="MwIT",'full menu'!AE29="IwMT",'full menu'!AE29="M&amp;IT",'full menu'!AE29="IwERT",'full menu'!AE29="ERwIT",'full menu'!AE29="I&amp;ERT",'full menu'!AE29="ER&amp;M&amp;IT"),"MixedTs",IF('full menu'!AE29="UD","UD",IF('full menu'!AE29="LSD","LSD",IF('full menu'!AE29="WSD","WSD","")))))))))))</f>
        <v>LSD</v>
      </c>
      <c r="AF29" s="2" t="str">
        <f>IF('full menu'!AF29="MDC","MDC",IF('full menu'!AF29="X","X",IF('full menu'!AF29="UASC","UASC",IF(OR('full menu'!AF29="PERF",'full menu'!AF29="AERF",'full menu'!AF29="PCB"),"ERfix",IF(OR('full menu'!AF29="ACB",'full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menu'!AF29="MwERT",'full menu'!AF29="ERwMT",'full menu'!AF29="M&amp;ERT",'full menu'!AF29="MwIT",'full menu'!AF29="IwMT",'full menu'!AF29="M&amp;IT",'full menu'!AF29="IwERT",'full menu'!AF29="ERwIT",'full menu'!AF29="I&amp;ERT",'full menu'!AF29="ER&amp;M&amp;IT"),"MixedTs",IF('full menu'!AF29="UD","UD",IF('full menu'!AF29="LSD","LSD",IF('full menu'!AF29="WSD","WSD","")))))))))))</f>
        <v>LSD</v>
      </c>
      <c r="AG29" s="2" t="str">
        <f>IF('full menu'!AG29="MDC","MDC",IF('full menu'!AG29="X","X",IF('full menu'!AG29="UASC","UASC",IF(OR('full menu'!AG29="PERF",'full menu'!AG29="AERF",'full menu'!AG29="PCB"),"ERfix",IF(OR('full menu'!AG29="ACB",'full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menu'!AG29="MwERT",'full menu'!AG29="ERwMT",'full menu'!AG29="M&amp;ERT",'full menu'!AG29="MwIT",'full menu'!AG29="IwMT",'full menu'!AG29="M&amp;IT",'full menu'!AG29="IwERT",'full menu'!AG29="ERwIT",'full menu'!AG29="I&amp;ERT",'full menu'!AG29="ER&amp;M&amp;IT"),"MixedTs",IF('full menu'!AG29="UD","UD",IF('full menu'!AG29="LSD","LSD",IF('full menu'!AG29="WSD","WSD","")))))))))))</f>
        <v>LSD</v>
      </c>
      <c r="AH29" s="2" t="str">
        <f>IF('full menu'!AH29="MDC","MDC",IF('full menu'!AH29="X","X",IF('full menu'!AH29="UASC","UASC",IF(OR('full menu'!AH29="PERF",'full menu'!AH29="AERF",'full menu'!AH29="PCB"),"ERfix",IF(OR('full menu'!AH29="ACB",'full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menu'!AH29="MwERT",'full menu'!AH29="ERwMT",'full menu'!AH29="M&amp;ERT",'full menu'!AH29="MwIT",'full menu'!AH29="IwMT",'full menu'!AH29="M&amp;IT",'full menu'!AH29="IwERT",'full menu'!AH29="ERwIT",'full menu'!AH29="I&amp;ERT",'full menu'!AH29="ER&amp;M&amp;IT"),"MixedTs",IF('full menu'!AH29="UD","UD",IF('full menu'!AH29="LSD","LSD",IF('full menu'!AH29="WSD","WSD","")))))))))))</f>
        <v>LSD</v>
      </c>
      <c r="AI29" s="2" t="str">
        <f>IF('full menu'!AI29="MDC","MDC",IF('full menu'!AI29="X","X",IF('full menu'!AI29="UASC","UASC",IF(OR('full menu'!AI29="PERF",'full menu'!AI29="AERF",'full menu'!AI29="PCB"),"ERfix",IF(OR('full menu'!AI29="ACB",'full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menu'!AI29="MwERT",'full menu'!AI29="ERwMT",'full menu'!AI29="M&amp;ERT",'full menu'!AI29="MwIT",'full menu'!AI29="IwMT",'full menu'!AI29="M&amp;IT",'full menu'!AI29="IwERT",'full menu'!AI29="ERwIT",'full menu'!AI29="I&amp;ERT",'full menu'!AI29="ER&amp;M&amp;IT"),"MixedTs",IF('full menu'!AI29="UD","UD",IF('full menu'!AI29="LSD","LSD",IF('full menu'!AI29="WSD","WSD","")))))))))))</f>
        <v>LSD</v>
      </c>
      <c r="AJ29" s="2" t="str">
        <f>IF('full menu'!AJ29="MDC","MDC",IF('full menu'!AJ29="X","X",IF('full menu'!AJ29="UASC","UASC",IF(OR('full menu'!AJ29="PERF",'full menu'!AJ29="AERF",'full menu'!AJ29="PCB"),"ERfix",IF(OR('full menu'!AJ29="ACB",'full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menu'!AJ29="MwERT",'full menu'!AJ29="ERwMT",'full menu'!AJ29="M&amp;ERT",'full menu'!AJ29="MwIT",'full menu'!AJ29="IwMT",'full menu'!AJ29="M&amp;IT",'full menu'!AJ29="IwERT",'full menu'!AJ29="ERwIT",'full menu'!AJ29="I&amp;ERT",'full menu'!AJ29="ER&amp;M&amp;IT"),"MixedTs",IF('full menu'!AJ29="UD","UD",IF('full menu'!AJ29="LSD","LSD",IF('full menu'!AJ29="WSD","WSD","")))))))))))</f>
        <v>LSD</v>
      </c>
      <c r="AK29" s="2" t="str">
        <f>IF('full menu'!AK29="MDC","MDC",IF('full menu'!AK29="X","X",IF('full menu'!AK29="UASC","UASC",IF(OR('full menu'!AK29="PERF",'full menu'!AK29="AERF",'full menu'!AK29="PCB"),"ERfix",IF(OR('full menu'!AK29="ACB",'full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menu'!AK29="MwERT",'full menu'!AK29="ERwMT",'full menu'!AK29="M&amp;ERT",'full menu'!AK29="MwIT",'full menu'!AK29="IwMT",'full menu'!AK29="M&amp;IT",'full menu'!AK29="IwERT",'full menu'!AK29="ERwIT",'full menu'!AK29="I&amp;ERT",'full menu'!AK29="ER&amp;M&amp;IT"),"MixedTs",IF('full menu'!AK29="UD","UD",IF('full menu'!AK29="LSD","LSD",IF('full menu'!AK29="WSD","WSD","")))))))))))</f>
        <v>LSD</v>
      </c>
      <c r="AL29" s="2" t="str">
        <f>IF('full menu'!AL29="MDC","MDC",IF('full menu'!AL29="X","X",IF('full menu'!AL29="UASC","UASC",IF(OR('full menu'!AL29="PERF",'full menu'!AL29="AERF",'full menu'!AL29="PCB"),"ERfix",IF(OR('full menu'!AL29="ACB",'full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menu'!AL29="MwERT",'full menu'!AL29="ERwMT",'full menu'!AL29="M&amp;ERT",'full menu'!AL29="MwIT",'full menu'!AL29="IwMT",'full menu'!AL29="M&amp;IT",'full menu'!AL29="IwERT",'full menu'!AL29="ERwIT",'full menu'!AL29="I&amp;ERT",'full menu'!AL29="ER&amp;M&amp;IT"),"MixedTs",IF('full menu'!AL29="UD","UD",IF('full menu'!AL29="LSD","LSD",IF('full menu'!AL29="WSD","WSD","")))))))))))</f>
        <v>LSD</v>
      </c>
      <c r="AM29" s="2" t="str">
        <f>IF('full menu'!AM29="MDC","MDC",IF('full menu'!AM29="X","X",IF('full menu'!AM29="UASC","UASC",IF(OR('full menu'!AM29="PERF",'full menu'!AM29="AERF",'full menu'!AM29="PCB"),"ERfix",IF(OR('full menu'!AM29="ACB",'full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menu'!AM29="MwERT",'full menu'!AM29="ERwMT",'full menu'!AM29="M&amp;ERT",'full menu'!AM29="MwIT",'full menu'!AM29="IwMT",'full menu'!AM29="M&amp;IT",'full menu'!AM29="IwERT",'full menu'!AM29="ERwIT",'full menu'!AM29="I&amp;ERT",'full menu'!AM29="ER&amp;M&amp;IT"),"MixedTs",IF('full menu'!AM29="UD","UD",IF('full menu'!AM29="LSD","LSD",IF('full menu'!AM29="WSD","WSD","")))))))))))</f>
        <v>LSD</v>
      </c>
      <c r="AN29" s="2" t="str">
        <f>IF('full menu'!AN29="MDC","MDC",IF('full menu'!AN29="X","X",IF('full menu'!AN29="UASC","UASC",IF(OR('full menu'!AN29="PERF",'full menu'!AN29="AERF",'full menu'!AN29="PCB"),"ERfix",IF(OR('full menu'!AN29="ACB",'full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menu'!AN29="MwERT",'full menu'!AN29="ERwMT",'full menu'!AN29="M&amp;ERT",'full menu'!AN29="MwIT",'full menu'!AN29="IwMT",'full menu'!AN29="M&amp;IT",'full menu'!AN29="IwERT",'full menu'!AN29="ERwIT",'full menu'!AN29="I&amp;ERT",'full menu'!AN29="ER&amp;M&amp;IT"),"MixedTs",IF('full menu'!AN29="UD","UD",IF('full menu'!AN29="LSD","LSD",IF('full menu'!AN29="WSD","WSD","")))))))))))</f>
        <v>LSD</v>
      </c>
      <c r="AO29" s="2" t="str">
        <f>IF('full menu'!AO29="MDC","MDC",IF('full menu'!AO29="X","X",IF('full menu'!AO29="UASC","UASC",IF(OR('full menu'!AO29="PERF",'full menu'!AO29="AERF",'full menu'!AO29="PCB"),"ERfix",IF(OR('full menu'!AO29="ACB",'full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menu'!AO29="MwERT",'full menu'!AO29="ERwMT",'full menu'!AO29="M&amp;ERT",'full menu'!AO29="MwIT",'full menu'!AO29="IwMT",'full menu'!AO29="M&amp;IT",'full menu'!AO29="IwERT",'full menu'!AO29="ERwIT",'full menu'!AO29="I&amp;ERT",'full menu'!AO29="ER&amp;M&amp;IT"),"MixedTs",IF('full menu'!AO29="UD","UD",IF('full menu'!AO29="LSD","LSD",IF('full menu'!AO29="WSD","WSD","")))))))))))</f>
        <v>LSD</v>
      </c>
      <c r="AP29" s="2" t="str">
        <f>IF('full menu'!AP29="MDC","MDC",IF('full menu'!AP29="X","X",IF('full menu'!AP29="UASC","UASC",IF(OR('full menu'!AP29="PERF",'full menu'!AP29="AERF",'full menu'!AP29="PCB"),"ERfix",IF(OR('full menu'!AP29="ACB",'full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menu'!AP29="MwERT",'full menu'!AP29="ERwMT",'full menu'!AP29="M&amp;ERT",'full menu'!AP29="MwIT",'full menu'!AP29="IwMT",'full menu'!AP29="M&amp;IT",'full menu'!AP29="IwERT",'full menu'!AP29="ERwIT",'full menu'!AP29="I&amp;ERT",'full menu'!AP29="ER&amp;M&amp;IT"),"MixedTs",IF('full menu'!AP29="UD","UD",IF('full menu'!AP29="LSD","LSD",IF('full menu'!AP29="WSD","WSD","")))))))))))</f>
        <v>LSD</v>
      </c>
      <c r="AQ29" s="2" t="str">
        <f>IF('full menu'!AQ29="MDC","MDC",IF('full menu'!AQ29="X","X",IF('full menu'!AQ29="UASC","UASC",IF(OR('full menu'!AQ29="PERF",'full menu'!AQ29="AERF",'full menu'!AQ29="PCB"),"ERfix",IF(OR('full menu'!AQ29="ACB",'full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menu'!AQ29="MwERT",'full menu'!AQ29="ERwMT",'full menu'!AQ29="M&amp;ERT",'full menu'!AQ29="MwIT",'full menu'!AQ29="IwMT",'full menu'!AQ29="M&amp;IT",'full menu'!AQ29="IwERT",'full menu'!AQ29="ERwIT",'full menu'!AQ29="I&amp;ERT",'full menu'!AQ29="ER&amp;M&amp;IT"),"MixedTs",IF('full menu'!AQ29="UD","UD",IF('full menu'!AQ29="LSD","LSD",IF('full menu'!AQ29="WSD","WSD","")))))))))))</f>
        <v>LSD</v>
      </c>
      <c r="AR29" s="2" t="str">
        <f>IF('full menu'!AR29="MDC","MDC",IF('full menu'!AR29="X","X",IF('full menu'!AR29="UASC","UASC",IF(OR('full menu'!AR29="PERF",'full menu'!AR29="AERF",'full menu'!AR29="PCB"),"ERfix",IF(OR('full menu'!AR29="ACB",'full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menu'!AR29="MwERT",'full menu'!AR29="ERwMT",'full menu'!AR29="M&amp;ERT",'full menu'!AR29="MwIT",'full menu'!AR29="IwMT",'full menu'!AR29="M&amp;IT",'full menu'!AR29="IwERT",'full menu'!AR29="ERwIT",'full menu'!AR29="I&amp;ERT",'full menu'!AR29="ER&amp;M&amp;IT"),"MixedTs",IF('full menu'!AR29="UD","UD",IF('full menu'!AR29="LSD","LSD",IF('full menu'!AR29="WSD","WSD","")))))))))))</f>
        <v>LSD</v>
      </c>
      <c r="AS29" s="2" t="str">
        <f>IF('full menu'!AS29="MDC","MDC",IF('full menu'!AS29="X","X",IF('full menu'!AS29="UASC","UASC",IF(OR('full menu'!AS29="PERF",'full menu'!AS29="AERF",'full menu'!AS29="PCB"),"ERfix",IF(OR('full menu'!AS29="ACB",'full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menu'!AS29="MwERT",'full menu'!AS29="ERwMT",'full menu'!AS29="M&amp;ERT",'full menu'!AS29="MwIT",'full menu'!AS29="IwMT",'full menu'!AS29="M&amp;IT",'full menu'!AS29="IwERT",'full menu'!AS29="ERwIT",'full menu'!AS29="I&amp;ERT",'full menu'!AS29="ER&amp;M&amp;IT"),"MixedTs",IF('full menu'!AS29="UD","UD",IF('full menu'!AS29="LSD","LSD",IF('full menu'!AS29="WSD","WSD","")))))))))))</f>
        <v>LSD</v>
      </c>
    </row>
    <row r="30" spans="1:45" ht="15.5" x14ac:dyDescent="0.35">
      <c r="A30" t="s">
        <v>50</v>
      </c>
      <c r="B30" s="2" t="str">
        <f>IF('full menu'!B30="MDC","MDC",IF('full menu'!B30="X","X",IF('full menu'!B30="UASC","UASC",IF(OR('full menu'!B30="PERF",'full menu'!B30="AERF",'full menu'!B30="PCB"),"ERfix",IF(OR('full menu'!B30="ACB",'full menu'!B30="LCERT",'full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menu'!B30="MwERT",'full menu'!B30="ERwMT",'full menu'!B30="M&amp;ERT",'full menu'!B30="MwIT",'full menu'!B30="IwMT",'full menu'!B30="M&amp;IT",'full menu'!B30="IwERT",'full menu'!B30="ERwIT",'full menu'!B30="I&amp;ERT",'full menu'!B30="ER&amp;M&amp;IT"),"MixedTs",IF('full menu'!B30="UD","UD",IF('full menu'!B30="LSD","LSD",IF('full menu'!B30="WSD","WSD","")))))))))))</f>
        <v>ERfix</v>
      </c>
      <c r="C30" s="2" t="str">
        <f>IF('full menu'!C30="MDC","MDC",IF('full menu'!C30="X","X",IF('full menu'!C30="UASC","UASC",IF(OR('full menu'!C30="PERF",'full menu'!C30="AERF",'full menu'!C30="PCB"),"ERfix",IF(OR('full menu'!C30="ACB",'full menu'!C30="LCERT",'full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menu'!C30="MwERT",'full menu'!C30="ERwMT",'full menu'!C30="M&amp;ERT",'full menu'!C30="MwIT",'full menu'!C30="IwMT",'full menu'!C30="M&amp;IT",'full menu'!C30="IwERT",'full menu'!C30="ERwIT",'full menu'!C30="I&amp;ERT",'full menu'!C30="ER&amp;M&amp;IT"),"MixedTs",IF('full menu'!C30="UD","UD",IF('full menu'!C30="LSD","LSD",IF('full menu'!C30="WSD","WSD","")))))))))))</f>
        <v>ERfix</v>
      </c>
      <c r="D30" s="2" t="str">
        <f>IF('full menu'!D30="MDC","MDC",IF('full menu'!D30="X","X",IF('full menu'!D30="UASC","UASC",IF(OR('full menu'!D30="PERF",'full menu'!D30="AERF",'full menu'!D30="PCB"),"ERfix",IF(OR('full menu'!D30="ACB",'full menu'!D30="LCERT",'full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menu'!D30="MwERT",'full menu'!D30="ERwMT",'full menu'!D30="M&amp;ERT",'full menu'!D30="MwIT",'full menu'!D30="IwMT",'full menu'!D30="M&amp;IT",'full menu'!D30="IwERT",'full menu'!D30="ERwIT",'full menu'!D30="I&amp;ERT",'full menu'!D30="ER&amp;M&amp;IT"),"MixedTs",IF('full menu'!D30="UD","UD",IF('full menu'!D30="LSD","LSD",IF('full menu'!D30="WSD","WSD","")))))))))))</f>
        <v>ERfix</v>
      </c>
      <c r="E30" s="2" t="str">
        <f>IF('full menu'!E30="MDC","MDC",IF('full menu'!E30="X","X",IF('full menu'!E30="UASC","UASC",IF(OR('full menu'!E30="PERF",'full menu'!E30="AERF",'full menu'!E30="PCB"),"ERfix",IF(OR('full menu'!E30="ACB",'full menu'!E30="LCERT",'full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menu'!E30="MwERT",'full menu'!E30="ERwMT",'full menu'!E30="M&amp;ERT",'full menu'!E30="MwIT",'full menu'!E30="IwMT",'full menu'!E30="M&amp;IT",'full menu'!E30="IwERT",'full menu'!E30="ERwIT",'full menu'!E30="I&amp;ERT",'full menu'!E30="ER&amp;M&amp;IT"),"MixedTs",IF('full menu'!E30="UD","UD",IF('full menu'!E30="LSD","LSD",IF('full menu'!E30="WSD","WSD","")))))))))))</f>
        <v>ERfix</v>
      </c>
      <c r="F30" s="2" t="str">
        <f>IF('full menu'!F30="MDC","MDC",IF('full menu'!F30="X","X",IF('full menu'!F30="UASC","UASC",IF(OR('full menu'!F30="PERF",'full menu'!F30="AERF",'full menu'!F30="PCB"),"ERfix",IF(OR('full menu'!F30="ACB",'full menu'!F30="LCERT",'full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menu'!F30="MwERT",'full menu'!F30="ERwMT",'full menu'!F30="M&amp;ERT",'full menu'!F30="MwIT",'full menu'!F30="IwMT",'full menu'!F30="M&amp;IT",'full menu'!F30="IwERT",'full menu'!F30="ERwIT",'full menu'!F30="I&amp;ERT",'full menu'!F30="ER&amp;M&amp;IT"),"MixedTs",IF('full menu'!F30="UD","UD",IF('full menu'!F30="LSD","LSD",IF('full menu'!F30="WSD","WSD","")))))))))))</f>
        <v>ERfix</v>
      </c>
      <c r="G30" s="2" t="str">
        <f>IF('full menu'!G30="MDC","MDC",IF('full menu'!G30="X","X",IF('full menu'!G30="UASC","UASC",IF(OR('full menu'!G30="PERF",'full menu'!G30="AERF",'full menu'!G30="PCB"),"ERfix",IF(OR('full menu'!G30="ACB",'full menu'!G30="LCERT",'full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menu'!G30="MwERT",'full menu'!G30="ERwMT",'full menu'!G30="M&amp;ERT",'full menu'!G30="MwIT",'full menu'!G30="IwMT",'full menu'!G30="M&amp;IT",'full menu'!G30="IwERT",'full menu'!G30="ERwIT",'full menu'!G30="I&amp;ERT",'full menu'!G30="ER&amp;M&amp;IT"),"MixedTs",IF('full menu'!G30="UD","UD",IF('full menu'!G30="LSD","LSD",IF('full menu'!G30="WSD","WSD","")))))))))))</f>
        <v>ERfix</v>
      </c>
      <c r="H30" s="2" t="str">
        <f>IF('full menu'!H30="MDC","MDC",IF('full menu'!H30="X","X",IF('full menu'!H30="UASC","UASC",IF(OR('full menu'!H30="PERF",'full menu'!H30="AERF",'full menu'!H30="PCB"),"ERfix",IF(OR('full menu'!H30="ACB",'full menu'!H30="LCERT",'full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menu'!H30="MwERT",'full menu'!H30="ERwMT",'full menu'!H30="M&amp;ERT",'full menu'!H30="MwIT",'full menu'!H30="IwMT",'full menu'!H30="M&amp;IT",'full menu'!H30="IwERT",'full menu'!H30="ERwIT",'full menu'!H30="I&amp;ERT",'full menu'!H30="ER&amp;M&amp;IT"),"MixedTs",IF('full menu'!H30="UD","UD",IF('full menu'!H30="LSD","LSD",IF('full menu'!H30="WSD","WSD","")))))))))))</f>
        <v>ERfix</v>
      </c>
      <c r="I30" s="2" t="str">
        <f>IF('full menu'!I30="MDC","MDC",IF('full menu'!I30="X","X",IF('full menu'!I30="UASC","UASC",IF(OR('full menu'!I30="PERF",'full menu'!I30="AERF",'full menu'!I30="PCB"),"ERfix",IF(OR('full menu'!I30="ACB",'full menu'!I30="LCERT",'full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menu'!I30="MwERT",'full menu'!I30="ERwMT",'full menu'!I30="M&amp;ERT",'full menu'!I30="MwIT",'full menu'!I30="IwMT",'full menu'!I30="M&amp;IT",'full menu'!I30="IwERT",'full menu'!I30="ERwIT",'full menu'!I30="I&amp;ERT",'full menu'!I30="ER&amp;M&amp;IT"),"MixedTs",IF('full menu'!I30="UD","UD",IF('full menu'!I30="LSD","LSD",IF('full menu'!I30="WSD","WSD","")))))))))))</f>
        <v>ERfix</v>
      </c>
      <c r="J30" s="2" t="str">
        <f>IF('full menu'!J30="MDC","MDC",IF('full menu'!J30="X","X",IF('full menu'!J30="UASC","UASC",IF(OR('full menu'!J30="PERF",'full menu'!J30="AERF",'full menu'!J30="PCB"),"ERfix",IF(OR('full menu'!J30="ACB",'full menu'!J30="LCERT",'full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menu'!J30="MwERT",'full menu'!J30="ERwMT",'full menu'!J30="M&amp;ERT",'full menu'!J30="MwIT",'full menu'!J30="IwMT",'full menu'!J30="M&amp;IT",'full menu'!J30="IwERT",'full menu'!J30="ERwIT",'full menu'!J30="I&amp;ERT",'full menu'!J30="ER&amp;M&amp;IT"),"MixedTs",IF('full menu'!J30="UD","UD",IF('full menu'!J30="LSD","LSD",IF('full menu'!J30="WSD","WSD","")))))))))))</f>
        <v>MDC</v>
      </c>
      <c r="K30" s="2" t="str">
        <f>IF('full menu'!K30="MDC","MDC",IF('full menu'!K30="X","X",IF('full menu'!K30="UASC","UASC",IF(OR('full menu'!K30="PERF",'full menu'!K30="AERF",'full menu'!K30="PCB"),"ERfix",IF(OR('full menu'!K30="ACB",'full menu'!K30="LCERT",'full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menu'!K30="MwERT",'full menu'!K30="ERwMT",'full menu'!K30="M&amp;ERT",'full menu'!K30="MwIT",'full menu'!K30="IwMT",'full menu'!K30="M&amp;IT",'full menu'!K30="IwERT",'full menu'!K30="ERwIT",'full menu'!K30="I&amp;ERT",'full menu'!K30="ER&amp;M&amp;IT"),"MixedTs",IF('full menu'!K30="UD","UD",IF('full menu'!K30="LSD","LSD",IF('full menu'!K30="WSD","WSD","")))))))))))</f>
        <v>MDC</v>
      </c>
      <c r="L30" s="2" t="str">
        <f>IF('full menu'!L30="MDC","MDC",IF('full menu'!L30="X","X",IF('full menu'!L30="UASC","UASC",IF(OR('full menu'!L30="PERF",'full menu'!L30="AERF",'full menu'!L30="PCB"),"ERfix",IF(OR('full menu'!L30="ACB",'full menu'!L30="LCERT",'full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menu'!L30="MwERT",'full menu'!L30="ERwMT",'full menu'!L30="M&amp;ERT",'full menu'!L30="MwIT",'full menu'!L30="IwMT",'full menu'!L30="M&amp;IT",'full menu'!L30="IwERT",'full menu'!L30="ERwIT",'full menu'!L30="I&amp;ERT",'full menu'!L30="ER&amp;M&amp;IT"),"MixedTs",IF('full menu'!L30="UD","UD",IF('full menu'!L30="LSD","LSD",IF('full menu'!L30="WSD","WSD","")))))))))))</f>
        <v>MDC</v>
      </c>
      <c r="M30" s="2" t="str">
        <f>IF('full menu'!M30="MDC","MDC",IF('full menu'!M30="X","X",IF('full menu'!M30="UASC","UASC",IF(OR('full menu'!M30="PERF",'full menu'!M30="AERF",'full menu'!M30="PCB"),"ERfix",IF(OR('full menu'!M30="ACB",'full menu'!M30="LCERT",'full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menu'!M30="MwERT",'full menu'!M30="ERwMT",'full menu'!M30="M&amp;ERT",'full menu'!M30="MwIT",'full menu'!M30="IwMT",'full menu'!M30="M&amp;IT",'full menu'!M30="IwERT",'full menu'!M30="ERwIT",'full menu'!M30="I&amp;ERT",'full menu'!M30="ER&amp;M&amp;IT"),"MixedTs",IF('full menu'!M30="UD","UD",IF('full menu'!M30="LSD","LSD",IF('full menu'!M30="WSD","WSD","")))))))))))</f>
        <v>MDC</v>
      </c>
      <c r="N30" s="2" t="str">
        <f>IF('full menu'!N30="MDC","MDC",IF('full menu'!N30="X","X",IF('full menu'!N30="UASC","UASC",IF(OR('full menu'!N30="PERF",'full menu'!N30="AERF",'full menu'!N30="PCB"),"ERfix",IF(OR('full menu'!N30="ACB",'full menu'!N30="LCERT",'full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menu'!N30="MwERT",'full menu'!N30="ERwMT",'full menu'!N30="M&amp;ERT",'full menu'!N30="MwIT",'full menu'!N30="IwMT",'full menu'!N30="M&amp;IT",'full menu'!N30="IwERT",'full menu'!N30="ERwIT",'full menu'!N30="I&amp;ERT",'full menu'!N30="ER&amp;M&amp;IT"),"MixedTs",IF('full menu'!N30="UD","UD",IF('full menu'!N30="LSD","LSD",IF('full menu'!N30="WSD","WSD","")))))))))))</f>
        <v>MDC</v>
      </c>
      <c r="O30" s="2" t="str">
        <f>IF('full menu'!O30="MDC","MDC",IF('full menu'!O30="X","X",IF('full menu'!O30="UASC","UASC",IF(OR('full menu'!O30="PERF",'full menu'!O30="AERF",'full menu'!O30="PCB"),"ERfix",IF(OR('full menu'!O30="ACB",'full menu'!O30="LCERT",'full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menu'!O30="MwERT",'full menu'!O30="ERwMT",'full menu'!O30="M&amp;ERT",'full menu'!O30="MwIT",'full menu'!O30="IwMT",'full menu'!O30="M&amp;IT",'full menu'!O30="IwERT",'full menu'!O30="ERwIT",'full menu'!O30="I&amp;ERT",'full menu'!O30="ER&amp;M&amp;IT"),"MixedTs",IF('full menu'!O30="UD","UD",IF('full menu'!O30="LSD","LSD",IF('full menu'!O30="WSD","WSD","")))))))))))</f>
        <v>MDC</v>
      </c>
      <c r="P30" s="2" t="str">
        <f>IF('full menu'!P30="MDC","MDC",IF('full menu'!P30="X","X",IF('full menu'!P30="UASC","UASC",IF(OR('full menu'!P30="PERF",'full menu'!P30="AERF",'full menu'!P30="PCB"),"ERfix",IF(OR('full menu'!P30="ACB",'full menu'!P30="LCERT",'full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menu'!P30="MwERT",'full menu'!P30="ERwMT",'full menu'!P30="M&amp;ERT",'full menu'!P30="MwIT",'full menu'!P30="IwMT",'full menu'!P30="M&amp;IT",'full menu'!P30="IwERT",'full menu'!P30="ERwIT",'full menu'!P30="I&amp;ERT",'full menu'!P30="ER&amp;M&amp;IT"),"MixedTs",IF('full menu'!P30="UD","UD",IF('full menu'!P30="LSD","LSD",IF('full menu'!P30="WSD","WSD","")))))))))))</f>
        <v>MDC</v>
      </c>
      <c r="Q30" s="2" t="str">
        <f>IF('full menu'!Q30="MDC","MDC",IF('full menu'!Q30="X","X",IF('full menu'!Q30="UASC","UASC",IF(OR('full menu'!Q30="PERF",'full menu'!Q30="AERF",'full menu'!Q30="PCB"),"ERfix",IF(OR('full menu'!Q30="ACB",'full menu'!Q30="LCERT",'full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menu'!Q30="MwERT",'full menu'!Q30="ERwMT",'full menu'!Q30="M&amp;ERT",'full menu'!Q30="MwIT",'full menu'!Q30="IwMT",'full menu'!Q30="M&amp;IT",'full menu'!Q30="IwERT",'full menu'!Q30="ERwIT",'full menu'!Q30="I&amp;ERT",'full menu'!Q30="ER&amp;M&amp;IT"),"MixedTs",IF('full menu'!Q30="UD","UD",IF('full menu'!Q30="LSD","LSD",IF('full menu'!Q30="WSD","WSD","")))))))))))</f>
        <v>MDC</v>
      </c>
      <c r="R30" s="2" t="str">
        <f>IF('full menu'!R30="MDC","MDC",IF('full menu'!R30="X","X",IF('full menu'!R30="UASC","UASC",IF(OR('full menu'!R30="PERF",'full menu'!R30="AERF",'full menu'!R30="PCB"),"ERfix",IF(OR('full menu'!R30="ACB",'full menu'!R30="LCERT",'full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menu'!R30="MwERT",'full menu'!R30="ERwMT",'full menu'!R30="M&amp;ERT",'full menu'!R30="MwIT",'full menu'!R30="IwMT",'full menu'!R30="M&amp;IT",'full menu'!R30="IwERT",'full menu'!R30="ERwIT",'full menu'!R30="I&amp;ERT",'full menu'!R30="ER&amp;M&amp;IT"),"MixedTs",IF('full menu'!R30="UD","UD",IF('full menu'!R30="LSD","LSD",IF('full menu'!R30="WSD","WSD","")))))))))))</f>
        <v>MDC</v>
      </c>
      <c r="S30" s="2" t="str">
        <f>IF('full menu'!S30="MDC","MDC",IF('full menu'!S30="X","X",IF('full menu'!S30="UASC","UASC",IF(OR('full menu'!S30="PERF",'full menu'!S30="AERF",'full menu'!S30="PCB"),"ERfix",IF(OR('full menu'!S30="ACB",'full menu'!S30="LCERT",'full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menu'!S30="MwERT",'full menu'!S30="ERwMT",'full menu'!S30="M&amp;ERT",'full menu'!S30="MwIT",'full menu'!S30="IwMT",'full menu'!S30="M&amp;IT",'full menu'!S30="IwERT",'full menu'!S30="ERwIT",'full menu'!S30="I&amp;ERT",'full menu'!S30="ER&amp;M&amp;IT"),"MixedTs",IF('full menu'!S30="UD","UD",IF('full menu'!S30="LSD","LSD",IF('full menu'!S30="WSD","WSD","")))))))))))</f>
        <v>MDC</v>
      </c>
      <c r="T30" s="2" t="str">
        <f>IF('full menu'!T30="MDC","MDC",IF('full menu'!T30="X","X",IF('full menu'!T30="UASC","UASC",IF(OR('full menu'!T30="PERF",'full menu'!T30="AERF",'full menu'!T30="PCB"),"ERfix",IF(OR('full menu'!T30="ACB",'full menu'!T30="LCERT",'full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menu'!T30="MwERT",'full menu'!T30="ERwMT",'full menu'!T30="M&amp;ERT",'full menu'!T30="MwIT",'full menu'!T30="IwMT",'full menu'!T30="M&amp;IT",'full menu'!T30="IwERT",'full menu'!T30="ERwIT",'full menu'!T30="I&amp;ERT",'full menu'!T30="ER&amp;M&amp;IT"),"MixedTs",IF('full menu'!T30="UD","UD",IF('full menu'!T30="LSD","LSD",IF('full menu'!T30="WSD","WSD","")))))))))))</f>
        <v>MDC</v>
      </c>
      <c r="U30" s="2" t="str">
        <f>IF('full menu'!U30="MDC","MDC",IF('full menu'!U30="X","X",IF('full menu'!U30="UASC","UASC",IF(OR('full menu'!U30="PERF",'full menu'!U30="AERF",'full menu'!U30="PCB"),"ERfix",IF(OR('full menu'!U30="ACB",'full menu'!U30="LCERT",'full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menu'!U30="MwERT",'full menu'!U30="ERwMT",'full menu'!U30="M&amp;ERT",'full menu'!U30="MwIT",'full menu'!U30="IwMT",'full menu'!U30="M&amp;IT",'full menu'!U30="IwERT",'full menu'!U30="ERwIT",'full menu'!U30="I&amp;ERT",'full menu'!U30="ER&amp;M&amp;IT"),"MixedTs",IF('full menu'!U30="UD","UD",IF('full menu'!U30="LSD","LSD",IF('full menu'!U30="WSD","WSD","")))))))))))</f>
        <v>MDC</v>
      </c>
      <c r="V30" s="2" t="str">
        <f>IF('full menu'!V30="MDC","MDC",IF('full menu'!V30="X","X",IF('full menu'!V30="UASC","UASC",IF(OR('full menu'!V30="PERF",'full menu'!V30="AERF",'full menu'!V30="PCB"),"ERfix",IF(OR('full menu'!V30="ACB",'full menu'!V30="LCERT",'full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menu'!V30="MwERT",'full menu'!V30="ERwMT",'full menu'!V30="M&amp;ERT",'full menu'!V30="MwIT",'full menu'!V30="IwMT",'full menu'!V30="M&amp;IT",'full menu'!V30="IwERT",'full menu'!V30="ERwIT",'full menu'!V30="I&amp;ERT",'full menu'!V30="ER&amp;M&amp;IT"),"MixedTs",IF('full menu'!V30="UD","UD",IF('full menu'!V30="LSD","LSD",IF('full menu'!V30="WSD","WSD","")))))))))))</f>
        <v>MDC</v>
      </c>
      <c r="W30" s="2" t="str">
        <f>IF('full menu'!W30="MDC","MDC",IF('full menu'!W30="X","X",IF('full menu'!W30="UASC","UASC",IF(OR('full menu'!W30="PERF",'full menu'!W30="AERF",'full menu'!W30="PCB"),"ERfix",IF(OR('full menu'!W30="ACB",'full menu'!W30="LCERT",'full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menu'!W30="MwERT",'full menu'!W30="ERwMT",'full menu'!W30="M&amp;ERT",'full menu'!W30="MwIT",'full menu'!W30="IwMT",'full menu'!W30="M&amp;IT",'full menu'!W30="IwERT",'full menu'!W30="ERwIT",'full menu'!W30="I&amp;ERT",'full menu'!W30="ER&amp;M&amp;IT"),"MixedTs",IF('full menu'!W30="UD","UD",IF('full menu'!W30="LSD","LSD",IF('full menu'!W30="WSD","WSD","")))))))))))</f>
        <v>MDC</v>
      </c>
      <c r="X30" s="2" t="str">
        <f>IF('full menu'!X30="MDC","MDC",IF('full menu'!X30="X","X",IF('full menu'!X30="UASC","UASC",IF(OR('full menu'!X30="PERF",'full menu'!X30="AERF",'full menu'!X30="PCB"),"ERfix",IF(OR('full menu'!X30="ACB",'full menu'!X30="LCERT",'full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menu'!X30="MwERT",'full menu'!X30="ERwMT",'full menu'!X30="M&amp;ERT",'full menu'!X30="MwIT",'full menu'!X30="IwMT",'full menu'!X30="M&amp;IT",'full menu'!X30="IwERT",'full menu'!X30="ERwIT",'full menu'!X30="I&amp;ERT",'full menu'!X30="ER&amp;M&amp;IT"),"MixedTs",IF('full menu'!X30="UD","UD",IF('full menu'!X30="LSD","LSD",IF('full menu'!X30="WSD","WSD","")))))))))))</f>
        <v>MDC</v>
      </c>
      <c r="Y30" s="2" t="str">
        <f>IF('full menu'!Y30="MDC","MDC",IF('full menu'!Y30="X","X",IF('full menu'!Y30="UASC","UASC",IF(OR('full menu'!Y30="PERF",'full menu'!Y30="AERF",'full menu'!Y30="PCB"),"ERfix",IF(OR('full menu'!Y30="ACB",'full menu'!Y30="LCERT",'full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menu'!Y30="MwERT",'full menu'!Y30="ERwMT",'full menu'!Y30="M&amp;ERT",'full menu'!Y30="MwIT",'full menu'!Y30="IwMT",'full menu'!Y30="M&amp;IT",'full menu'!Y30="IwERT",'full menu'!Y30="ERwIT",'full menu'!Y30="I&amp;ERT",'full menu'!Y30="ER&amp;M&amp;IT"),"MixedTs",IF('full menu'!Y30="UD","UD",IF('full menu'!Y30="LSD","LSD",IF('full menu'!Y30="WSD","WSD","")))))))))))</f>
        <v>MDC</v>
      </c>
      <c r="Z30" s="2" t="str">
        <f>IF('full menu'!Z30="MDC","MDC",IF('full menu'!Z30="X","X",IF('full menu'!Z30="UASC","UASC",IF(OR('full menu'!Z30="PERF",'full menu'!Z30="AERF",'full menu'!Z30="PCB"),"ERfix",IF(OR('full menu'!Z30="ACB",'full menu'!Z30="LCERT",'full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menu'!Z30="MwERT",'full menu'!Z30="ERwMT",'full menu'!Z30="M&amp;ERT",'full menu'!Z30="MwIT",'full menu'!Z30="IwMT",'full menu'!Z30="M&amp;IT",'full menu'!Z30="IwERT",'full menu'!Z30="ERwIT",'full menu'!Z30="I&amp;ERT",'full menu'!Z30="ER&amp;M&amp;IT"),"MixedTs",IF('full menu'!Z30="UD","UD",IF('full menu'!Z30="LSD","LSD",IF('full menu'!Z30="WSD","WSD","")))))))))))</f>
        <v>MDC</v>
      </c>
      <c r="AA30" s="2" t="str">
        <f>IF('full menu'!AA30="MDC","MDC",IF('full menu'!AA30="X","X",IF('full menu'!AA30="UASC","UASC",IF(OR('full menu'!AA30="PERF",'full menu'!AA30="AERF",'full menu'!AA30="PCB"),"ERfix",IF(OR('full menu'!AA30="ACB",'full menu'!AA30="LCERT",'full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menu'!AA30="MwERT",'full menu'!AA30="ERwMT",'full menu'!AA30="M&amp;ERT",'full menu'!AA30="MwIT",'full menu'!AA30="IwMT",'full menu'!AA30="M&amp;IT",'full menu'!AA30="IwERT",'full menu'!AA30="ERwIT",'full menu'!AA30="I&amp;ERT",'full menu'!AA30="ER&amp;M&amp;IT"),"MixedTs",IF('full menu'!AA30="UD","UD",IF('full menu'!AA30="LSD","LSD",IF('full menu'!AA30="WSD","WSD","")))))))))))</f>
        <v>MDC</v>
      </c>
      <c r="AB30" s="2" t="str">
        <f>IF('full menu'!AB30="MDC","MDC",IF('full menu'!AB30="X","X",IF('full menu'!AB30="UASC","UASC",IF(OR('full menu'!AB30="PERF",'full menu'!AB30="AERF",'full menu'!AB30="PCB"),"ERfix",IF(OR('full menu'!AB30="ACB",'full menu'!AB30="LCERT",'full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menu'!AB30="MwERT",'full menu'!AB30="ERwMT",'full menu'!AB30="M&amp;ERT",'full menu'!AB30="MwIT",'full menu'!AB30="IwMT",'full menu'!AB30="M&amp;IT",'full menu'!AB30="IwERT",'full menu'!AB30="ERwIT",'full menu'!AB30="I&amp;ERT",'full menu'!AB30="ER&amp;M&amp;IT"),"MixedTs",IF('full menu'!AB30="UD","UD",IF('full menu'!AB30="LSD","LSD",IF('full menu'!AB30="WSD","WSD","")))))))))))</f>
        <v>MDC</v>
      </c>
      <c r="AC30" s="2" t="str">
        <f>IF('full menu'!AC30="MDC","MDC",IF('full menu'!AC30="X","X",IF('full menu'!AC30="UASC","UASC",IF(OR('full menu'!AC30="PERF",'full menu'!AC30="AERF",'full menu'!AC30="PCB"),"ERfix",IF(OR('full menu'!AC30="ACB",'full menu'!AC30="LCERT",'full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menu'!AC30="MwERT",'full menu'!AC30="ERwMT",'full menu'!AC30="M&amp;ERT",'full menu'!AC30="MwIT",'full menu'!AC30="IwMT",'full menu'!AC30="M&amp;IT",'full menu'!AC30="IwERT",'full menu'!AC30="ERwIT",'full menu'!AC30="I&amp;ERT",'full menu'!AC30="ER&amp;M&amp;IT"),"MixedTs",IF('full menu'!AC30="UD","UD",IF('full menu'!AC30="LSD","LSD",IF('full menu'!AC30="WSD","WSD","")))))))))))</f>
        <v>MDC</v>
      </c>
      <c r="AD30" s="2" t="str">
        <f>IF('full menu'!AD30="MDC","MDC",IF('full menu'!AD30="X","X",IF('full menu'!AD30="UASC","UASC",IF(OR('full menu'!AD30="PERF",'full menu'!AD30="AERF",'full menu'!AD30="PCB"),"ERfix",IF(OR('full menu'!AD30="ACB",'full menu'!AD30="LCERT",'full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menu'!AD30="MwERT",'full menu'!AD30="ERwMT",'full menu'!AD30="M&amp;ERT",'full menu'!AD30="MwIT",'full menu'!AD30="IwMT",'full menu'!AD30="M&amp;IT",'full menu'!AD30="IwERT",'full menu'!AD30="ERwIT",'full menu'!AD30="I&amp;ERT",'full menu'!AD30="ER&amp;M&amp;IT"),"MixedTs",IF('full menu'!AD30="UD","UD",IF('full menu'!AD30="LSD","LSD",IF('full menu'!AD30="WSD","WSD","")))))))))))</f>
        <v>MDC</v>
      </c>
      <c r="AE30" s="2" t="str">
        <f>IF('full menu'!AE30="MDC","MDC",IF('full menu'!AE30="X","X",IF('full menu'!AE30="UASC","UASC",IF(OR('full menu'!AE30="PERF",'full menu'!AE30="AERF",'full menu'!AE30="PCB"),"ERfix",IF(OR('full menu'!AE30="ACB",'full menu'!AE30="LCERT",'full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menu'!AE30="MwERT",'full menu'!AE30="ERwMT",'full menu'!AE30="M&amp;ERT",'full menu'!AE30="MwIT",'full menu'!AE30="IwMT",'full menu'!AE30="M&amp;IT",'full menu'!AE30="IwERT",'full menu'!AE30="ERwIT",'full menu'!AE30="I&amp;ERT",'full menu'!AE30="ER&amp;M&amp;IT"),"MixedTs",IF('full menu'!AE30="UD","UD",IF('full menu'!AE30="LSD","LSD",IF('full menu'!AE30="WSD","WSD","")))))))))))</f>
        <v>UD</v>
      </c>
      <c r="AF30" s="2" t="str">
        <f>IF('full menu'!AF30="MDC","MDC",IF('full menu'!AF30="X","X",IF('full menu'!AF30="UASC","UASC",IF(OR('full menu'!AF30="PERF",'full menu'!AF30="AERF",'full menu'!AF30="PCB"),"ERfix",IF(OR('full menu'!AF30="ACB",'full menu'!AF30="LCERT",'full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menu'!AF30="MwERT",'full menu'!AF30="ERwMT",'full menu'!AF30="M&amp;ERT",'full menu'!AF30="MwIT",'full menu'!AF30="IwMT",'full menu'!AF30="M&amp;IT",'full menu'!AF30="IwERT",'full menu'!AF30="ERwIT",'full menu'!AF30="I&amp;ERT",'full menu'!AF30="ER&amp;M&amp;IT"),"MixedTs",IF('full menu'!AF30="UD","UD",IF('full menu'!AF30="LSD","LSD",IF('full menu'!AF30="WSD","WSD","")))))))))))</f>
        <v>UD</v>
      </c>
      <c r="AG30" s="2" t="str">
        <f>IF('full menu'!AG30="MDC","MDC",IF('full menu'!AG30="X","X",IF('full menu'!AG30="UASC","UASC",IF(OR('full menu'!AG30="PERF",'full menu'!AG30="AERF",'full menu'!AG30="PCB"),"ERfix",IF(OR('full menu'!AG30="ACB",'full menu'!AG30="LCERT",'full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menu'!AG30="MwERT",'full menu'!AG30="ERwMT",'full menu'!AG30="M&amp;ERT",'full menu'!AG30="MwIT",'full menu'!AG30="IwMT",'full menu'!AG30="M&amp;IT",'full menu'!AG30="IwERT",'full menu'!AG30="ERwIT",'full menu'!AG30="I&amp;ERT",'full menu'!AG30="ER&amp;M&amp;IT"),"MixedTs",IF('full menu'!AG30="UD","UD",IF('full menu'!AG30="LSD","LSD",IF('full menu'!AG30="WSD","WSD","")))))))))))</f>
        <v>UD</v>
      </c>
      <c r="AH30" s="2" t="str">
        <f>IF('full menu'!AH30="MDC","MDC",IF('full menu'!AH30="X","X",IF('full menu'!AH30="UASC","UASC",IF(OR('full menu'!AH30="PERF",'full menu'!AH30="AERF",'full menu'!AH30="PCB"),"ERfix",IF(OR('full menu'!AH30="ACB",'full menu'!AH30="LCERT",'full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menu'!AH30="MwERT",'full menu'!AH30="ERwMT",'full menu'!AH30="M&amp;ERT",'full menu'!AH30="MwIT",'full menu'!AH30="IwMT",'full menu'!AH30="M&amp;IT",'full menu'!AH30="IwERT",'full menu'!AH30="ERwIT",'full menu'!AH30="I&amp;ERT",'full menu'!AH30="ER&amp;M&amp;IT"),"MixedTs",IF('full menu'!AH30="UD","UD",IF('full menu'!AH30="LSD","LSD",IF('full menu'!AH30="WSD","WSD","")))))))))))</f>
        <v>UD</v>
      </c>
      <c r="AI30" s="2" t="str">
        <f>IF('full menu'!AI30="MDC","MDC",IF('full menu'!AI30="X","X",IF('full menu'!AI30="UASC","UASC",IF(OR('full menu'!AI30="PERF",'full menu'!AI30="AERF",'full menu'!AI30="PCB"),"ERfix",IF(OR('full menu'!AI30="ACB",'full menu'!AI30="LCERT",'full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menu'!AI30="MwERT",'full menu'!AI30="ERwMT",'full menu'!AI30="M&amp;ERT",'full menu'!AI30="MwIT",'full menu'!AI30="IwMT",'full menu'!AI30="M&amp;IT",'full menu'!AI30="IwERT",'full menu'!AI30="ERwIT",'full menu'!AI30="I&amp;ERT",'full menu'!AI30="ER&amp;M&amp;IT"),"MixedTs",IF('full menu'!AI30="UD","UD",IF('full menu'!AI30="LSD","LSD",IF('full menu'!AI30="WSD","WSD","")))))))))))</f>
        <v>LSD</v>
      </c>
      <c r="AJ30" s="2" t="str">
        <f>IF('full menu'!AJ30="MDC","MDC",IF('full menu'!AJ30="X","X",IF('full menu'!AJ30="UASC","UASC",IF(OR('full menu'!AJ30="PERF",'full menu'!AJ30="AERF",'full menu'!AJ30="PCB"),"ERfix",IF(OR('full menu'!AJ30="ACB",'full menu'!AJ30="LCERT",'full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menu'!AJ30="MwERT",'full menu'!AJ30="ERwMT",'full menu'!AJ30="M&amp;ERT",'full menu'!AJ30="MwIT",'full menu'!AJ30="IwMT",'full menu'!AJ30="M&amp;IT",'full menu'!AJ30="IwERT",'full menu'!AJ30="ERwIT",'full menu'!AJ30="I&amp;ERT",'full menu'!AJ30="ER&amp;M&amp;IT"),"MixedTs",IF('full menu'!AJ30="UD","UD",IF('full menu'!AJ30="LSD","LSD",IF('full menu'!AJ30="WSD","WSD","")))))))))))</f>
        <v>LSD</v>
      </c>
      <c r="AK30" s="2" t="str">
        <f>IF('full menu'!AK30="MDC","MDC",IF('full menu'!AK30="X","X",IF('full menu'!AK30="UASC","UASC",IF(OR('full menu'!AK30="PERF",'full menu'!AK30="AERF",'full menu'!AK30="PCB"),"ERfix",IF(OR('full menu'!AK30="ACB",'full menu'!AK30="LCERT",'full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menu'!AK30="MwERT",'full menu'!AK30="ERwMT",'full menu'!AK30="M&amp;ERT",'full menu'!AK30="MwIT",'full menu'!AK30="IwMT",'full menu'!AK30="M&amp;IT",'full menu'!AK30="IwERT",'full menu'!AK30="ERwIT",'full menu'!AK30="I&amp;ERT",'full menu'!AK30="ER&amp;M&amp;IT"),"MixedTs",IF('full menu'!AK30="UD","UD",IF('full menu'!AK30="LSD","LSD",IF('full menu'!AK30="WSD","WSD","")))))))))))</f>
        <v>LSD</v>
      </c>
      <c r="AL30" s="2" t="str">
        <f>IF('full menu'!AL30="MDC","MDC",IF('full menu'!AL30="X","X",IF('full menu'!AL30="UASC","UASC",IF(OR('full menu'!AL30="PERF",'full menu'!AL30="AERF",'full menu'!AL30="PCB"),"ERfix",IF(OR('full menu'!AL30="ACB",'full menu'!AL30="LCERT",'full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menu'!AL30="MwERT",'full menu'!AL30="ERwMT",'full menu'!AL30="M&amp;ERT",'full menu'!AL30="MwIT",'full menu'!AL30="IwMT",'full menu'!AL30="M&amp;IT",'full menu'!AL30="IwERT",'full menu'!AL30="ERwIT",'full menu'!AL30="I&amp;ERT",'full menu'!AL30="ER&amp;M&amp;IT"),"MixedTs",IF('full menu'!AL30="UD","UD",IF('full menu'!AL30="LSD","LSD",IF('full menu'!AL30="WSD","WSD","")))))))))))</f>
        <v>LSD</v>
      </c>
      <c r="AM30" s="2" t="str">
        <f>IF('full menu'!AM30="MDC","MDC",IF('full menu'!AM30="X","X",IF('full menu'!AM30="UASC","UASC",IF(OR('full menu'!AM30="PERF",'full menu'!AM30="AERF",'full menu'!AM30="PCB"),"ERfix",IF(OR('full menu'!AM30="ACB",'full menu'!AM30="LCERT",'full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menu'!AM30="MwERT",'full menu'!AM30="ERwMT",'full menu'!AM30="M&amp;ERT",'full menu'!AM30="MwIT",'full menu'!AM30="IwMT",'full menu'!AM30="M&amp;IT",'full menu'!AM30="IwERT",'full menu'!AM30="ERwIT",'full menu'!AM30="I&amp;ERT",'full menu'!AM30="ER&amp;M&amp;IT"),"MixedTs",IF('full menu'!AM30="UD","UD",IF('full menu'!AM30="LSD","LSD",IF('full menu'!AM30="WSD","WSD","")))))))))))</f>
        <v>LSD</v>
      </c>
      <c r="AN30" s="2" t="str">
        <f>IF('full menu'!AN30="MDC","MDC",IF('full menu'!AN30="X","X",IF('full menu'!AN30="UASC","UASC",IF(OR('full menu'!AN30="PERF",'full menu'!AN30="AERF",'full menu'!AN30="PCB"),"ERfix",IF(OR('full menu'!AN30="ACB",'full menu'!AN30="LCERT",'full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menu'!AN30="MwERT",'full menu'!AN30="ERwMT",'full menu'!AN30="M&amp;ERT",'full menu'!AN30="MwIT",'full menu'!AN30="IwMT",'full menu'!AN30="M&amp;IT",'full menu'!AN30="IwERT",'full menu'!AN30="ERwIT",'full menu'!AN30="I&amp;ERT",'full menu'!AN30="ER&amp;M&amp;IT"),"MixedTs",IF('full menu'!AN30="UD","UD",IF('full menu'!AN30="LSD","LSD",IF('full menu'!AN30="WSD","WSD","")))))))))))</f>
        <v>LSD</v>
      </c>
      <c r="AO30" s="2" t="str">
        <f>IF('full menu'!AO30="MDC","MDC",IF('full menu'!AO30="X","X",IF('full menu'!AO30="UASC","UASC",IF(OR('full menu'!AO30="PERF",'full menu'!AO30="AERF",'full menu'!AO30="PCB"),"ERfix",IF(OR('full menu'!AO30="ACB",'full menu'!AO30="LCERT",'full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menu'!AO30="MwERT",'full menu'!AO30="ERwMT",'full menu'!AO30="M&amp;ERT",'full menu'!AO30="MwIT",'full menu'!AO30="IwMT",'full menu'!AO30="M&amp;IT",'full menu'!AO30="IwERT",'full menu'!AO30="ERwIT",'full menu'!AO30="I&amp;ERT",'full menu'!AO30="ER&amp;M&amp;IT"),"MixedTs",IF('full menu'!AO30="UD","UD",IF('full menu'!AO30="LSD","LSD",IF('full menu'!AO30="WSD","WSD","")))))))))))</f>
        <v>LSD</v>
      </c>
      <c r="AP30" s="2" t="str">
        <f>IF('full menu'!AP30="MDC","MDC",IF('full menu'!AP30="X","X",IF('full menu'!AP30="UASC","UASC",IF(OR('full menu'!AP30="PERF",'full menu'!AP30="AERF",'full menu'!AP30="PCB"),"ERfix",IF(OR('full menu'!AP30="ACB",'full menu'!AP30="LCERT",'full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menu'!AP30="MwERT",'full menu'!AP30="ERwMT",'full menu'!AP30="M&amp;ERT",'full menu'!AP30="MwIT",'full menu'!AP30="IwMT",'full menu'!AP30="M&amp;IT",'full menu'!AP30="IwERT",'full menu'!AP30="ERwIT",'full menu'!AP30="I&amp;ERT",'full menu'!AP30="ER&amp;M&amp;IT"),"MixedTs",IF('full menu'!AP30="UD","UD",IF('full menu'!AP30="LSD","LSD",IF('full menu'!AP30="WSD","WSD","")))))))))))</f>
        <v>LSD</v>
      </c>
      <c r="AQ30" s="2" t="str">
        <f>IF('full menu'!AQ30="MDC","MDC",IF('full menu'!AQ30="X","X",IF('full menu'!AQ30="UASC","UASC",IF(OR('full menu'!AQ30="PERF",'full menu'!AQ30="AERF",'full menu'!AQ30="PCB"),"ERfix",IF(OR('full menu'!AQ30="ACB",'full menu'!AQ30="LCERT",'full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menu'!AQ30="MwERT",'full menu'!AQ30="ERwMT",'full menu'!AQ30="M&amp;ERT",'full menu'!AQ30="MwIT",'full menu'!AQ30="IwMT",'full menu'!AQ30="M&amp;IT",'full menu'!AQ30="IwERT",'full menu'!AQ30="ERwIT",'full menu'!AQ30="I&amp;ERT",'full menu'!AQ30="ER&amp;M&amp;IT"),"MixedTs",IF('full menu'!AQ30="UD","UD",IF('full menu'!AQ30="LSD","LSD",IF('full menu'!AQ30="WSD","WSD","")))))))))))</f>
        <v>LSD</v>
      </c>
      <c r="AR30" s="2" t="str">
        <f>IF('full menu'!AR30="MDC","MDC",IF('full menu'!AR30="X","X",IF('full menu'!AR30="UASC","UASC",IF(OR('full menu'!AR30="PERF",'full menu'!AR30="AERF",'full menu'!AR30="PCB"),"ERfix",IF(OR('full menu'!AR30="ACB",'full menu'!AR30="LCERT",'full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menu'!AR30="MwERT",'full menu'!AR30="ERwMT",'full menu'!AR30="M&amp;ERT",'full menu'!AR30="MwIT",'full menu'!AR30="IwMT",'full menu'!AR30="M&amp;IT",'full menu'!AR30="IwERT",'full menu'!AR30="ERwIT",'full menu'!AR30="I&amp;ERT",'full menu'!AR30="ER&amp;M&amp;IT"),"MixedTs",IF('full menu'!AR30="UD","UD",IF('full menu'!AR30="LSD","LSD",IF('full menu'!AR30="WSD","WSD","")))))))))))</f>
        <v>LSD</v>
      </c>
      <c r="AS30" s="2" t="str">
        <f>IF('full menu'!AS30="MDC","MDC",IF('full menu'!AS30="X","X",IF('full menu'!AS30="UASC","UASC",IF(OR('full menu'!AS30="PERF",'full menu'!AS30="AERF",'full menu'!AS30="PCB"),"ERfix",IF(OR('full menu'!AS30="ACB",'full menu'!AS30="LCERT",'full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menu'!AS30="MwERT",'full menu'!AS30="ERwMT",'full menu'!AS30="M&amp;ERT",'full menu'!AS30="MwIT",'full menu'!AS30="IwMT",'full menu'!AS30="M&amp;IT",'full menu'!AS30="IwERT",'full menu'!AS30="ERwIT",'full menu'!AS30="I&amp;ERT",'full menu'!AS30="ER&amp;M&amp;IT"),"MixedTs",IF('full menu'!AS30="UD","UD",IF('full menu'!AS30="LSD","LSD",IF('full menu'!AS30="WSD","WSD","")))))))))))</f>
        <v>LSD</v>
      </c>
    </row>
    <row r="31" spans="1:45" ht="15.5" x14ac:dyDescent="0.35">
      <c r="A31" t="s">
        <v>54</v>
      </c>
      <c r="B31" s="2" t="str">
        <f>IF('full menu'!B31="MDC","MDC",IF('full menu'!B31="X","X",IF('full menu'!B31="UASC","UASC",IF(OR('full menu'!B31="PERF",'full menu'!B31="AERF",'full menu'!B31="PCB"),"ERfix",IF(OR('full menu'!B31="ACB",'full menu'!B31="LCERT",'full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menu'!B31="MwERT",'full menu'!B31="ERwMT",'full menu'!B31="M&amp;ERT",'full menu'!B31="MwIT",'full menu'!B31="IwMT",'full menu'!B31="M&amp;IT",'full menu'!B31="IwERT",'full menu'!B31="ERwIT",'full menu'!B31="I&amp;ERT",'full menu'!B31="ER&amp;M&amp;IT"),"MixedTs",IF('full menu'!B31="UD","UD",IF('full menu'!B31="LSD","LSD",IF('full menu'!B31="WSD","WSD","")))))))))))</f>
        <v>ERfix</v>
      </c>
      <c r="C31" s="2" t="str">
        <f>IF('full menu'!C31="MDC","MDC",IF('full menu'!C31="X","X",IF('full menu'!C31="UASC","UASC",IF(OR('full menu'!C31="PERF",'full menu'!C31="AERF",'full menu'!C31="PCB"),"ERfix",IF(OR('full menu'!C31="ACB",'full menu'!C31="LCERT",'full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menu'!C31="MwERT",'full menu'!C31="ERwMT",'full menu'!C31="M&amp;ERT",'full menu'!C31="MwIT",'full menu'!C31="IwMT",'full menu'!C31="M&amp;IT",'full menu'!C31="IwERT",'full menu'!C31="ERwIT",'full menu'!C31="I&amp;ERT",'full menu'!C31="ER&amp;M&amp;IT"),"MixedTs",IF('full menu'!C31="UD","UD",IF('full menu'!C31="LSD","LSD",IF('full menu'!C31="WSD","WSD","")))))))))))</f>
        <v>ERfix</v>
      </c>
      <c r="D31" s="2" t="str">
        <f>IF('full menu'!D31="MDC","MDC",IF('full menu'!D31="X","X",IF('full menu'!D31="UASC","UASC",IF(OR('full menu'!D31="PERF",'full menu'!D31="AERF",'full menu'!D31="PCB"),"ERfix",IF(OR('full menu'!D31="ACB",'full menu'!D31="LCERT",'full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menu'!D31="MwERT",'full menu'!D31="ERwMT",'full menu'!D31="M&amp;ERT",'full menu'!D31="MwIT",'full menu'!D31="IwMT",'full menu'!D31="M&amp;IT",'full menu'!D31="IwERT",'full menu'!D31="ERwIT",'full menu'!D31="I&amp;ERT",'full menu'!D31="ER&amp;M&amp;IT"),"MixedTs",IF('full menu'!D31="UD","UD",IF('full menu'!D31="LSD","LSD",IF('full menu'!D31="WSD","WSD","")))))))))))</f>
        <v>ERfix</v>
      </c>
      <c r="E31" s="2" t="str">
        <f>IF('full menu'!E31="MDC","MDC",IF('full menu'!E31="X","X",IF('full menu'!E31="UASC","UASC",IF(OR('full menu'!E31="PERF",'full menu'!E31="AERF",'full menu'!E31="PCB"),"ERfix",IF(OR('full menu'!E31="ACB",'full menu'!E31="LCERT",'full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menu'!E31="MwERT",'full menu'!E31="ERwMT",'full menu'!E31="M&amp;ERT",'full menu'!E31="MwIT",'full menu'!E31="IwMT",'full menu'!E31="M&amp;IT",'full menu'!E31="IwERT",'full menu'!E31="ERwIT",'full menu'!E31="I&amp;ERT",'full menu'!E31="ER&amp;M&amp;IT"),"MixedTs",IF('full menu'!E31="UD","UD",IF('full menu'!E31="LSD","LSD",IF('full menu'!E31="WSD","WSD","")))))))))))</f>
        <v>LSD</v>
      </c>
      <c r="F31" s="2" t="str">
        <f>IF('full menu'!F31="MDC","MDC",IF('full menu'!F31="X","X",IF('full menu'!F31="UASC","UASC",IF(OR('full menu'!F31="PERF",'full menu'!F31="AERF",'full menu'!F31="PCB"),"ERfix",IF(OR('full menu'!F31="ACB",'full menu'!F31="LCERT",'full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menu'!F31="MwERT",'full menu'!F31="ERwMT",'full menu'!F31="M&amp;ERT",'full menu'!F31="MwIT",'full menu'!F31="IwMT",'full menu'!F31="M&amp;IT",'full menu'!F31="IwERT",'full menu'!F31="ERwIT",'full menu'!F31="I&amp;ERT",'full menu'!F31="ER&amp;M&amp;IT"),"MixedTs",IF('full menu'!F31="UD","UD",IF('full menu'!F31="LSD","LSD",IF('full menu'!F31="WSD","WSD","")))))))))))</f>
        <v>LSD</v>
      </c>
      <c r="G31" s="2" t="str">
        <f>IF('full menu'!G31="MDC","MDC",IF('full menu'!G31="X","X",IF('full menu'!G31="UASC","UASC",IF(OR('full menu'!G31="PERF",'full menu'!G31="AERF",'full menu'!G31="PCB"),"ERfix",IF(OR('full menu'!G31="ACB",'full menu'!G31="LCERT",'full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menu'!G31="MwERT",'full menu'!G31="ERwMT",'full menu'!G31="M&amp;ERT",'full menu'!G31="MwIT",'full menu'!G31="IwMT",'full menu'!G31="M&amp;IT",'full menu'!G31="IwERT",'full menu'!G31="ERwIT",'full menu'!G31="I&amp;ERT",'full menu'!G31="ER&amp;M&amp;IT"),"MixedTs",IF('full menu'!G31="UD","UD",IF('full menu'!G31="LSD","LSD",IF('full menu'!G31="WSD","WSD","")))))))))))</f>
        <v>LSD</v>
      </c>
      <c r="H31" s="2" t="str">
        <f>IF('full menu'!H31="MDC","MDC",IF('full menu'!H31="X","X",IF('full menu'!H31="UASC","UASC",IF(OR('full menu'!H31="PERF",'full menu'!H31="AERF",'full menu'!H31="PCB"),"ERfix",IF(OR('full menu'!H31="ACB",'full menu'!H31="LCERT",'full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menu'!H31="MwERT",'full menu'!H31="ERwMT",'full menu'!H31="M&amp;ERT",'full menu'!H31="MwIT",'full menu'!H31="IwMT",'full menu'!H31="M&amp;IT",'full menu'!H31="IwERT",'full menu'!H31="ERwIT",'full menu'!H31="I&amp;ERT",'full menu'!H31="ER&amp;M&amp;IT"),"MixedTs",IF('full menu'!H31="UD","UD",IF('full menu'!H31="LSD","LSD",IF('full menu'!H31="WSD","WSD","")))))))))))</f>
        <v>LSD</v>
      </c>
      <c r="I31" s="2" t="str">
        <f>IF('full menu'!I31="MDC","MDC",IF('full menu'!I31="X","X",IF('full menu'!I31="UASC","UASC",IF(OR('full menu'!I31="PERF",'full menu'!I31="AERF",'full menu'!I31="PCB"),"ERfix",IF(OR('full menu'!I31="ACB",'full menu'!I31="LCERT",'full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menu'!I31="MwERT",'full menu'!I31="ERwMT",'full menu'!I31="M&amp;ERT",'full menu'!I31="MwIT",'full menu'!I31="IwMT",'full menu'!I31="M&amp;IT",'full menu'!I31="IwERT",'full menu'!I31="ERwIT",'full menu'!I31="I&amp;ERT",'full menu'!I31="ER&amp;M&amp;IT"),"MixedTs",IF('full menu'!I31="UD","UD",IF('full menu'!I31="LSD","LSD",IF('full menu'!I31="WSD","WSD","")))))))))))</f>
        <v>LSD</v>
      </c>
      <c r="J31" s="2" t="str">
        <f>IF('full menu'!J31="MDC","MDC",IF('full menu'!J31="X","X",IF('full menu'!J31="UASC","UASC",IF(OR('full menu'!J31="PERF",'full menu'!J31="AERF",'full menu'!J31="PCB"),"ERfix",IF(OR('full menu'!J31="ACB",'full menu'!J31="LCERT",'full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menu'!J31="MwERT",'full menu'!J31="ERwMT",'full menu'!J31="M&amp;ERT",'full menu'!J31="MwIT",'full menu'!J31="IwMT",'full menu'!J31="M&amp;IT",'full menu'!J31="IwERT",'full menu'!J31="ERwIT",'full menu'!J31="I&amp;ERT",'full menu'!J31="ER&amp;M&amp;IT"),"MixedTs",IF('full menu'!J31="UD","UD",IF('full menu'!J31="LSD","LSD",IF('full menu'!J31="WSD","WSD","")))))))))))</f>
        <v>LSD</v>
      </c>
      <c r="K31" s="2" t="str">
        <f>IF('full menu'!K31="MDC","MDC",IF('full menu'!K31="X","X",IF('full menu'!K31="UASC","UASC",IF(OR('full menu'!K31="PERF",'full menu'!K31="AERF",'full menu'!K31="PCB"),"ERfix",IF(OR('full menu'!K31="ACB",'full menu'!K31="LCERT",'full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menu'!K31="MwERT",'full menu'!K31="ERwMT",'full menu'!K31="M&amp;ERT",'full menu'!K31="MwIT",'full menu'!K31="IwMT",'full menu'!K31="M&amp;IT",'full menu'!K31="IwERT",'full menu'!K31="ERwIT",'full menu'!K31="I&amp;ERT",'full menu'!K31="ER&amp;M&amp;IT"),"MixedTs",IF('full menu'!K31="UD","UD",IF('full menu'!K31="LSD","LSD",IF('full menu'!K31="WSD","WSD","")))))))))))</f>
        <v>LSD</v>
      </c>
      <c r="L31" s="2" t="str">
        <f>IF('full menu'!L31="MDC","MDC",IF('full menu'!L31="X","X",IF('full menu'!L31="UASC","UASC",IF(OR('full menu'!L31="PERF",'full menu'!L31="AERF",'full menu'!L31="PCB"),"ERfix",IF(OR('full menu'!L31="ACB",'full menu'!L31="LCERT",'full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menu'!L31="MwERT",'full menu'!L31="ERwMT",'full menu'!L31="M&amp;ERT",'full menu'!L31="MwIT",'full menu'!L31="IwMT",'full menu'!L31="M&amp;IT",'full menu'!L31="IwERT",'full menu'!L31="ERwIT",'full menu'!L31="I&amp;ERT",'full menu'!L31="ER&amp;M&amp;IT"),"MixedTs",IF('full menu'!L31="UD","UD",IF('full menu'!L31="LSD","LSD",IF('full menu'!L31="WSD","WSD","")))))))))))</f>
        <v>LSD</v>
      </c>
      <c r="M31" s="2" t="str">
        <f>IF('full menu'!M31="MDC","MDC",IF('full menu'!M31="X","X",IF('full menu'!M31="UASC","UASC",IF(OR('full menu'!M31="PERF",'full menu'!M31="AERF",'full menu'!M31="PCB"),"ERfix",IF(OR('full menu'!M31="ACB",'full menu'!M31="LCERT",'full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menu'!M31="MwERT",'full menu'!M31="ERwMT",'full menu'!M31="M&amp;ERT",'full menu'!M31="MwIT",'full menu'!M31="IwMT",'full menu'!M31="M&amp;IT",'full menu'!M31="IwERT",'full menu'!M31="ERwIT",'full menu'!M31="I&amp;ERT",'full menu'!M31="ER&amp;M&amp;IT"),"MixedTs",IF('full menu'!M31="UD","UD",IF('full menu'!M31="LSD","LSD",IF('full menu'!M31="WSD","WSD","")))))))))))</f>
        <v>LSD</v>
      </c>
      <c r="N31" s="2" t="str">
        <f>IF('full menu'!N31="MDC","MDC",IF('full menu'!N31="X","X",IF('full menu'!N31="UASC","UASC",IF(OR('full menu'!N31="PERF",'full menu'!N31="AERF",'full menu'!N31="PCB"),"ERfix",IF(OR('full menu'!N31="ACB",'full menu'!N31="LCERT",'full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menu'!N31="MwERT",'full menu'!N31="ERwMT",'full menu'!N31="M&amp;ERT",'full menu'!N31="MwIT",'full menu'!N31="IwMT",'full menu'!N31="M&amp;IT",'full menu'!N31="IwERT",'full menu'!N31="ERwIT",'full menu'!N31="I&amp;ERT",'full menu'!N31="ER&amp;M&amp;IT"),"MixedTs",IF('full menu'!N31="UD","UD",IF('full menu'!N31="LSD","LSD",IF('full menu'!N31="WSD","WSD","")))))))))))</f>
        <v>LSD</v>
      </c>
      <c r="O31" s="2" t="str">
        <f>IF('full menu'!O31="MDC","MDC",IF('full menu'!O31="X","X",IF('full menu'!O31="UASC","UASC",IF(OR('full menu'!O31="PERF",'full menu'!O31="AERF",'full menu'!O31="PCB"),"ERfix",IF(OR('full menu'!O31="ACB",'full menu'!O31="LCERT",'full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menu'!O31="MwERT",'full menu'!O31="ERwMT",'full menu'!O31="M&amp;ERT",'full menu'!O31="MwIT",'full menu'!O31="IwMT",'full menu'!O31="M&amp;IT",'full menu'!O31="IwERT",'full menu'!O31="ERwIT",'full menu'!O31="I&amp;ERT",'full menu'!O31="ER&amp;M&amp;IT"),"MixedTs",IF('full menu'!O31="UD","UD",IF('full menu'!O31="LSD","LSD",IF('full menu'!O31="WSD","WSD","")))))))))))</f>
        <v>LSD</v>
      </c>
      <c r="P31" s="2" t="str">
        <f>IF('full menu'!P31="MDC","MDC",IF('full menu'!P31="X","X",IF('full menu'!P31="UASC","UASC",IF(OR('full menu'!P31="PERF",'full menu'!P31="AERF",'full menu'!P31="PCB"),"ERfix",IF(OR('full menu'!P31="ACB",'full menu'!P31="LCERT",'full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menu'!P31="MwERT",'full menu'!P31="ERwMT",'full menu'!P31="M&amp;ERT",'full menu'!P31="MwIT",'full menu'!P31="IwMT",'full menu'!P31="M&amp;IT",'full menu'!P31="IwERT",'full menu'!P31="ERwIT",'full menu'!P31="I&amp;ERT",'full menu'!P31="ER&amp;M&amp;IT"),"MixedTs",IF('full menu'!P31="UD","UD",IF('full menu'!P31="LSD","LSD",IF('full menu'!P31="WSD","WSD","")))))))))))</f>
        <v>LSD</v>
      </c>
      <c r="Q31" s="2" t="str">
        <f>IF('full menu'!Q31="MDC","MDC",IF('full menu'!Q31="X","X",IF('full menu'!Q31="UASC","UASC",IF(OR('full menu'!Q31="PERF",'full menu'!Q31="AERF",'full menu'!Q31="PCB"),"ERfix",IF(OR('full menu'!Q31="ACB",'full menu'!Q31="LCERT",'full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menu'!Q31="MwERT",'full menu'!Q31="ERwMT",'full menu'!Q31="M&amp;ERT",'full menu'!Q31="MwIT",'full menu'!Q31="IwMT",'full menu'!Q31="M&amp;IT",'full menu'!Q31="IwERT",'full menu'!Q31="ERwIT",'full menu'!Q31="I&amp;ERT",'full menu'!Q31="ER&amp;M&amp;IT"),"MixedTs",IF('full menu'!Q31="UD","UD",IF('full menu'!Q31="LSD","LSD",IF('full menu'!Q31="WSD","WSD","")))))))))))</f>
        <v>LSD</v>
      </c>
      <c r="R31" s="2" t="str">
        <f>IF('full menu'!R31="MDC","MDC",IF('full menu'!R31="X","X",IF('full menu'!R31="UASC","UASC",IF(OR('full menu'!R31="PERF",'full menu'!R31="AERF",'full menu'!R31="PCB"),"ERfix",IF(OR('full menu'!R31="ACB",'full menu'!R31="LCERT",'full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menu'!R31="MwERT",'full menu'!R31="ERwMT",'full menu'!R31="M&amp;ERT",'full menu'!R31="MwIT",'full menu'!R31="IwMT",'full menu'!R31="M&amp;IT",'full menu'!R31="IwERT",'full menu'!R31="ERwIT",'full menu'!R31="I&amp;ERT",'full menu'!R31="ER&amp;M&amp;IT"),"MixedTs",IF('full menu'!R31="UD","UD",IF('full menu'!R31="LSD","LSD",IF('full menu'!R31="WSD","WSD","")))))))))))</f>
        <v>LSD</v>
      </c>
      <c r="S31" s="2" t="str">
        <f>IF('full menu'!S31="MDC","MDC",IF('full menu'!S31="X","X",IF('full menu'!S31="UASC","UASC",IF(OR('full menu'!S31="PERF",'full menu'!S31="AERF",'full menu'!S31="PCB"),"ERfix",IF(OR('full menu'!S31="ACB",'full menu'!S31="LCERT",'full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menu'!S31="MwERT",'full menu'!S31="ERwMT",'full menu'!S31="M&amp;ERT",'full menu'!S31="MwIT",'full menu'!S31="IwMT",'full menu'!S31="M&amp;IT",'full menu'!S31="IwERT",'full menu'!S31="ERwIT",'full menu'!S31="I&amp;ERT",'full menu'!S31="ER&amp;M&amp;IT"),"MixedTs",IF('full menu'!S31="UD","UD",IF('full menu'!S31="LSD","LSD",IF('full menu'!S31="WSD","WSD","")))))))))))</f>
        <v>LSD</v>
      </c>
      <c r="T31" s="2" t="str">
        <f>IF('full menu'!T31="MDC","MDC",IF('full menu'!T31="X","X",IF('full menu'!T31="UASC","UASC",IF(OR('full menu'!T31="PERF",'full menu'!T31="AERF",'full menu'!T31="PCB"),"ERfix",IF(OR('full menu'!T31="ACB",'full menu'!T31="LCERT",'full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menu'!T31="MwERT",'full menu'!T31="ERwMT",'full menu'!T31="M&amp;ERT",'full menu'!T31="MwIT",'full menu'!T31="IwMT",'full menu'!T31="M&amp;IT",'full menu'!T31="IwERT",'full menu'!T31="ERwIT",'full menu'!T31="I&amp;ERT",'full menu'!T31="ER&amp;M&amp;IT"),"MixedTs",IF('full menu'!T31="UD","UD",IF('full menu'!T31="LSD","LSD",IF('full menu'!T31="WSD","WSD","")))))))))))</f>
        <v>LSD</v>
      </c>
      <c r="U31" s="2" t="str">
        <f>IF('full menu'!U31="MDC","MDC",IF('full menu'!U31="X","X",IF('full menu'!U31="UASC","UASC",IF(OR('full menu'!U31="PERF",'full menu'!U31="AERF",'full menu'!U31="PCB"),"ERfix",IF(OR('full menu'!U31="ACB",'full menu'!U31="LCERT",'full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menu'!U31="MwERT",'full menu'!U31="ERwMT",'full menu'!U31="M&amp;ERT",'full menu'!U31="MwIT",'full menu'!U31="IwMT",'full menu'!U31="M&amp;IT",'full menu'!U31="IwERT",'full menu'!U31="ERwIT",'full menu'!U31="I&amp;ERT",'full menu'!U31="ER&amp;M&amp;IT"),"MixedTs",IF('full menu'!U31="UD","UD",IF('full menu'!U31="LSD","LSD",IF('full menu'!U31="WSD","WSD","")))))))))))</f>
        <v>LSD</v>
      </c>
      <c r="V31" s="2" t="str">
        <f>IF('full menu'!V31="MDC","MDC",IF('full menu'!V31="X","X",IF('full menu'!V31="UASC","UASC",IF(OR('full menu'!V31="PERF",'full menu'!V31="AERF",'full menu'!V31="PCB"),"ERfix",IF(OR('full menu'!V31="ACB",'full menu'!V31="LCERT",'full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menu'!V31="MwERT",'full menu'!V31="ERwMT",'full menu'!V31="M&amp;ERT",'full menu'!V31="MwIT",'full menu'!V31="IwMT",'full menu'!V31="M&amp;IT",'full menu'!V31="IwERT",'full menu'!V31="ERwIT",'full menu'!V31="I&amp;ERT",'full menu'!V31="ER&amp;M&amp;IT"),"MixedTs",IF('full menu'!V31="UD","UD",IF('full menu'!V31="LSD","LSD",IF('full menu'!V31="WSD","WSD","")))))))))))</f>
        <v>LSD</v>
      </c>
      <c r="W31" s="2" t="str">
        <f>IF('full menu'!W31="MDC","MDC",IF('full menu'!W31="X","X",IF('full menu'!W31="UASC","UASC",IF(OR('full menu'!W31="PERF",'full menu'!W31="AERF",'full menu'!W31="PCB"),"ERfix",IF(OR('full menu'!W31="ACB",'full menu'!W31="LCERT",'full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menu'!W31="MwERT",'full menu'!W31="ERwMT",'full menu'!W31="M&amp;ERT",'full menu'!W31="MwIT",'full menu'!W31="IwMT",'full menu'!W31="M&amp;IT",'full menu'!W31="IwERT",'full menu'!W31="ERwIT",'full menu'!W31="I&amp;ERT",'full menu'!W31="ER&amp;M&amp;IT"),"MixedTs",IF('full menu'!W31="UD","UD",IF('full menu'!W31="LSD","LSD",IF('full menu'!W31="WSD","WSD","")))))))))))</f>
        <v>LSD</v>
      </c>
      <c r="X31" s="2" t="str">
        <f>IF('full menu'!X31="MDC","MDC",IF('full menu'!X31="X","X",IF('full menu'!X31="UASC","UASC",IF(OR('full menu'!X31="PERF",'full menu'!X31="AERF",'full menu'!X31="PCB"),"ERfix",IF(OR('full menu'!X31="ACB",'full menu'!X31="LCERT",'full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menu'!X31="MwERT",'full menu'!X31="ERwMT",'full menu'!X31="M&amp;ERT",'full menu'!X31="MwIT",'full menu'!X31="IwMT",'full menu'!X31="M&amp;IT",'full menu'!X31="IwERT",'full menu'!X31="ERwIT",'full menu'!X31="I&amp;ERT",'full menu'!X31="ER&amp;M&amp;IT"),"MixedTs",IF('full menu'!X31="UD","UD",IF('full menu'!X31="LSD","LSD",IF('full menu'!X31="WSD","WSD","")))))))))))</f>
        <v>LSD</v>
      </c>
      <c r="Y31" s="2" t="str">
        <f>IF('full menu'!Y31="MDC","MDC",IF('full menu'!Y31="X","X",IF('full menu'!Y31="UASC","UASC",IF(OR('full menu'!Y31="PERF",'full menu'!Y31="AERF",'full menu'!Y31="PCB"),"ERfix",IF(OR('full menu'!Y31="ACB",'full menu'!Y31="LCERT",'full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menu'!Y31="MwERT",'full menu'!Y31="ERwMT",'full menu'!Y31="M&amp;ERT",'full menu'!Y31="MwIT",'full menu'!Y31="IwMT",'full menu'!Y31="M&amp;IT",'full menu'!Y31="IwERT",'full menu'!Y31="ERwIT",'full menu'!Y31="I&amp;ERT",'full menu'!Y31="ER&amp;M&amp;IT"),"MixedTs",IF('full menu'!Y31="UD","UD",IF('full menu'!Y31="LSD","LSD",IF('full menu'!Y31="WSD","WSD","")))))))))))</f>
        <v>LSD</v>
      </c>
      <c r="Z31" s="2" t="str">
        <f>IF('full menu'!Z31="MDC","MDC",IF('full menu'!Z31="X","X",IF('full menu'!Z31="UASC","UASC",IF(OR('full menu'!Z31="PERF",'full menu'!Z31="AERF",'full menu'!Z31="PCB"),"ERfix",IF(OR('full menu'!Z31="ACB",'full menu'!Z31="LCERT",'full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menu'!Z31="MwERT",'full menu'!Z31="ERwMT",'full menu'!Z31="M&amp;ERT",'full menu'!Z31="MwIT",'full menu'!Z31="IwMT",'full menu'!Z31="M&amp;IT",'full menu'!Z31="IwERT",'full menu'!Z31="ERwIT",'full menu'!Z31="I&amp;ERT",'full menu'!Z31="ER&amp;M&amp;IT"),"MixedTs",IF('full menu'!Z31="UD","UD",IF('full menu'!Z31="LSD","LSD",IF('full menu'!Z31="WSD","WSD","")))))))))))</f>
        <v>LSD</v>
      </c>
      <c r="AA31" s="2" t="str">
        <f>IF('full menu'!AA31="MDC","MDC",IF('full menu'!AA31="X","X",IF('full menu'!AA31="UASC","UASC",IF(OR('full menu'!AA31="PERF",'full menu'!AA31="AERF",'full menu'!AA31="PCB"),"ERfix",IF(OR('full menu'!AA31="ACB",'full menu'!AA31="LCERT",'full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menu'!AA31="MwERT",'full menu'!AA31="ERwMT",'full menu'!AA31="M&amp;ERT",'full menu'!AA31="MwIT",'full menu'!AA31="IwMT",'full menu'!AA31="M&amp;IT",'full menu'!AA31="IwERT",'full menu'!AA31="ERwIT",'full menu'!AA31="I&amp;ERT",'full menu'!AA31="ER&amp;M&amp;IT"),"MixedTs",IF('full menu'!AA31="UD","UD",IF('full menu'!AA31="LSD","LSD",IF('full menu'!AA31="WSD","WSD","")))))))))))</f>
        <v>LSD</v>
      </c>
      <c r="AB31" s="2" t="str">
        <f>IF('full menu'!AB31="MDC","MDC",IF('full menu'!AB31="X","X",IF('full menu'!AB31="UASC","UASC",IF(OR('full menu'!AB31="PERF",'full menu'!AB31="AERF",'full menu'!AB31="PCB"),"ERfix",IF(OR('full menu'!AB31="ACB",'full menu'!AB31="LCERT",'full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menu'!AB31="MwERT",'full menu'!AB31="ERwMT",'full menu'!AB31="M&amp;ERT",'full menu'!AB31="MwIT",'full menu'!AB31="IwMT",'full menu'!AB31="M&amp;IT",'full menu'!AB31="IwERT",'full menu'!AB31="ERwIT",'full menu'!AB31="I&amp;ERT",'full menu'!AB31="ER&amp;M&amp;IT"),"MixedTs",IF('full menu'!AB31="UD","UD",IF('full menu'!AB31="LSD","LSD",IF('full menu'!AB31="WSD","WSD","")))))))))))</f>
        <v>LSD</v>
      </c>
      <c r="AC31" s="2" t="str">
        <f>IF('full menu'!AC31="MDC","MDC",IF('full menu'!AC31="X","X",IF('full menu'!AC31="UASC","UASC",IF(OR('full menu'!AC31="PERF",'full menu'!AC31="AERF",'full menu'!AC31="PCB"),"ERfix",IF(OR('full menu'!AC31="ACB",'full menu'!AC31="LCERT",'full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menu'!AC31="MwERT",'full menu'!AC31="ERwMT",'full menu'!AC31="M&amp;ERT",'full menu'!AC31="MwIT",'full menu'!AC31="IwMT",'full menu'!AC31="M&amp;IT",'full menu'!AC31="IwERT",'full menu'!AC31="ERwIT",'full menu'!AC31="I&amp;ERT",'full menu'!AC31="ER&amp;M&amp;IT"),"MixedTs",IF('full menu'!AC31="UD","UD",IF('full menu'!AC31="LSD","LSD",IF('full menu'!AC31="WSD","WSD","")))))))))))</f>
        <v>LSD</v>
      </c>
      <c r="AD31" s="2" t="str">
        <f>IF('full menu'!AD31="MDC","MDC",IF('full menu'!AD31="X","X",IF('full menu'!AD31="UASC","UASC",IF(OR('full menu'!AD31="PERF",'full menu'!AD31="AERF",'full menu'!AD31="PCB"),"ERfix",IF(OR('full menu'!AD31="ACB",'full menu'!AD31="LCERT",'full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menu'!AD31="MwERT",'full menu'!AD31="ERwMT",'full menu'!AD31="M&amp;ERT",'full menu'!AD31="MwIT",'full menu'!AD31="IwMT",'full menu'!AD31="M&amp;IT",'full menu'!AD31="IwERT",'full menu'!AD31="ERwIT",'full menu'!AD31="I&amp;ERT",'full menu'!AD31="ER&amp;M&amp;IT"),"MixedTs",IF('full menu'!AD31="UD","UD",IF('full menu'!AD31="LSD","LSD",IF('full menu'!AD31="WSD","WSD","")))))))))))</f>
        <v>LSD</v>
      </c>
      <c r="AE31" s="2" t="str">
        <f>IF('full menu'!AE31="MDC","MDC",IF('full menu'!AE31="X","X",IF('full menu'!AE31="UASC","UASC",IF(OR('full menu'!AE31="PERF",'full menu'!AE31="AERF",'full menu'!AE31="PCB"),"ERfix",IF(OR('full menu'!AE31="ACB",'full menu'!AE31="LCERT",'full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menu'!AE31="MwERT",'full menu'!AE31="ERwMT",'full menu'!AE31="M&amp;ERT",'full menu'!AE31="MwIT",'full menu'!AE31="IwMT",'full menu'!AE31="M&amp;IT",'full menu'!AE31="IwERT",'full menu'!AE31="ERwIT",'full menu'!AE31="I&amp;ERT",'full menu'!AE31="ER&amp;M&amp;IT"),"MixedTs",IF('full menu'!AE31="UD","UD",IF('full menu'!AE31="LSD","LSD",IF('full menu'!AE31="WSD","WSD","")))))))))))</f>
        <v>LSD</v>
      </c>
      <c r="AF31" s="2" t="str">
        <f>IF('full menu'!AF31="MDC","MDC",IF('full menu'!AF31="X","X",IF('full menu'!AF31="UASC","UASC",IF(OR('full menu'!AF31="PERF",'full menu'!AF31="AERF",'full menu'!AF31="PCB"),"ERfix",IF(OR('full menu'!AF31="ACB",'full menu'!AF31="LCERT",'full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menu'!AF31="MwERT",'full menu'!AF31="ERwMT",'full menu'!AF31="M&amp;ERT",'full menu'!AF31="MwIT",'full menu'!AF31="IwMT",'full menu'!AF31="M&amp;IT",'full menu'!AF31="IwERT",'full menu'!AF31="ERwIT",'full menu'!AF31="I&amp;ERT",'full menu'!AF31="ER&amp;M&amp;IT"),"MixedTs",IF('full menu'!AF31="UD","UD",IF('full menu'!AF31="LSD","LSD",IF('full menu'!AF31="WSD","WSD","")))))))))))</f>
        <v>LSD</v>
      </c>
      <c r="AG31" s="2" t="str">
        <f>IF('full menu'!AG31="MDC","MDC",IF('full menu'!AG31="X","X",IF('full menu'!AG31="UASC","UASC",IF(OR('full menu'!AG31="PERF",'full menu'!AG31="AERF",'full menu'!AG31="PCB"),"ERfix",IF(OR('full menu'!AG31="ACB",'full menu'!AG31="LCERT",'full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menu'!AG31="MwERT",'full menu'!AG31="ERwMT",'full menu'!AG31="M&amp;ERT",'full menu'!AG31="MwIT",'full menu'!AG31="IwMT",'full menu'!AG31="M&amp;IT",'full menu'!AG31="IwERT",'full menu'!AG31="ERwIT",'full menu'!AG31="I&amp;ERT",'full menu'!AG31="ER&amp;M&amp;IT"),"MixedTs",IF('full menu'!AG31="UD","UD",IF('full menu'!AG31="LSD","LSD",IF('full menu'!AG31="WSD","WSD","")))))))))))</f>
        <v>LSD</v>
      </c>
      <c r="AH31" s="2" t="str">
        <f>IF('full menu'!AH31="MDC","MDC",IF('full menu'!AH31="X","X",IF('full menu'!AH31="UASC","UASC",IF(OR('full menu'!AH31="PERF",'full menu'!AH31="AERF",'full menu'!AH31="PCB"),"ERfix",IF(OR('full menu'!AH31="ACB",'full menu'!AH31="LCERT",'full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menu'!AH31="MwERT",'full menu'!AH31="ERwMT",'full menu'!AH31="M&amp;ERT",'full menu'!AH31="MwIT",'full menu'!AH31="IwMT",'full menu'!AH31="M&amp;IT",'full menu'!AH31="IwERT",'full menu'!AH31="ERwIT",'full menu'!AH31="I&amp;ERT",'full menu'!AH31="ER&amp;M&amp;IT"),"MixedTs",IF('full menu'!AH31="UD","UD",IF('full menu'!AH31="LSD","LSD",IF('full menu'!AH31="WSD","WSD","")))))))))))</f>
        <v>LSD</v>
      </c>
      <c r="AI31" s="2" t="str">
        <f>IF('full menu'!AI31="MDC","MDC",IF('full menu'!AI31="X","X",IF('full menu'!AI31="UASC","UASC",IF(OR('full menu'!AI31="PERF",'full menu'!AI31="AERF",'full menu'!AI31="PCB"),"ERfix",IF(OR('full menu'!AI31="ACB",'full menu'!AI31="LCERT",'full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menu'!AI31="MwERT",'full menu'!AI31="ERwMT",'full menu'!AI31="M&amp;ERT",'full menu'!AI31="MwIT",'full menu'!AI31="IwMT",'full menu'!AI31="M&amp;IT",'full menu'!AI31="IwERT",'full menu'!AI31="ERwIT",'full menu'!AI31="I&amp;ERT",'full menu'!AI31="ER&amp;M&amp;IT"),"MixedTs",IF('full menu'!AI31="UD","UD",IF('full menu'!AI31="LSD","LSD",IF('full menu'!AI31="WSD","WSD","")))))))))))</f>
        <v>LSD</v>
      </c>
      <c r="AJ31" s="2" t="str">
        <f>IF('full menu'!AJ31="MDC","MDC",IF('full menu'!AJ31="X","X",IF('full menu'!AJ31="UASC","UASC",IF(OR('full menu'!AJ31="PERF",'full menu'!AJ31="AERF",'full menu'!AJ31="PCB"),"ERfix",IF(OR('full menu'!AJ31="ACB",'full menu'!AJ31="LCERT",'full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menu'!AJ31="MwERT",'full menu'!AJ31="ERwMT",'full menu'!AJ31="M&amp;ERT",'full menu'!AJ31="MwIT",'full menu'!AJ31="IwMT",'full menu'!AJ31="M&amp;IT",'full menu'!AJ31="IwERT",'full menu'!AJ31="ERwIT",'full menu'!AJ31="I&amp;ERT",'full menu'!AJ31="ER&amp;M&amp;IT"),"MixedTs",IF('full menu'!AJ31="UD","UD",IF('full menu'!AJ31="LSD","LSD",IF('full menu'!AJ31="WSD","WSD","")))))))))))</f>
        <v>LSD</v>
      </c>
      <c r="AK31" s="2" t="str">
        <f>IF('full menu'!AK31="MDC","MDC",IF('full menu'!AK31="X","X",IF('full menu'!AK31="UASC","UASC",IF(OR('full menu'!AK31="PERF",'full menu'!AK31="AERF",'full menu'!AK31="PCB"),"ERfix",IF(OR('full menu'!AK31="ACB",'full menu'!AK31="LCERT",'full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menu'!AK31="MwERT",'full menu'!AK31="ERwMT",'full menu'!AK31="M&amp;ERT",'full menu'!AK31="MwIT",'full menu'!AK31="IwMT",'full menu'!AK31="M&amp;IT",'full menu'!AK31="IwERT",'full menu'!AK31="ERwIT",'full menu'!AK31="I&amp;ERT",'full menu'!AK31="ER&amp;M&amp;IT"),"MixedTs",IF('full menu'!AK31="UD","UD",IF('full menu'!AK31="LSD","LSD",IF('full menu'!AK31="WSD","WSD","")))))))))))</f>
        <v>LSD</v>
      </c>
      <c r="AL31" s="2" t="str">
        <f>IF('full menu'!AL31="MDC","MDC",IF('full menu'!AL31="X","X",IF('full menu'!AL31="UASC","UASC",IF(OR('full menu'!AL31="PERF",'full menu'!AL31="AERF",'full menu'!AL31="PCB"),"ERfix",IF(OR('full menu'!AL31="ACB",'full menu'!AL31="LCERT",'full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menu'!AL31="MwERT",'full menu'!AL31="ERwMT",'full menu'!AL31="M&amp;ERT",'full menu'!AL31="MwIT",'full menu'!AL31="IwMT",'full menu'!AL31="M&amp;IT",'full menu'!AL31="IwERT",'full menu'!AL31="ERwIT",'full menu'!AL31="I&amp;ERT",'full menu'!AL31="ER&amp;M&amp;IT"),"MixedTs",IF('full menu'!AL31="UD","UD",IF('full menu'!AL31="LSD","LSD",IF('full menu'!AL31="WSD","WSD","")))))))))))</f>
        <v>LSD</v>
      </c>
      <c r="AM31" s="2" t="str">
        <f>IF('full menu'!AM31="MDC","MDC",IF('full menu'!AM31="X","X",IF('full menu'!AM31="UASC","UASC",IF(OR('full menu'!AM31="PERF",'full menu'!AM31="AERF",'full menu'!AM31="PCB"),"ERfix",IF(OR('full menu'!AM31="ACB",'full menu'!AM31="LCERT",'full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menu'!AM31="MwERT",'full menu'!AM31="ERwMT",'full menu'!AM31="M&amp;ERT",'full menu'!AM31="MwIT",'full menu'!AM31="IwMT",'full menu'!AM31="M&amp;IT",'full menu'!AM31="IwERT",'full menu'!AM31="ERwIT",'full menu'!AM31="I&amp;ERT",'full menu'!AM31="ER&amp;M&amp;IT"),"MixedTs",IF('full menu'!AM31="UD","UD",IF('full menu'!AM31="LSD","LSD",IF('full menu'!AM31="WSD","WSD","")))))))))))</f>
        <v>LSD</v>
      </c>
      <c r="AN31" s="2" t="str">
        <f>IF('full menu'!AN31="MDC","MDC",IF('full menu'!AN31="X","X",IF('full menu'!AN31="UASC","UASC",IF(OR('full menu'!AN31="PERF",'full menu'!AN31="AERF",'full menu'!AN31="PCB"),"ERfix",IF(OR('full menu'!AN31="ACB",'full menu'!AN31="LCERT",'full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menu'!AN31="MwERT",'full menu'!AN31="ERwMT",'full menu'!AN31="M&amp;ERT",'full menu'!AN31="MwIT",'full menu'!AN31="IwMT",'full menu'!AN31="M&amp;IT",'full menu'!AN31="IwERT",'full menu'!AN31="ERwIT",'full menu'!AN31="I&amp;ERT",'full menu'!AN31="ER&amp;M&amp;IT"),"MixedTs",IF('full menu'!AN31="UD","UD",IF('full menu'!AN31="LSD","LSD",IF('full menu'!AN31="WSD","WSD","")))))))))))</f>
        <v>LSD</v>
      </c>
      <c r="AO31" s="2" t="str">
        <f>IF('full menu'!AO31="MDC","MDC",IF('full menu'!AO31="X","X",IF('full menu'!AO31="UASC","UASC",IF(OR('full menu'!AO31="PERF",'full menu'!AO31="AERF",'full menu'!AO31="PCB"),"ERfix",IF(OR('full menu'!AO31="ACB",'full menu'!AO31="LCERT",'full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menu'!AO31="MwERT",'full menu'!AO31="ERwMT",'full menu'!AO31="M&amp;ERT",'full menu'!AO31="MwIT",'full menu'!AO31="IwMT",'full menu'!AO31="M&amp;IT",'full menu'!AO31="IwERT",'full menu'!AO31="ERwIT",'full menu'!AO31="I&amp;ERT",'full menu'!AO31="ER&amp;M&amp;IT"),"MixedTs",IF('full menu'!AO31="UD","UD",IF('full menu'!AO31="LSD","LSD",IF('full menu'!AO31="WSD","WSD","")))))))))))</f>
        <v>LSD</v>
      </c>
      <c r="AP31" s="2" t="str">
        <f>IF('full menu'!AP31="MDC","MDC",IF('full menu'!AP31="X","X",IF('full menu'!AP31="UASC","UASC",IF(OR('full menu'!AP31="PERF",'full menu'!AP31="AERF",'full menu'!AP31="PCB"),"ERfix",IF(OR('full menu'!AP31="ACB",'full menu'!AP31="LCERT",'full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menu'!AP31="MwERT",'full menu'!AP31="ERwMT",'full menu'!AP31="M&amp;ERT",'full menu'!AP31="MwIT",'full menu'!AP31="IwMT",'full menu'!AP31="M&amp;IT",'full menu'!AP31="IwERT",'full menu'!AP31="ERwIT",'full menu'!AP31="I&amp;ERT",'full menu'!AP31="ER&amp;M&amp;IT"),"MixedTs",IF('full menu'!AP31="UD","UD",IF('full menu'!AP31="LSD","LSD",IF('full menu'!AP31="WSD","WSD","")))))))))))</f>
        <v>LSD</v>
      </c>
      <c r="AQ31" s="2" t="str">
        <f>IF('full menu'!AQ31="MDC","MDC",IF('full menu'!AQ31="X","X",IF('full menu'!AQ31="UASC","UASC",IF(OR('full menu'!AQ31="PERF",'full menu'!AQ31="AERF",'full menu'!AQ31="PCB"),"ERfix",IF(OR('full menu'!AQ31="ACB",'full menu'!AQ31="LCERT",'full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menu'!AQ31="MwERT",'full menu'!AQ31="ERwMT",'full menu'!AQ31="M&amp;ERT",'full menu'!AQ31="MwIT",'full menu'!AQ31="IwMT",'full menu'!AQ31="M&amp;IT",'full menu'!AQ31="IwERT",'full menu'!AQ31="ERwIT",'full menu'!AQ31="I&amp;ERT",'full menu'!AQ31="ER&amp;M&amp;IT"),"MixedTs",IF('full menu'!AQ31="UD","UD",IF('full menu'!AQ31="LSD","LSD",IF('full menu'!AQ31="WSD","WSD","")))))))))))</f>
        <v>LSD</v>
      </c>
      <c r="AR31" s="2" t="str">
        <f>IF('full menu'!AR31="MDC","MDC",IF('full menu'!AR31="X","X",IF('full menu'!AR31="UASC","UASC",IF(OR('full menu'!AR31="PERF",'full menu'!AR31="AERF",'full menu'!AR31="PCB"),"ERfix",IF(OR('full menu'!AR31="ACB",'full menu'!AR31="LCERT",'full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menu'!AR31="MwERT",'full menu'!AR31="ERwMT",'full menu'!AR31="M&amp;ERT",'full menu'!AR31="MwIT",'full menu'!AR31="IwMT",'full menu'!AR31="M&amp;IT",'full menu'!AR31="IwERT",'full menu'!AR31="ERwIT",'full menu'!AR31="I&amp;ERT",'full menu'!AR31="ER&amp;M&amp;IT"),"MixedTs",IF('full menu'!AR31="UD","UD",IF('full menu'!AR31="LSD","LSD",IF('full menu'!AR31="WSD","WSD","")))))))))))</f>
        <v>LSD</v>
      </c>
      <c r="AS31" s="2" t="str">
        <f>IF('full menu'!AS31="MDC","MDC",IF('full menu'!AS31="X","X",IF('full menu'!AS31="UASC","UASC",IF(OR('full menu'!AS31="PERF",'full menu'!AS31="AERF",'full menu'!AS31="PCB"),"ERfix",IF(OR('full menu'!AS31="ACB",'full menu'!AS31="LCERT",'full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menu'!AS31="MwERT",'full menu'!AS31="ERwMT",'full menu'!AS31="M&amp;ERT",'full menu'!AS31="MwIT",'full menu'!AS31="IwMT",'full menu'!AS31="M&amp;IT",'full menu'!AS31="IwERT",'full menu'!AS31="ERwIT",'full menu'!AS31="I&amp;ERT",'full menu'!AS31="ER&amp;M&amp;IT"),"MixedTs",IF('full menu'!AS31="UD","UD",IF('full menu'!AS31="LSD","LSD",IF('full menu'!AS31="WSD","WSD","")))))))))))</f>
        <v>LSD</v>
      </c>
    </row>
    <row r="32" spans="1:45" ht="15.5" x14ac:dyDescent="0.35">
      <c r="A32" t="s">
        <v>55</v>
      </c>
      <c r="B32" s="2" t="str">
        <f>IF('full menu'!B32="MDC","MDC",IF('full menu'!B32="X","X",IF('full menu'!B32="UASC","UASC",IF(OR('full menu'!B32="PERF",'full menu'!B32="AERF",'full menu'!B32="PCB"),"ERfix",IF(OR('full menu'!B32="ACB",'full menu'!B32="LCERT",'full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menu'!B32="MwERT",'full menu'!B32="ERwMT",'full menu'!B32="M&amp;ERT",'full menu'!B32="MwIT",'full menu'!B32="IwMT",'full menu'!B32="M&amp;IT",'full menu'!B32="IwERT",'full menu'!B32="ERwIT",'full menu'!B32="I&amp;ERT",'full menu'!B32="ER&amp;M&amp;IT"),"MixedTs",IF('full menu'!B32="UD","UD",IF('full menu'!B32="LSD","LSD",IF('full menu'!B32="WSD","WSD","")))))))))))</f>
        <v>ERfix</v>
      </c>
      <c r="C32" s="2" t="str">
        <f>IF('full menu'!C32="MDC","MDC",IF('full menu'!C32="X","X",IF('full menu'!C32="UASC","UASC",IF(OR('full menu'!C32="PERF",'full menu'!C32="AERF",'full menu'!C32="PCB"),"ERfix",IF(OR('full menu'!C32="ACB",'full menu'!C32="LCERT",'full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menu'!C32="MwERT",'full menu'!C32="ERwMT",'full menu'!C32="M&amp;ERT",'full menu'!C32="MwIT",'full menu'!C32="IwMT",'full menu'!C32="M&amp;IT",'full menu'!C32="IwERT",'full menu'!C32="ERwIT",'full menu'!C32="I&amp;ERT",'full menu'!C32="ER&amp;M&amp;IT"),"MixedTs",IF('full menu'!C32="UD","UD",IF('full menu'!C32="LSD","LSD",IF('full menu'!C32="WSD","WSD","")))))))))))</f>
        <v>ERfix</v>
      </c>
      <c r="D32" s="2" t="str">
        <f>IF('full menu'!D32="MDC","MDC",IF('full menu'!D32="X","X",IF('full menu'!D32="UASC","UASC",IF(OR('full menu'!D32="PERF",'full menu'!D32="AERF",'full menu'!D32="PCB"),"ERfix",IF(OR('full menu'!D32="ACB",'full menu'!D32="LCERT",'full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menu'!D32="MwERT",'full menu'!D32="ERwMT",'full menu'!D32="M&amp;ERT",'full menu'!D32="MwIT",'full menu'!D32="IwMT",'full menu'!D32="M&amp;IT",'full menu'!D32="IwERT",'full menu'!D32="ERwIT",'full menu'!D32="I&amp;ERT",'full menu'!D32="ER&amp;M&amp;IT"),"MixedTs",IF('full menu'!D32="UD","UD",IF('full menu'!D32="LSD","LSD",IF('full menu'!D32="WSD","WSD","")))))))))))</f>
        <v>ERfix</v>
      </c>
      <c r="E32" s="2" t="str">
        <f>IF('full menu'!E32="MDC","MDC",IF('full menu'!E32="X","X",IF('full menu'!E32="UASC","UASC",IF(OR('full menu'!E32="PERF",'full menu'!E32="AERF",'full menu'!E32="PCB"),"ERfix",IF(OR('full menu'!E32="ACB",'full menu'!E32="LCERT",'full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menu'!E32="MwERT",'full menu'!E32="ERwMT",'full menu'!E32="M&amp;ERT",'full menu'!E32="MwIT",'full menu'!E32="IwMT",'full menu'!E32="M&amp;IT",'full menu'!E32="IwERT",'full menu'!E32="ERwIT",'full menu'!E32="I&amp;ERT",'full menu'!E32="ER&amp;M&amp;IT"),"MixedTs",IF('full menu'!E32="UD","UD",IF('full menu'!E32="LSD","LSD",IF('full menu'!E32="WSD","WSD","")))))))))))</f>
        <v>ERfix</v>
      </c>
      <c r="F32" s="2" t="str">
        <f>IF('full menu'!F32="MDC","MDC",IF('full menu'!F32="X","X",IF('full menu'!F32="UASC","UASC",IF(OR('full menu'!F32="PERF",'full menu'!F32="AERF",'full menu'!F32="PCB"),"ERfix",IF(OR('full menu'!F32="ACB",'full menu'!F32="LCERT",'full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menu'!F32="MwERT",'full menu'!F32="ERwMT",'full menu'!F32="M&amp;ERT",'full menu'!F32="MwIT",'full menu'!F32="IwMT",'full menu'!F32="M&amp;IT",'full menu'!F32="IwERT",'full menu'!F32="ERwIT",'full menu'!F32="I&amp;ERT",'full menu'!F32="ER&amp;M&amp;IT"),"MixedTs",IF('full menu'!F32="UD","UD",IF('full menu'!F32="LSD","LSD",IF('full menu'!F32="WSD","WSD","")))))))))))</f>
        <v>ERfix</v>
      </c>
      <c r="G32" s="2" t="str">
        <f>IF('full menu'!G32="MDC","MDC",IF('full menu'!G32="X","X",IF('full menu'!G32="UASC","UASC",IF(OR('full menu'!G32="PERF",'full menu'!G32="AERF",'full menu'!G32="PCB"),"ERfix",IF(OR('full menu'!G32="ACB",'full menu'!G32="LCERT",'full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menu'!G32="MwERT",'full menu'!G32="ERwMT",'full menu'!G32="M&amp;ERT",'full menu'!G32="MwIT",'full menu'!G32="IwMT",'full menu'!G32="M&amp;IT",'full menu'!G32="IwERT",'full menu'!G32="ERwIT",'full menu'!G32="I&amp;ERT",'full menu'!G32="ER&amp;M&amp;IT"),"MixedTs",IF('full menu'!G32="UD","UD",IF('full menu'!G32="LSD","LSD",IF('full menu'!G32="WSD","WSD","")))))))))))</f>
        <v>ERfix</v>
      </c>
      <c r="H32" s="2" t="str">
        <f>IF('full menu'!H32="MDC","MDC",IF('full menu'!H32="X","X",IF('full menu'!H32="UASC","UASC",IF(OR('full menu'!H32="PERF",'full menu'!H32="AERF",'full menu'!H32="PCB"),"ERfix",IF(OR('full menu'!H32="ACB",'full menu'!H32="LCERT",'full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menu'!H32="MwERT",'full menu'!H32="ERwMT",'full menu'!H32="M&amp;ERT",'full menu'!H32="MwIT",'full menu'!H32="IwMT",'full menu'!H32="M&amp;IT",'full menu'!H32="IwERT",'full menu'!H32="ERwIT",'full menu'!H32="I&amp;ERT",'full menu'!H32="ER&amp;M&amp;IT"),"MixedTs",IF('full menu'!H32="UD","UD",IF('full menu'!H32="LSD","LSD",IF('full menu'!H32="WSD","WSD","")))))))))))</f>
        <v>ERfix</v>
      </c>
      <c r="I32" s="2" t="str">
        <f>IF('full menu'!I32="MDC","MDC",IF('full menu'!I32="X","X",IF('full menu'!I32="UASC","UASC",IF(OR('full menu'!I32="PERF",'full menu'!I32="AERF",'full menu'!I32="PCB"),"ERfix",IF(OR('full menu'!I32="ACB",'full menu'!I32="LCERT",'full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menu'!I32="MwERT",'full menu'!I32="ERwMT",'full menu'!I32="M&amp;ERT",'full menu'!I32="MwIT",'full menu'!I32="IwMT",'full menu'!I32="M&amp;IT",'full menu'!I32="IwERT",'full menu'!I32="ERwIT",'full menu'!I32="I&amp;ERT",'full menu'!I32="ER&amp;M&amp;IT"),"MixedTs",IF('full menu'!I32="UD","UD",IF('full menu'!I32="LSD","LSD",IF('full menu'!I32="WSD","WSD","")))))))))))</f>
        <v>ERfix</v>
      </c>
      <c r="J32" s="2" t="str">
        <f>IF('full menu'!J32="MDC","MDC",IF('full menu'!J32="X","X",IF('full menu'!J32="UASC","UASC",IF(OR('full menu'!J32="PERF",'full menu'!J32="AERF",'full menu'!J32="PCB"),"ERfix",IF(OR('full menu'!J32="ACB",'full menu'!J32="LCERT",'full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menu'!J32="MwERT",'full menu'!J32="ERwMT",'full menu'!J32="M&amp;ERT",'full menu'!J32="MwIT",'full menu'!J32="IwMT",'full menu'!J32="M&amp;IT",'full menu'!J32="IwERT",'full menu'!J32="ERwIT",'full menu'!J32="I&amp;ERT",'full menu'!J32="ER&amp;M&amp;IT"),"MixedTs",IF('full menu'!J32="UD","UD",IF('full menu'!J32="LSD","LSD",IF('full menu'!J32="WSD","WSD","")))))))))))</f>
        <v>ERfix</v>
      </c>
      <c r="K32" s="2" t="str">
        <f>IF('full menu'!K32="MDC","MDC",IF('full menu'!K32="X","X",IF('full menu'!K32="UASC","UASC",IF(OR('full menu'!K32="PERF",'full menu'!K32="AERF",'full menu'!K32="PCB"),"ERfix",IF(OR('full menu'!K32="ACB",'full menu'!K32="LCERT",'full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menu'!K32="MwERT",'full menu'!K32="ERwMT",'full menu'!K32="M&amp;ERT",'full menu'!K32="MwIT",'full menu'!K32="IwMT",'full menu'!K32="M&amp;IT",'full menu'!K32="IwERT",'full menu'!K32="ERwIT",'full menu'!K32="I&amp;ERT",'full menu'!K32="ER&amp;M&amp;IT"),"MixedTs",IF('full menu'!K32="UD","UD",IF('full menu'!K32="LSD","LSD",IF('full menu'!K32="WSD","WSD","")))))))))))</f>
        <v>ERfix</v>
      </c>
      <c r="L32" s="2" t="str">
        <f>IF('full menu'!L32="MDC","MDC",IF('full menu'!L32="X","X",IF('full menu'!L32="UASC","UASC",IF(OR('full menu'!L32="PERF",'full menu'!L32="AERF",'full menu'!L32="PCB"),"ERfix",IF(OR('full menu'!L32="ACB",'full menu'!L32="LCERT",'full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menu'!L32="MwERT",'full menu'!L32="ERwMT",'full menu'!L32="M&amp;ERT",'full menu'!L32="MwIT",'full menu'!L32="IwMT",'full menu'!L32="M&amp;IT",'full menu'!L32="IwERT",'full menu'!L32="ERwIT",'full menu'!L32="I&amp;ERT",'full menu'!L32="ER&amp;M&amp;IT"),"MixedTs",IF('full menu'!L32="UD","UD",IF('full menu'!L32="LSD","LSD",IF('full menu'!L32="WSD","WSD","")))))))))))</f>
        <v>ERfix</v>
      </c>
      <c r="M32" s="2" t="str">
        <f>IF('full menu'!M32="MDC","MDC",IF('full menu'!M32="X","X",IF('full menu'!M32="UASC","UASC",IF(OR('full menu'!M32="PERF",'full menu'!M32="AERF",'full menu'!M32="PCB"),"ERfix",IF(OR('full menu'!M32="ACB",'full menu'!M32="LCERT",'full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menu'!M32="MwERT",'full menu'!M32="ERwMT",'full menu'!M32="M&amp;ERT",'full menu'!M32="MwIT",'full menu'!M32="IwMT",'full menu'!M32="M&amp;IT",'full menu'!M32="IwERT",'full menu'!M32="ERwIT",'full menu'!M32="I&amp;ERT",'full menu'!M32="ER&amp;M&amp;IT"),"MixedTs",IF('full menu'!M32="UD","UD",IF('full menu'!M32="LSD","LSD",IF('full menu'!M32="WSD","WSD","")))))))))))</f>
        <v>LSD</v>
      </c>
      <c r="N32" s="2" t="str">
        <f>IF('full menu'!N32="MDC","MDC",IF('full menu'!N32="X","X",IF('full menu'!N32="UASC","UASC",IF(OR('full menu'!N32="PERF",'full menu'!N32="AERF",'full menu'!N32="PCB"),"ERfix",IF(OR('full menu'!N32="ACB",'full menu'!N32="LCERT",'full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menu'!N32="MwERT",'full menu'!N32="ERwMT",'full menu'!N32="M&amp;ERT",'full menu'!N32="MwIT",'full menu'!N32="IwMT",'full menu'!N32="M&amp;IT",'full menu'!N32="IwERT",'full menu'!N32="ERwIT",'full menu'!N32="I&amp;ERT",'full menu'!N32="ER&amp;M&amp;IT"),"MixedTs",IF('full menu'!N32="UD","UD",IF('full menu'!N32="LSD","LSD",IF('full menu'!N32="WSD","WSD","")))))))))))</f>
        <v>LSD</v>
      </c>
      <c r="O32" s="2" t="str">
        <f>IF('full menu'!O32="MDC","MDC",IF('full menu'!O32="X","X",IF('full menu'!O32="UASC","UASC",IF(OR('full menu'!O32="PERF",'full menu'!O32="AERF",'full menu'!O32="PCB"),"ERfix",IF(OR('full menu'!O32="ACB",'full menu'!O32="LCERT",'full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menu'!O32="MwERT",'full menu'!O32="ERwMT",'full menu'!O32="M&amp;ERT",'full menu'!O32="MwIT",'full menu'!O32="IwMT",'full menu'!O32="M&amp;IT",'full menu'!O32="IwERT",'full menu'!O32="ERwIT",'full menu'!O32="I&amp;ERT",'full menu'!O32="ER&amp;M&amp;IT"),"MixedTs",IF('full menu'!O32="UD","UD",IF('full menu'!O32="LSD","LSD",IF('full menu'!O32="WSD","WSD","")))))))))))</f>
        <v>LSD</v>
      </c>
      <c r="P32" s="2" t="str">
        <f>IF('full menu'!P32="MDC","MDC",IF('full menu'!P32="X","X",IF('full menu'!P32="UASC","UASC",IF(OR('full menu'!P32="PERF",'full menu'!P32="AERF",'full menu'!P32="PCB"),"ERfix",IF(OR('full menu'!P32="ACB",'full menu'!P32="LCERT",'full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menu'!P32="MwERT",'full menu'!P32="ERwMT",'full menu'!P32="M&amp;ERT",'full menu'!P32="MwIT",'full menu'!P32="IwMT",'full menu'!P32="M&amp;IT",'full menu'!P32="IwERT",'full menu'!P32="ERwIT",'full menu'!P32="I&amp;ERT",'full menu'!P32="ER&amp;M&amp;IT"),"MixedTs",IF('full menu'!P32="UD","UD",IF('full menu'!P32="LSD","LSD",IF('full menu'!P32="WSD","WSD","")))))))))))</f>
        <v>LSD</v>
      </c>
      <c r="Q32" s="2" t="str">
        <f>IF('full menu'!Q32="MDC","MDC",IF('full menu'!Q32="X","X",IF('full menu'!Q32="UASC","UASC",IF(OR('full menu'!Q32="PERF",'full menu'!Q32="AERF",'full menu'!Q32="PCB"),"ERfix",IF(OR('full menu'!Q32="ACB",'full menu'!Q32="LCERT",'full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menu'!Q32="MwERT",'full menu'!Q32="ERwMT",'full menu'!Q32="M&amp;ERT",'full menu'!Q32="MwIT",'full menu'!Q32="IwMT",'full menu'!Q32="M&amp;IT",'full menu'!Q32="IwERT",'full menu'!Q32="ERwIT",'full menu'!Q32="I&amp;ERT",'full menu'!Q32="ER&amp;M&amp;IT"),"MixedTs",IF('full menu'!Q32="UD","UD",IF('full menu'!Q32="LSD","LSD",IF('full menu'!Q32="WSD","WSD","")))))))))))</f>
        <v>LSD</v>
      </c>
      <c r="R32" s="2" t="str">
        <f>IF('full menu'!R32="MDC","MDC",IF('full menu'!R32="X","X",IF('full menu'!R32="UASC","UASC",IF(OR('full menu'!R32="PERF",'full menu'!R32="AERF",'full menu'!R32="PCB"),"ERfix",IF(OR('full menu'!R32="ACB",'full menu'!R32="LCERT",'full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menu'!R32="MwERT",'full menu'!R32="ERwMT",'full menu'!R32="M&amp;ERT",'full menu'!R32="MwIT",'full menu'!R32="IwMT",'full menu'!R32="M&amp;IT",'full menu'!R32="IwERT",'full menu'!R32="ERwIT",'full menu'!R32="I&amp;ERT",'full menu'!R32="ER&amp;M&amp;IT"),"MixedTs",IF('full menu'!R32="UD","UD",IF('full menu'!R32="LSD","LSD",IF('full menu'!R32="WSD","WSD","")))))))))))</f>
        <v>LSD</v>
      </c>
      <c r="S32" s="2" t="str">
        <f>IF('full menu'!S32="MDC","MDC",IF('full menu'!S32="X","X",IF('full menu'!S32="UASC","UASC",IF(OR('full menu'!S32="PERF",'full menu'!S32="AERF",'full menu'!S32="PCB"),"ERfix",IF(OR('full menu'!S32="ACB",'full menu'!S32="LCERT",'full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menu'!S32="MwERT",'full menu'!S32="ERwMT",'full menu'!S32="M&amp;ERT",'full menu'!S32="MwIT",'full menu'!S32="IwMT",'full menu'!S32="M&amp;IT",'full menu'!S32="IwERT",'full menu'!S32="ERwIT",'full menu'!S32="I&amp;ERT",'full menu'!S32="ER&amp;M&amp;IT"),"MixedTs",IF('full menu'!S32="UD","UD",IF('full menu'!S32="LSD","LSD",IF('full menu'!S32="WSD","WSD","")))))))))))</f>
        <v>ERTs</v>
      </c>
      <c r="T32" s="2" t="str">
        <f>IF('full menu'!T32="MDC","MDC",IF('full menu'!T32="X","X",IF('full menu'!T32="UASC","UASC",IF(OR('full menu'!T32="PERF",'full menu'!T32="AERF",'full menu'!T32="PCB"),"ERfix",IF(OR('full menu'!T32="ACB",'full menu'!T32="LCERT",'full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menu'!T32="MwERT",'full menu'!T32="ERwMT",'full menu'!T32="M&amp;ERT",'full menu'!T32="MwIT",'full menu'!T32="IwMT",'full menu'!T32="M&amp;IT",'full menu'!T32="IwERT",'full menu'!T32="ERwIT",'full menu'!T32="I&amp;ERT",'full menu'!T32="ER&amp;M&amp;IT"),"MixedTs",IF('full menu'!T32="UD","UD",IF('full menu'!T32="LSD","LSD",IF('full menu'!T32="WSD","WSD","")))))))))))</f>
        <v>ERTs</v>
      </c>
      <c r="U32" s="2" t="str">
        <f>IF('full menu'!U32="MDC","MDC",IF('full menu'!U32="X","X",IF('full menu'!U32="UASC","UASC",IF(OR('full menu'!U32="PERF",'full menu'!U32="AERF",'full menu'!U32="PCB"),"ERfix",IF(OR('full menu'!U32="ACB",'full menu'!U32="LCERT",'full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menu'!U32="MwERT",'full menu'!U32="ERwMT",'full menu'!U32="M&amp;ERT",'full menu'!U32="MwIT",'full menu'!U32="IwMT",'full menu'!U32="M&amp;IT",'full menu'!U32="IwERT",'full menu'!U32="ERwIT",'full menu'!U32="I&amp;ERT",'full menu'!U32="ER&amp;M&amp;IT"),"MixedTs",IF('full menu'!U32="UD","UD",IF('full menu'!U32="LSD","LSD",IF('full menu'!U32="WSD","WSD","")))))))))))</f>
        <v>ERTs</v>
      </c>
      <c r="V32" s="2" t="str">
        <f>IF('full menu'!V32="MDC","MDC",IF('full menu'!V32="X","X",IF('full menu'!V32="UASC","UASC",IF(OR('full menu'!V32="PERF",'full menu'!V32="AERF",'full menu'!V32="PCB"),"ERfix",IF(OR('full menu'!V32="ACB",'full menu'!V32="LCERT",'full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menu'!V32="MwERT",'full menu'!V32="ERwMT",'full menu'!V32="M&amp;ERT",'full menu'!V32="MwIT",'full menu'!V32="IwMT",'full menu'!V32="M&amp;IT",'full menu'!V32="IwERT",'full menu'!V32="ERwIT",'full menu'!V32="I&amp;ERT",'full menu'!V32="ER&amp;M&amp;IT"),"MixedTs",IF('full menu'!V32="UD","UD",IF('full menu'!V32="LSD","LSD",IF('full menu'!V32="WSD","WSD","")))))))))))</f>
        <v>ERTs</v>
      </c>
      <c r="W32" s="2" t="str">
        <f>IF('full menu'!W32="MDC","MDC",IF('full menu'!W32="X","X",IF('full menu'!W32="UASC","UASC",IF(OR('full menu'!W32="PERF",'full menu'!W32="AERF",'full menu'!W32="PCB"),"ERfix",IF(OR('full menu'!W32="ACB",'full menu'!W32="LCERT",'full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menu'!W32="MwERT",'full menu'!W32="ERwMT",'full menu'!W32="M&amp;ERT",'full menu'!W32="MwIT",'full menu'!W32="IwMT",'full menu'!W32="M&amp;IT",'full menu'!W32="IwERT",'full menu'!W32="ERwIT",'full menu'!W32="I&amp;ERT",'full menu'!W32="ER&amp;M&amp;IT"),"MixedTs",IF('full menu'!W32="UD","UD",IF('full menu'!W32="LSD","LSD",IF('full menu'!W32="WSD","WSD","")))))))))))</f>
        <v>ERTs</v>
      </c>
      <c r="X32" s="2" t="str">
        <f>IF('full menu'!X32="MDC","MDC",IF('full menu'!X32="X","X",IF('full menu'!X32="UASC","UASC",IF(OR('full menu'!X32="PERF",'full menu'!X32="AERF",'full menu'!X32="PCB"),"ERfix",IF(OR('full menu'!X32="ACB",'full menu'!X32="LCERT",'full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menu'!X32="MwERT",'full menu'!X32="ERwMT",'full menu'!X32="M&amp;ERT",'full menu'!X32="MwIT",'full menu'!X32="IwMT",'full menu'!X32="M&amp;IT",'full menu'!X32="IwERT",'full menu'!X32="ERwIT",'full menu'!X32="I&amp;ERT",'full menu'!X32="ER&amp;M&amp;IT"),"MixedTs",IF('full menu'!X32="UD","UD",IF('full menu'!X32="LSD","LSD",IF('full menu'!X32="WSD","WSD","")))))))))))</f>
        <v>ERTs</v>
      </c>
      <c r="Y32" s="2" t="str">
        <f>IF('full menu'!Y32="MDC","MDC",IF('full menu'!Y32="X","X",IF('full menu'!Y32="UASC","UASC",IF(OR('full menu'!Y32="PERF",'full menu'!Y32="AERF",'full menu'!Y32="PCB"),"ERfix",IF(OR('full menu'!Y32="ACB",'full menu'!Y32="LCERT",'full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menu'!Y32="MwERT",'full menu'!Y32="ERwMT",'full menu'!Y32="M&amp;ERT",'full menu'!Y32="MwIT",'full menu'!Y32="IwMT",'full menu'!Y32="M&amp;IT",'full menu'!Y32="IwERT",'full menu'!Y32="ERwIT",'full menu'!Y32="I&amp;ERT",'full menu'!Y32="ER&amp;M&amp;IT"),"MixedTs",IF('full menu'!Y32="UD","UD",IF('full menu'!Y32="LSD","LSD",IF('full menu'!Y32="WSD","WSD","")))))))))))</f>
        <v>ERTs</v>
      </c>
      <c r="Z32" s="2" t="str">
        <f>IF('full menu'!Z32="MDC","MDC",IF('full menu'!Z32="X","X",IF('full menu'!Z32="UASC","UASC",IF(OR('full menu'!Z32="PERF",'full menu'!Z32="AERF",'full menu'!Z32="PCB"),"ERfix",IF(OR('full menu'!Z32="ACB",'full menu'!Z32="LCERT",'full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menu'!Z32="MwERT",'full menu'!Z32="ERwMT",'full menu'!Z32="M&amp;ERT",'full menu'!Z32="MwIT",'full menu'!Z32="IwMT",'full menu'!Z32="M&amp;IT",'full menu'!Z32="IwERT",'full menu'!Z32="ERwIT",'full menu'!Z32="I&amp;ERT",'full menu'!Z32="ER&amp;M&amp;IT"),"MixedTs",IF('full menu'!Z32="UD","UD",IF('full menu'!Z32="LSD","LSD",IF('full menu'!Z32="WSD","WSD","")))))))))))</f>
        <v>ERTs</v>
      </c>
      <c r="AA32" s="2" t="str">
        <f>IF('full menu'!AA32="MDC","MDC",IF('full menu'!AA32="X","X",IF('full menu'!AA32="UASC","UASC",IF(OR('full menu'!AA32="PERF",'full menu'!AA32="AERF",'full menu'!AA32="PCB"),"ERfix",IF(OR('full menu'!AA32="ACB",'full menu'!AA32="LCERT",'full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menu'!AA32="MwERT",'full menu'!AA32="ERwMT",'full menu'!AA32="M&amp;ERT",'full menu'!AA32="MwIT",'full menu'!AA32="IwMT",'full menu'!AA32="M&amp;IT",'full menu'!AA32="IwERT",'full menu'!AA32="ERwIT",'full menu'!AA32="I&amp;ERT",'full menu'!AA32="ER&amp;M&amp;IT"),"MixedTs",IF('full menu'!AA32="UD","UD",IF('full menu'!AA32="LSD","LSD",IF('full menu'!AA32="WSD","WSD","")))))))))))</f>
        <v>ERTs</v>
      </c>
      <c r="AB32" s="2" t="str">
        <f>IF('full menu'!AB32="MDC","MDC",IF('full menu'!AB32="X","X",IF('full menu'!AB32="UASC","UASC",IF(OR('full menu'!AB32="PERF",'full menu'!AB32="AERF",'full menu'!AB32="PCB"),"ERfix",IF(OR('full menu'!AB32="ACB",'full menu'!AB32="LCERT",'full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menu'!AB32="MwERT",'full menu'!AB32="ERwMT",'full menu'!AB32="M&amp;ERT",'full menu'!AB32="MwIT",'full menu'!AB32="IwMT",'full menu'!AB32="M&amp;IT",'full menu'!AB32="IwERT",'full menu'!AB32="ERwIT",'full menu'!AB32="I&amp;ERT",'full menu'!AB32="ER&amp;M&amp;IT"),"MixedTs",IF('full menu'!AB32="UD","UD",IF('full menu'!AB32="LSD","LSD",IF('full menu'!AB32="WSD","WSD","")))))))))))</f>
        <v>ERTs</v>
      </c>
      <c r="AC32" s="2" t="str">
        <f>IF('full menu'!AC32="MDC","MDC",IF('full menu'!AC32="X","X",IF('full menu'!AC32="UASC","UASC",IF(OR('full menu'!AC32="PERF",'full menu'!AC32="AERF",'full menu'!AC32="PCB"),"ERfix",IF(OR('full menu'!AC32="ACB",'full menu'!AC32="LCERT",'full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menu'!AC32="MwERT",'full menu'!AC32="ERwMT",'full menu'!AC32="M&amp;ERT",'full menu'!AC32="MwIT",'full menu'!AC32="IwMT",'full menu'!AC32="M&amp;IT",'full menu'!AC32="IwERT",'full menu'!AC32="ERwIT",'full menu'!AC32="I&amp;ERT",'full menu'!AC32="ER&amp;M&amp;IT"),"MixedTs",IF('full menu'!AC32="UD","UD",IF('full menu'!AC32="LSD","LSD",IF('full menu'!AC32="WSD","WSD","")))))))))))</f>
        <v>ERTs</v>
      </c>
      <c r="AD32" s="2" t="str">
        <f>IF('full menu'!AD32="MDC","MDC",IF('full menu'!AD32="X","X",IF('full menu'!AD32="UASC","UASC",IF(OR('full menu'!AD32="PERF",'full menu'!AD32="AERF",'full menu'!AD32="PCB"),"ERfix",IF(OR('full menu'!AD32="ACB",'full menu'!AD32="LCERT",'full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menu'!AD32="MwERT",'full menu'!AD32="ERwMT",'full menu'!AD32="M&amp;ERT",'full menu'!AD32="MwIT",'full menu'!AD32="IwMT",'full menu'!AD32="M&amp;IT",'full menu'!AD32="IwERT",'full menu'!AD32="ERwIT",'full menu'!AD32="I&amp;ERT",'full menu'!AD32="ER&amp;M&amp;IT"),"MixedTs",IF('full menu'!AD32="UD","UD",IF('full menu'!AD32="LSD","LSD",IF('full menu'!AD32="WSD","WSD","")))))))))))</f>
        <v>ERTs</v>
      </c>
      <c r="AE32" s="2" t="str">
        <f>IF('full menu'!AE32="MDC","MDC",IF('full menu'!AE32="X","X",IF('full menu'!AE32="UASC","UASC",IF(OR('full menu'!AE32="PERF",'full menu'!AE32="AERF",'full menu'!AE32="PCB"),"ERfix",IF(OR('full menu'!AE32="ACB",'full menu'!AE32="LCERT",'full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menu'!AE32="MwERT",'full menu'!AE32="ERwMT",'full menu'!AE32="M&amp;ERT",'full menu'!AE32="MwIT",'full menu'!AE32="IwMT",'full menu'!AE32="M&amp;IT",'full menu'!AE32="IwERT",'full menu'!AE32="ERwIT",'full menu'!AE32="I&amp;ERT",'full menu'!AE32="ER&amp;M&amp;IT"),"MixedTs",IF('full menu'!AE32="UD","UD",IF('full menu'!AE32="LSD","LSD",IF('full menu'!AE32="WSD","WSD","")))))))))))</f>
        <v>ERTs</v>
      </c>
      <c r="AF32" s="2" t="str">
        <f>IF('full menu'!AF32="MDC","MDC",IF('full menu'!AF32="X","X",IF('full menu'!AF32="UASC","UASC",IF(OR('full menu'!AF32="PERF",'full menu'!AF32="AERF",'full menu'!AF32="PCB"),"ERfix",IF(OR('full menu'!AF32="ACB",'full menu'!AF32="LCERT",'full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menu'!AF32="MwERT",'full menu'!AF32="ERwMT",'full menu'!AF32="M&amp;ERT",'full menu'!AF32="MwIT",'full menu'!AF32="IwMT",'full menu'!AF32="M&amp;IT",'full menu'!AF32="IwERT",'full menu'!AF32="ERwIT",'full menu'!AF32="I&amp;ERT",'full menu'!AF32="ER&amp;M&amp;IT"),"MixedTs",IF('full menu'!AF32="UD","UD",IF('full menu'!AF32="LSD","LSD",IF('full menu'!AF32="WSD","WSD","")))))))))))</f>
        <v>ERTs</v>
      </c>
      <c r="AG32" s="2" t="str">
        <f>IF('full menu'!AG32="MDC","MDC",IF('full menu'!AG32="X","X",IF('full menu'!AG32="UASC","UASC",IF(OR('full menu'!AG32="PERF",'full menu'!AG32="AERF",'full menu'!AG32="PCB"),"ERfix",IF(OR('full menu'!AG32="ACB",'full menu'!AG32="LCERT",'full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menu'!AG32="MwERT",'full menu'!AG32="ERwMT",'full menu'!AG32="M&amp;ERT",'full menu'!AG32="MwIT",'full menu'!AG32="IwMT",'full menu'!AG32="M&amp;IT",'full menu'!AG32="IwERT",'full menu'!AG32="ERwIT",'full menu'!AG32="I&amp;ERT",'full menu'!AG32="ER&amp;M&amp;IT"),"MixedTs",IF('full menu'!AG32="UD","UD",IF('full menu'!AG32="LSD","LSD",IF('full menu'!AG32="WSD","WSD","")))))))))))</f>
        <v>ERTs</v>
      </c>
      <c r="AH32" s="2" t="str">
        <f>IF('full menu'!AH32="MDC","MDC",IF('full menu'!AH32="X","X",IF('full menu'!AH32="UASC","UASC",IF(OR('full menu'!AH32="PERF",'full menu'!AH32="AERF",'full menu'!AH32="PCB"),"ERfix",IF(OR('full menu'!AH32="ACB",'full menu'!AH32="LCERT",'full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menu'!AH32="MwERT",'full menu'!AH32="ERwMT",'full menu'!AH32="M&amp;ERT",'full menu'!AH32="MwIT",'full menu'!AH32="IwMT",'full menu'!AH32="M&amp;IT",'full menu'!AH32="IwERT",'full menu'!AH32="ERwIT",'full menu'!AH32="I&amp;ERT",'full menu'!AH32="ER&amp;M&amp;IT"),"MixedTs",IF('full menu'!AH32="UD","UD",IF('full menu'!AH32="LSD","LSD",IF('full menu'!AH32="WSD","WSD","")))))))))))</f>
        <v>ERTs</v>
      </c>
      <c r="AI32" s="2" t="str">
        <f>IF('full menu'!AI32="MDC","MDC",IF('full menu'!AI32="X","X",IF('full menu'!AI32="UASC","UASC",IF(OR('full menu'!AI32="PERF",'full menu'!AI32="AERF",'full menu'!AI32="PCB"),"ERfix",IF(OR('full menu'!AI32="ACB",'full menu'!AI32="LCERT",'full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menu'!AI32="MwERT",'full menu'!AI32="ERwMT",'full menu'!AI32="M&amp;ERT",'full menu'!AI32="MwIT",'full menu'!AI32="IwMT",'full menu'!AI32="M&amp;IT",'full menu'!AI32="IwERT",'full menu'!AI32="ERwIT",'full menu'!AI32="I&amp;ERT",'full menu'!AI32="ER&amp;M&amp;IT"),"MixedTs",IF('full menu'!AI32="UD","UD",IF('full menu'!AI32="LSD","LSD",IF('full menu'!AI32="WSD","WSD","")))))))))))</f>
        <v>ERTs</v>
      </c>
      <c r="AJ32" s="2" t="str">
        <f>IF('full menu'!AJ32="MDC","MDC",IF('full menu'!AJ32="X","X",IF('full menu'!AJ32="UASC","UASC",IF(OR('full menu'!AJ32="PERF",'full menu'!AJ32="AERF",'full menu'!AJ32="PCB"),"ERfix",IF(OR('full menu'!AJ32="ACB",'full menu'!AJ32="LCERT",'full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menu'!AJ32="MwERT",'full menu'!AJ32="ERwMT",'full menu'!AJ32="M&amp;ERT",'full menu'!AJ32="MwIT",'full menu'!AJ32="IwMT",'full menu'!AJ32="M&amp;IT",'full menu'!AJ32="IwERT",'full menu'!AJ32="ERwIT",'full menu'!AJ32="I&amp;ERT",'full menu'!AJ32="ER&amp;M&amp;IT"),"MixedTs",IF('full menu'!AJ32="UD","UD",IF('full menu'!AJ32="LSD","LSD",IF('full menu'!AJ32="WSD","WSD","")))))))))))</f>
        <v>ERTs</v>
      </c>
      <c r="AK32" s="2" t="str">
        <f>IF('full menu'!AK32="MDC","MDC",IF('full menu'!AK32="X","X",IF('full menu'!AK32="UASC","UASC",IF(OR('full menu'!AK32="PERF",'full menu'!AK32="AERF",'full menu'!AK32="PCB"),"ERfix",IF(OR('full menu'!AK32="ACB",'full menu'!AK32="LCERT",'full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menu'!AK32="MwERT",'full menu'!AK32="ERwMT",'full menu'!AK32="M&amp;ERT",'full menu'!AK32="MwIT",'full menu'!AK32="IwMT",'full menu'!AK32="M&amp;IT",'full menu'!AK32="IwERT",'full menu'!AK32="ERwIT",'full menu'!AK32="I&amp;ERT",'full menu'!AK32="ER&amp;M&amp;IT"),"MixedTs",IF('full menu'!AK32="UD","UD",IF('full menu'!AK32="LSD","LSD",IF('full menu'!AK32="WSD","WSD","")))))))))))</f>
        <v>ERTs</v>
      </c>
      <c r="AL32" s="2" t="str">
        <f>IF('full menu'!AL32="MDC","MDC",IF('full menu'!AL32="X","X",IF('full menu'!AL32="UASC","UASC",IF(OR('full menu'!AL32="PERF",'full menu'!AL32="AERF",'full menu'!AL32="PCB"),"ERfix",IF(OR('full menu'!AL32="ACB",'full menu'!AL32="LCERT",'full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menu'!AL32="MwERT",'full menu'!AL32="ERwMT",'full menu'!AL32="M&amp;ERT",'full menu'!AL32="MwIT",'full menu'!AL32="IwMT",'full menu'!AL32="M&amp;IT",'full menu'!AL32="IwERT",'full menu'!AL32="ERwIT",'full menu'!AL32="I&amp;ERT",'full menu'!AL32="ER&amp;M&amp;IT"),"MixedTs",IF('full menu'!AL32="UD","UD",IF('full menu'!AL32="LSD","LSD",IF('full menu'!AL32="WSD","WSD","")))))))))))</f>
        <v>ERTs</v>
      </c>
      <c r="AM32" s="2" t="str">
        <f>IF('full menu'!AM32="MDC","MDC",IF('full menu'!AM32="X","X",IF('full menu'!AM32="UASC","UASC",IF(OR('full menu'!AM32="PERF",'full menu'!AM32="AERF",'full menu'!AM32="PCB"),"ERfix",IF(OR('full menu'!AM32="ACB",'full menu'!AM32="LCERT",'full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menu'!AM32="MwERT",'full menu'!AM32="ERwMT",'full menu'!AM32="M&amp;ERT",'full menu'!AM32="MwIT",'full menu'!AM32="IwMT",'full menu'!AM32="M&amp;IT",'full menu'!AM32="IwERT",'full menu'!AM32="ERwIT",'full menu'!AM32="I&amp;ERT",'full menu'!AM32="ER&amp;M&amp;IT"),"MixedTs",IF('full menu'!AM32="UD","UD",IF('full menu'!AM32="LSD","LSD",IF('full menu'!AM32="WSD","WSD","")))))))))))</f>
        <v>ERTs</v>
      </c>
      <c r="AN32" s="2" t="str">
        <f>IF('full menu'!AN32="MDC","MDC",IF('full menu'!AN32="X","X",IF('full menu'!AN32="UASC","UASC",IF(OR('full menu'!AN32="PERF",'full menu'!AN32="AERF",'full menu'!AN32="PCB"),"ERfix",IF(OR('full menu'!AN32="ACB",'full menu'!AN32="LCERT",'full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menu'!AN32="MwERT",'full menu'!AN32="ERwMT",'full menu'!AN32="M&amp;ERT",'full menu'!AN32="MwIT",'full menu'!AN32="IwMT",'full menu'!AN32="M&amp;IT",'full menu'!AN32="IwERT",'full menu'!AN32="ERwIT",'full menu'!AN32="I&amp;ERT",'full menu'!AN32="ER&amp;M&amp;IT"),"MixedTs",IF('full menu'!AN32="UD","UD",IF('full menu'!AN32="LSD","LSD",IF('full menu'!AN32="WSD","WSD","")))))))))))</f>
        <v>ERTs</v>
      </c>
      <c r="AO32" s="2" t="str">
        <f>IF('full menu'!AO32="MDC","MDC",IF('full menu'!AO32="X","X",IF('full menu'!AO32="UASC","UASC",IF(OR('full menu'!AO32="PERF",'full menu'!AO32="AERF",'full menu'!AO32="PCB"),"ERfix",IF(OR('full menu'!AO32="ACB",'full menu'!AO32="LCERT",'full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menu'!AO32="MwERT",'full menu'!AO32="ERwMT",'full menu'!AO32="M&amp;ERT",'full menu'!AO32="MwIT",'full menu'!AO32="IwMT",'full menu'!AO32="M&amp;IT",'full menu'!AO32="IwERT",'full menu'!AO32="ERwIT",'full menu'!AO32="I&amp;ERT",'full menu'!AO32="ER&amp;M&amp;IT"),"MixedTs",IF('full menu'!AO32="UD","UD",IF('full menu'!AO32="LSD","LSD",IF('full menu'!AO32="WSD","WSD","")))))))))))</f>
        <v>ERTs</v>
      </c>
      <c r="AP32" s="2" t="str">
        <f>IF('full menu'!AP32="MDC","MDC",IF('full menu'!AP32="X","X",IF('full menu'!AP32="UASC","UASC",IF(OR('full menu'!AP32="PERF",'full menu'!AP32="AERF",'full menu'!AP32="PCB"),"ERfix",IF(OR('full menu'!AP32="ACB",'full menu'!AP32="LCERT",'full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menu'!AP32="MwERT",'full menu'!AP32="ERwMT",'full menu'!AP32="M&amp;ERT",'full menu'!AP32="MwIT",'full menu'!AP32="IwMT",'full menu'!AP32="M&amp;IT",'full menu'!AP32="IwERT",'full menu'!AP32="ERwIT",'full menu'!AP32="I&amp;ERT",'full menu'!AP32="ER&amp;M&amp;IT"),"MixedTs",IF('full menu'!AP32="UD","UD",IF('full menu'!AP32="LSD","LSD",IF('full menu'!AP32="WSD","WSD","")))))))))))</f>
        <v>ERTs</v>
      </c>
      <c r="AQ32" s="2" t="str">
        <f>IF('full menu'!AQ32="MDC","MDC",IF('full menu'!AQ32="X","X",IF('full menu'!AQ32="UASC","UASC",IF(OR('full menu'!AQ32="PERF",'full menu'!AQ32="AERF",'full menu'!AQ32="PCB"),"ERfix",IF(OR('full menu'!AQ32="ACB",'full menu'!AQ32="LCERT",'full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menu'!AQ32="MwERT",'full menu'!AQ32="ERwMT",'full menu'!AQ32="M&amp;ERT",'full menu'!AQ32="MwIT",'full menu'!AQ32="IwMT",'full menu'!AQ32="M&amp;IT",'full menu'!AQ32="IwERT",'full menu'!AQ32="ERwIT",'full menu'!AQ32="I&amp;ERT",'full menu'!AQ32="ER&amp;M&amp;IT"),"MixedTs",IF('full menu'!AQ32="UD","UD",IF('full menu'!AQ32="LSD","LSD",IF('full menu'!AQ32="WSD","WSD","")))))))))))</f>
        <v>ERTs</v>
      </c>
      <c r="AR32" s="2" t="str">
        <f>IF('full menu'!AR32="MDC","MDC",IF('full menu'!AR32="X","X",IF('full menu'!AR32="UASC","UASC",IF(OR('full menu'!AR32="PERF",'full menu'!AR32="AERF",'full menu'!AR32="PCB"),"ERfix",IF(OR('full menu'!AR32="ACB",'full menu'!AR32="LCERT",'full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menu'!AR32="MwERT",'full menu'!AR32="ERwMT",'full menu'!AR32="M&amp;ERT",'full menu'!AR32="MwIT",'full menu'!AR32="IwMT",'full menu'!AR32="M&amp;IT",'full menu'!AR32="IwERT",'full menu'!AR32="ERwIT",'full menu'!AR32="I&amp;ERT",'full menu'!AR32="ER&amp;M&amp;IT"),"MixedTs",IF('full menu'!AR32="UD","UD",IF('full menu'!AR32="LSD","LSD",IF('full menu'!AR32="WSD","WSD","")))))))))))</f>
        <v>ERTs</v>
      </c>
      <c r="AS32" s="2" t="str">
        <f>IF('full menu'!AS32="MDC","MDC",IF('full menu'!AS32="X","X",IF('full menu'!AS32="UASC","UASC",IF(OR('full menu'!AS32="PERF",'full menu'!AS32="AERF",'full menu'!AS32="PCB"),"ERfix",IF(OR('full menu'!AS32="ACB",'full menu'!AS32="LCERT",'full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menu'!AS32="MwERT",'full menu'!AS32="ERwMT",'full menu'!AS32="M&amp;ERT",'full menu'!AS32="MwIT",'full menu'!AS32="IwMT",'full menu'!AS32="M&amp;IT",'full menu'!AS32="IwERT",'full menu'!AS32="ERwIT",'full menu'!AS32="I&amp;ERT",'full menu'!AS32="ER&amp;M&amp;IT"),"MixedTs",IF('full menu'!AS32="UD","UD",IF('full menu'!AS32="LSD","LSD",IF('full menu'!AS32="WSD","WSD","")))))))))))</f>
        <v>ERTs</v>
      </c>
    </row>
    <row r="33" spans="1:45" ht="15.5" x14ac:dyDescent="0.35">
      <c r="A33" t="s">
        <v>56</v>
      </c>
      <c r="B33" s="2" t="str">
        <f>IF('full menu'!B33="MDC","MDC",IF('full menu'!B33="X","X",IF('full menu'!B33="UASC","UASC",IF(OR('full menu'!B33="PERF",'full menu'!B33="AERF",'full menu'!B33="PCB"),"ERfix",IF(OR('full menu'!B33="ACB",'full menu'!B33="LCERT",'full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menu'!B33="MwERT",'full menu'!B33="ERwMT",'full menu'!B33="M&amp;ERT",'full menu'!B33="MwIT",'full menu'!B33="IwMT",'full menu'!B33="M&amp;IT",'full menu'!B33="IwERT",'full menu'!B33="ERwIT",'full menu'!B33="I&amp;ERT",'full menu'!B33="ER&amp;M&amp;IT"),"MixedTs",IF('full menu'!B33="UD","UD",IF('full menu'!B33="LSD","LSD",IF('full menu'!B33="WSD","WSD","")))))))))))</f>
        <v>X</v>
      </c>
      <c r="C33" s="2" t="str">
        <f>IF('full menu'!C33="MDC","MDC",IF('full menu'!C33="X","X",IF('full menu'!C33="UASC","UASC",IF(OR('full menu'!C33="PERF",'full menu'!C33="AERF",'full menu'!C33="PCB"),"ERfix",IF(OR('full menu'!C33="ACB",'full menu'!C33="LCERT",'full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menu'!C33="MwERT",'full menu'!C33="ERwMT",'full menu'!C33="M&amp;ERT",'full menu'!C33="MwIT",'full menu'!C33="IwMT",'full menu'!C33="M&amp;IT",'full menu'!C33="IwERT",'full menu'!C33="ERwIT",'full menu'!C33="I&amp;ERT",'full menu'!C33="ER&amp;M&amp;IT"),"MixedTs",IF('full menu'!C33="UD","UD",IF('full menu'!C33="LSD","LSD",IF('full menu'!C33="WSD","WSD","")))))))))))</f>
        <v>X</v>
      </c>
      <c r="D33" s="2" t="str">
        <f>IF('full menu'!D33="MDC","MDC",IF('full menu'!D33="X","X",IF('full menu'!D33="UASC","UASC",IF(OR('full menu'!D33="PERF",'full menu'!D33="AERF",'full menu'!D33="PCB"),"ERfix",IF(OR('full menu'!D33="ACB",'full menu'!D33="LCERT",'full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menu'!D33="MwERT",'full menu'!D33="ERwMT",'full menu'!D33="M&amp;ERT",'full menu'!D33="MwIT",'full menu'!D33="IwMT",'full menu'!D33="M&amp;IT",'full menu'!D33="IwERT",'full menu'!D33="ERwIT",'full menu'!D33="I&amp;ERT",'full menu'!D33="ER&amp;M&amp;IT"),"MixedTs",IF('full menu'!D33="UD","UD",IF('full menu'!D33="LSD","LSD",IF('full menu'!D33="WSD","WSD","")))))))))))</f>
        <v>X</v>
      </c>
      <c r="E33" s="2" t="str">
        <f>IF('full menu'!E33="MDC","MDC",IF('full menu'!E33="X","X",IF('full menu'!E33="UASC","UASC",IF(OR('full menu'!E33="PERF",'full menu'!E33="AERF",'full menu'!E33="PCB"),"ERfix",IF(OR('full menu'!E33="ACB",'full menu'!E33="LCERT",'full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menu'!E33="MwERT",'full menu'!E33="ERwMT",'full menu'!E33="M&amp;ERT",'full menu'!E33="MwIT",'full menu'!E33="IwMT",'full menu'!E33="M&amp;IT",'full menu'!E33="IwERT",'full menu'!E33="ERwIT",'full menu'!E33="I&amp;ERT",'full menu'!E33="ER&amp;M&amp;IT"),"MixedTs",IF('full menu'!E33="UD","UD",IF('full menu'!E33="LSD","LSD",IF('full menu'!E33="WSD","WSD","")))))))))))</f>
        <v>X</v>
      </c>
      <c r="F33" s="2" t="str">
        <f>IF('full menu'!F33="MDC","MDC",IF('full menu'!F33="X","X",IF('full menu'!F33="UASC","UASC",IF(OR('full menu'!F33="PERF",'full menu'!F33="AERF",'full menu'!F33="PCB"),"ERfix",IF(OR('full menu'!F33="ACB",'full menu'!F33="LCERT",'full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menu'!F33="MwERT",'full menu'!F33="ERwMT",'full menu'!F33="M&amp;ERT",'full menu'!F33="MwIT",'full menu'!F33="IwMT",'full menu'!F33="M&amp;IT",'full menu'!F33="IwERT",'full menu'!F33="ERwIT",'full menu'!F33="I&amp;ERT",'full menu'!F33="ER&amp;M&amp;IT"),"MixedTs",IF('full menu'!F33="UD","UD",IF('full menu'!F33="LSD","LSD",IF('full menu'!F33="WSD","WSD","")))))))))))</f>
        <v>X</v>
      </c>
      <c r="G33" s="2" t="str">
        <f>IF('full menu'!G33="MDC","MDC",IF('full menu'!G33="X","X",IF('full menu'!G33="UASC","UASC",IF(OR('full menu'!G33="PERF",'full menu'!G33="AERF",'full menu'!G33="PCB"),"ERfix",IF(OR('full menu'!G33="ACB",'full menu'!G33="LCERT",'full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menu'!G33="MwERT",'full menu'!G33="ERwMT",'full menu'!G33="M&amp;ERT",'full menu'!G33="MwIT",'full menu'!G33="IwMT",'full menu'!G33="M&amp;IT",'full menu'!G33="IwERT",'full menu'!G33="ERwIT",'full menu'!G33="I&amp;ERT",'full menu'!G33="ER&amp;M&amp;IT"),"MixedTs",IF('full menu'!G33="UD","UD",IF('full menu'!G33="LSD","LSD",IF('full menu'!G33="WSD","WSD","")))))))))))</f>
        <v>X</v>
      </c>
      <c r="H33" s="2" t="str">
        <f>IF('full menu'!H33="MDC","MDC",IF('full menu'!H33="X","X",IF('full menu'!H33="UASC","UASC",IF(OR('full menu'!H33="PERF",'full menu'!H33="AERF",'full menu'!H33="PCB"),"ERfix",IF(OR('full menu'!H33="ACB",'full menu'!H33="LCERT",'full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menu'!H33="MwERT",'full menu'!H33="ERwMT",'full menu'!H33="M&amp;ERT",'full menu'!H33="MwIT",'full menu'!H33="IwMT",'full menu'!H33="M&amp;IT",'full menu'!H33="IwERT",'full menu'!H33="ERwIT",'full menu'!H33="I&amp;ERT",'full menu'!H33="ER&amp;M&amp;IT"),"MixedTs",IF('full menu'!H33="UD","UD",IF('full menu'!H33="LSD","LSD",IF('full menu'!H33="WSD","WSD","")))))))))))</f>
        <v>X</v>
      </c>
      <c r="I33" s="2" t="str">
        <f>IF('full menu'!I33="MDC","MDC",IF('full menu'!I33="X","X",IF('full menu'!I33="UASC","UASC",IF(OR('full menu'!I33="PERF",'full menu'!I33="AERF",'full menu'!I33="PCB"),"ERfix",IF(OR('full menu'!I33="ACB",'full menu'!I33="LCERT",'full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menu'!I33="MwERT",'full menu'!I33="ERwMT",'full menu'!I33="M&amp;ERT",'full menu'!I33="MwIT",'full menu'!I33="IwMT",'full menu'!I33="M&amp;IT",'full menu'!I33="IwERT",'full menu'!I33="ERwIT",'full menu'!I33="I&amp;ERT",'full menu'!I33="ER&amp;M&amp;IT"),"MixedTs",IF('full menu'!I33="UD","UD",IF('full menu'!I33="LSD","LSD",IF('full menu'!I33="WSD","WSD","")))))))))))</f>
        <v>X</v>
      </c>
      <c r="J33" s="2" t="str">
        <f>IF('full menu'!J33="MDC","MDC",IF('full menu'!J33="X","X",IF('full menu'!J33="UASC","UASC",IF(OR('full menu'!J33="PERF",'full menu'!J33="AERF",'full menu'!J33="PCB"),"ERfix",IF(OR('full menu'!J33="ACB",'full menu'!J33="LCERT",'full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menu'!J33="MwERT",'full menu'!J33="ERwMT",'full menu'!J33="M&amp;ERT",'full menu'!J33="MwIT",'full menu'!J33="IwMT",'full menu'!J33="M&amp;IT",'full menu'!J33="IwERT",'full menu'!J33="ERwIT",'full menu'!J33="I&amp;ERT",'full menu'!J33="ER&amp;M&amp;IT"),"MixedTs",IF('full menu'!J33="UD","UD",IF('full menu'!J33="LSD","LSD",IF('full menu'!J33="WSD","WSD","")))))))))))</f>
        <v>X</v>
      </c>
      <c r="K33" s="2" t="str">
        <f>IF('full menu'!K33="MDC","MDC",IF('full menu'!K33="X","X",IF('full menu'!K33="UASC","UASC",IF(OR('full menu'!K33="PERF",'full menu'!K33="AERF",'full menu'!K33="PCB"),"ERfix",IF(OR('full menu'!K33="ACB",'full menu'!K33="LCERT",'full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menu'!K33="MwERT",'full menu'!K33="ERwMT",'full menu'!K33="M&amp;ERT",'full menu'!K33="MwIT",'full menu'!K33="IwMT",'full menu'!K33="M&amp;IT",'full menu'!K33="IwERT",'full menu'!K33="ERwIT",'full menu'!K33="I&amp;ERT",'full menu'!K33="ER&amp;M&amp;IT"),"MixedTs",IF('full menu'!K33="UD","UD",IF('full menu'!K33="LSD","LSD",IF('full menu'!K33="WSD","WSD","")))))))))))</f>
        <v>X</v>
      </c>
      <c r="L33" s="2" t="str">
        <f>IF('full menu'!L33="MDC","MDC",IF('full menu'!L33="X","X",IF('full menu'!L33="UASC","UASC",IF(OR('full menu'!L33="PERF",'full menu'!L33="AERF",'full menu'!L33="PCB"),"ERfix",IF(OR('full menu'!L33="ACB",'full menu'!L33="LCERT",'full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menu'!L33="MwERT",'full menu'!L33="ERwMT",'full menu'!L33="M&amp;ERT",'full menu'!L33="MwIT",'full menu'!L33="IwMT",'full menu'!L33="M&amp;IT",'full menu'!L33="IwERT",'full menu'!L33="ERwIT",'full menu'!L33="I&amp;ERT",'full menu'!L33="ER&amp;M&amp;IT"),"MixedTs",IF('full menu'!L33="UD","UD",IF('full menu'!L33="LSD","LSD",IF('full menu'!L33="WSD","WSD","")))))))))))</f>
        <v>X</v>
      </c>
      <c r="M33" s="2" t="str">
        <f>IF('full menu'!M33="MDC","MDC",IF('full menu'!M33="X","X",IF('full menu'!M33="UASC","UASC",IF(OR('full menu'!M33="PERF",'full menu'!M33="AERF",'full menu'!M33="PCB"),"ERfix",IF(OR('full menu'!M33="ACB",'full menu'!M33="LCERT",'full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menu'!M33="MwERT",'full menu'!M33="ERwMT",'full menu'!M33="M&amp;ERT",'full menu'!M33="MwIT",'full menu'!M33="IwMT",'full menu'!M33="M&amp;IT",'full menu'!M33="IwERT",'full menu'!M33="ERwIT",'full menu'!M33="I&amp;ERT",'full menu'!M33="ER&amp;M&amp;IT"),"MixedTs",IF('full menu'!M33="UD","UD",IF('full menu'!M33="LSD","LSD",IF('full menu'!M33="WSD","WSD","")))))))))))</f>
        <v>X</v>
      </c>
      <c r="N33" s="2" t="str">
        <f>IF('full menu'!N33="MDC","MDC",IF('full menu'!N33="X","X",IF('full menu'!N33="UASC","UASC",IF(OR('full menu'!N33="PERF",'full menu'!N33="AERF",'full menu'!N33="PCB"),"ERfix",IF(OR('full menu'!N33="ACB",'full menu'!N33="LCERT",'full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menu'!N33="MwERT",'full menu'!N33="ERwMT",'full menu'!N33="M&amp;ERT",'full menu'!N33="MwIT",'full menu'!N33="IwMT",'full menu'!N33="M&amp;IT",'full menu'!N33="IwERT",'full menu'!N33="ERwIT",'full menu'!N33="I&amp;ERT",'full menu'!N33="ER&amp;M&amp;IT"),"MixedTs",IF('full menu'!N33="UD","UD",IF('full menu'!N33="LSD","LSD",IF('full menu'!N33="WSD","WSD","")))))))))))</f>
        <v>X</v>
      </c>
      <c r="O33" s="2" t="str">
        <f>IF('full menu'!O33="MDC","MDC",IF('full menu'!O33="X","X",IF('full menu'!O33="UASC","UASC",IF(OR('full menu'!O33="PERF",'full menu'!O33="AERF",'full menu'!O33="PCB"),"ERfix",IF(OR('full menu'!O33="ACB",'full menu'!O33="LCERT",'full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menu'!O33="MwERT",'full menu'!O33="ERwMT",'full menu'!O33="M&amp;ERT",'full menu'!O33="MwIT",'full menu'!O33="IwMT",'full menu'!O33="M&amp;IT",'full menu'!O33="IwERT",'full menu'!O33="ERwIT",'full menu'!O33="I&amp;ERT",'full menu'!O33="ER&amp;M&amp;IT"),"MixedTs",IF('full menu'!O33="UD","UD",IF('full menu'!O33="LSD","LSD",IF('full menu'!O33="WSD","WSD","")))))))))))</f>
        <v>X</v>
      </c>
      <c r="P33" s="2" t="str">
        <f>IF('full menu'!P33="MDC","MDC",IF('full menu'!P33="X","X",IF('full menu'!P33="UASC","UASC",IF(OR('full menu'!P33="PERF",'full menu'!P33="AERF",'full menu'!P33="PCB"),"ERfix",IF(OR('full menu'!P33="ACB",'full menu'!P33="LCERT",'full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menu'!P33="MwERT",'full menu'!P33="ERwMT",'full menu'!P33="M&amp;ERT",'full menu'!P33="MwIT",'full menu'!P33="IwMT",'full menu'!P33="M&amp;IT",'full menu'!P33="IwERT",'full menu'!P33="ERwIT",'full menu'!P33="I&amp;ERT",'full menu'!P33="ER&amp;M&amp;IT"),"MixedTs",IF('full menu'!P33="UD","UD",IF('full menu'!P33="LSD","LSD",IF('full menu'!P33="WSD","WSD","")))))))))))</f>
        <v>X</v>
      </c>
      <c r="Q33" s="2" t="str">
        <f>IF('full menu'!Q33="MDC","MDC",IF('full menu'!Q33="X","X",IF('full menu'!Q33="UASC","UASC",IF(OR('full menu'!Q33="PERF",'full menu'!Q33="AERF",'full menu'!Q33="PCB"),"ERfix",IF(OR('full menu'!Q33="ACB",'full menu'!Q33="LCERT",'full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menu'!Q33="MwERT",'full menu'!Q33="ERwMT",'full menu'!Q33="M&amp;ERT",'full menu'!Q33="MwIT",'full menu'!Q33="IwMT",'full menu'!Q33="M&amp;IT",'full menu'!Q33="IwERT",'full menu'!Q33="ERwIT",'full menu'!Q33="I&amp;ERT",'full menu'!Q33="ER&amp;M&amp;IT"),"MixedTs",IF('full menu'!Q33="UD","UD",IF('full menu'!Q33="LSD","LSD",IF('full menu'!Q33="WSD","WSD","")))))))))))</f>
        <v>X</v>
      </c>
      <c r="R33" s="2" t="str">
        <f>IF('full menu'!R33="MDC","MDC",IF('full menu'!R33="X","X",IF('full menu'!R33="UASC","UASC",IF(OR('full menu'!R33="PERF",'full menu'!R33="AERF",'full menu'!R33="PCB"),"ERfix",IF(OR('full menu'!R33="ACB",'full menu'!R33="LCERT",'full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menu'!R33="MwERT",'full menu'!R33="ERwMT",'full menu'!R33="M&amp;ERT",'full menu'!R33="MwIT",'full menu'!R33="IwMT",'full menu'!R33="M&amp;IT",'full menu'!R33="IwERT",'full menu'!R33="ERwIT",'full menu'!R33="I&amp;ERT",'full menu'!R33="ER&amp;M&amp;IT"),"MixedTs",IF('full menu'!R33="UD","UD",IF('full menu'!R33="LSD","LSD",IF('full menu'!R33="WSD","WSD","")))))))))))</f>
        <v>X</v>
      </c>
      <c r="S33" s="2" t="str">
        <f>IF('full menu'!S33="MDC","MDC",IF('full menu'!S33="X","X",IF('full menu'!S33="UASC","UASC",IF(OR('full menu'!S33="PERF",'full menu'!S33="AERF",'full menu'!S33="PCB"),"ERfix",IF(OR('full menu'!S33="ACB",'full menu'!S33="LCERT",'full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menu'!S33="MwERT",'full menu'!S33="ERwMT",'full menu'!S33="M&amp;ERT",'full menu'!S33="MwIT",'full menu'!S33="IwMT",'full menu'!S33="M&amp;IT",'full menu'!S33="IwERT",'full menu'!S33="ERwIT",'full menu'!S33="I&amp;ERT",'full menu'!S33="ER&amp;M&amp;IT"),"MixedTs",IF('full menu'!S33="UD","UD",IF('full menu'!S33="LSD","LSD",IF('full menu'!S33="WSD","WSD","")))))))))))</f>
        <v>X</v>
      </c>
      <c r="T33" s="2" t="str">
        <f>IF('full menu'!T33="MDC","MDC",IF('full menu'!T33="X","X",IF('full menu'!T33="UASC","UASC",IF(OR('full menu'!T33="PERF",'full menu'!T33="AERF",'full menu'!T33="PCB"),"ERfix",IF(OR('full menu'!T33="ACB",'full menu'!T33="LCERT",'full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menu'!T33="MwERT",'full menu'!T33="ERwMT",'full menu'!T33="M&amp;ERT",'full menu'!T33="MwIT",'full menu'!T33="IwMT",'full menu'!T33="M&amp;IT",'full menu'!T33="IwERT",'full menu'!T33="ERwIT",'full menu'!T33="I&amp;ERT",'full menu'!T33="ER&amp;M&amp;IT"),"MixedTs",IF('full menu'!T33="UD","UD",IF('full menu'!T33="LSD","LSD",IF('full menu'!T33="WSD","WSD","")))))))))))</f>
        <v>UD</v>
      </c>
      <c r="U33" s="2" t="str">
        <f>IF('full menu'!U33="MDC","MDC",IF('full menu'!U33="X","X",IF('full menu'!U33="UASC","UASC",IF(OR('full menu'!U33="PERF",'full menu'!U33="AERF",'full menu'!U33="PCB"),"ERfix",IF(OR('full menu'!U33="ACB",'full menu'!U33="LCERT",'full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menu'!U33="MwERT",'full menu'!U33="ERwMT",'full menu'!U33="M&amp;ERT",'full menu'!U33="MwIT",'full menu'!U33="IwMT",'full menu'!U33="M&amp;IT",'full menu'!U33="IwERT",'full menu'!U33="ERwIT",'full menu'!U33="I&amp;ERT",'full menu'!U33="ER&amp;M&amp;IT"),"MixedTs",IF('full menu'!U33="UD","UD",IF('full menu'!U33="LSD","LSD",IF('full menu'!U33="WSD","WSD","")))))))))))</f>
        <v>UD</v>
      </c>
      <c r="V33" s="2" t="str">
        <f>IF('full menu'!V33="MDC","MDC",IF('full menu'!V33="X","X",IF('full menu'!V33="UASC","UASC",IF(OR('full menu'!V33="PERF",'full menu'!V33="AERF",'full menu'!V33="PCB"),"ERfix",IF(OR('full menu'!V33="ACB",'full menu'!V33="LCERT",'full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menu'!V33="MwERT",'full menu'!V33="ERwMT",'full menu'!V33="M&amp;ERT",'full menu'!V33="MwIT",'full menu'!V33="IwMT",'full menu'!V33="M&amp;IT",'full menu'!V33="IwERT",'full menu'!V33="ERwIT",'full menu'!V33="I&amp;ERT",'full menu'!V33="ER&amp;M&amp;IT"),"MixedTs",IF('full menu'!V33="UD","UD",IF('full menu'!V33="LSD","LSD",IF('full menu'!V33="WSD","WSD","")))))))))))</f>
        <v>LSD</v>
      </c>
      <c r="W33" s="2" t="str">
        <f>IF('full menu'!W33="MDC","MDC",IF('full menu'!W33="X","X",IF('full menu'!W33="UASC","UASC",IF(OR('full menu'!W33="PERF",'full menu'!W33="AERF",'full menu'!W33="PCB"),"ERfix",IF(OR('full menu'!W33="ACB",'full menu'!W33="LCERT",'full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menu'!W33="MwERT",'full menu'!W33="ERwMT",'full menu'!W33="M&amp;ERT",'full menu'!W33="MwIT",'full menu'!W33="IwMT",'full menu'!W33="M&amp;IT",'full menu'!W33="IwERT",'full menu'!W33="ERwIT",'full menu'!W33="I&amp;ERT",'full menu'!W33="ER&amp;M&amp;IT"),"MixedTs",IF('full menu'!W33="UD","UD",IF('full menu'!W33="LSD","LSD",IF('full menu'!W33="WSD","WSD","")))))))))))</f>
        <v>LSD</v>
      </c>
      <c r="X33" s="2" t="str">
        <f>IF('full menu'!X33="MDC","MDC",IF('full menu'!X33="X","X",IF('full menu'!X33="UASC","UASC",IF(OR('full menu'!X33="PERF",'full menu'!X33="AERF",'full menu'!X33="PCB"),"ERfix",IF(OR('full menu'!X33="ACB",'full menu'!X33="LCERT",'full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menu'!X33="MwERT",'full menu'!X33="ERwMT",'full menu'!X33="M&amp;ERT",'full menu'!X33="MwIT",'full menu'!X33="IwMT",'full menu'!X33="M&amp;IT",'full menu'!X33="IwERT",'full menu'!X33="ERwIT",'full menu'!X33="I&amp;ERT",'full menu'!X33="ER&amp;M&amp;IT"),"MixedTs",IF('full menu'!X33="UD","UD",IF('full menu'!X33="LSD","LSD",IF('full menu'!X33="WSD","WSD","")))))))))))</f>
        <v>LSD</v>
      </c>
      <c r="Y33" s="2" t="str">
        <f>IF('full menu'!Y33="MDC","MDC",IF('full menu'!Y33="X","X",IF('full menu'!Y33="UASC","UASC",IF(OR('full menu'!Y33="PERF",'full menu'!Y33="AERF",'full menu'!Y33="PCB"),"ERfix",IF(OR('full menu'!Y33="ACB",'full menu'!Y33="LCERT",'full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menu'!Y33="MwERT",'full menu'!Y33="ERwMT",'full menu'!Y33="M&amp;ERT",'full menu'!Y33="MwIT",'full menu'!Y33="IwMT",'full menu'!Y33="M&amp;IT",'full menu'!Y33="IwERT",'full menu'!Y33="ERwIT",'full menu'!Y33="I&amp;ERT",'full menu'!Y33="ER&amp;M&amp;IT"),"MixedTs",IF('full menu'!Y33="UD","UD",IF('full menu'!Y33="LSD","LSD",IF('full menu'!Y33="WSD","WSD","")))))))))))</f>
        <v>LSD</v>
      </c>
      <c r="Z33" s="2" t="str">
        <f>IF('full menu'!Z33="MDC","MDC",IF('full menu'!Z33="X","X",IF('full menu'!Z33="UASC","UASC",IF(OR('full menu'!Z33="PERF",'full menu'!Z33="AERF",'full menu'!Z33="PCB"),"ERfix",IF(OR('full menu'!Z33="ACB",'full menu'!Z33="LCERT",'full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menu'!Z33="MwERT",'full menu'!Z33="ERwMT",'full menu'!Z33="M&amp;ERT",'full menu'!Z33="MwIT",'full menu'!Z33="IwMT",'full menu'!Z33="M&amp;IT",'full menu'!Z33="IwERT",'full menu'!Z33="ERwIT",'full menu'!Z33="I&amp;ERT",'full menu'!Z33="ER&amp;M&amp;IT"),"MixedTs",IF('full menu'!Z33="UD","UD",IF('full menu'!Z33="LSD","LSD",IF('full menu'!Z33="WSD","WSD","")))))))))))</f>
        <v>LSD</v>
      </c>
      <c r="AA33" s="2" t="str">
        <f>IF('full menu'!AA33="MDC","MDC",IF('full menu'!AA33="X","X",IF('full menu'!AA33="UASC","UASC",IF(OR('full menu'!AA33="PERF",'full menu'!AA33="AERF",'full menu'!AA33="PCB"),"ERfix",IF(OR('full menu'!AA33="ACB",'full menu'!AA33="LCERT",'full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menu'!AA33="MwERT",'full menu'!AA33="ERwMT",'full menu'!AA33="M&amp;ERT",'full menu'!AA33="MwIT",'full menu'!AA33="IwMT",'full menu'!AA33="M&amp;IT",'full menu'!AA33="IwERT",'full menu'!AA33="ERwIT",'full menu'!AA33="I&amp;ERT",'full menu'!AA33="ER&amp;M&amp;IT"),"MixedTs",IF('full menu'!AA33="UD","UD",IF('full menu'!AA33="LSD","LSD",IF('full menu'!AA33="WSD","WSD","")))))))))))</f>
        <v>LSD</v>
      </c>
      <c r="AB33" s="2" t="str">
        <f>IF('full menu'!AB33="MDC","MDC",IF('full menu'!AB33="X","X",IF('full menu'!AB33="UASC","UASC",IF(OR('full menu'!AB33="PERF",'full menu'!AB33="AERF",'full menu'!AB33="PCB"),"ERfix",IF(OR('full menu'!AB33="ACB",'full menu'!AB33="LCERT",'full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menu'!AB33="MwERT",'full menu'!AB33="ERwMT",'full menu'!AB33="M&amp;ERT",'full menu'!AB33="MwIT",'full menu'!AB33="IwMT",'full menu'!AB33="M&amp;IT",'full menu'!AB33="IwERT",'full menu'!AB33="ERwIT",'full menu'!AB33="I&amp;ERT",'full menu'!AB33="ER&amp;M&amp;IT"),"MixedTs",IF('full menu'!AB33="UD","UD",IF('full menu'!AB33="LSD","LSD",IF('full menu'!AB33="WSD","WSD","")))))))))))</f>
        <v>LSD</v>
      </c>
      <c r="AC33" s="2" t="str">
        <f>IF('full menu'!AC33="MDC","MDC",IF('full menu'!AC33="X","X",IF('full menu'!AC33="UASC","UASC",IF(OR('full menu'!AC33="PERF",'full menu'!AC33="AERF",'full menu'!AC33="PCB"),"ERfix",IF(OR('full menu'!AC33="ACB",'full menu'!AC33="LCERT",'full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menu'!AC33="MwERT",'full menu'!AC33="ERwMT",'full menu'!AC33="M&amp;ERT",'full menu'!AC33="MwIT",'full menu'!AC33="IwMT",'full menu'!AC33="M&amp;IT",'full menu'!AC33="IwERT",'full menu'!AC33="ERwIT",'full menu'!AC33="I&amp;ERT",'full menu'!AC33="ER&amp;M&amp;IT"),"MixedTs",IF('full menu'!AC33="UD","UD",IF('full menu'!AC33="LSD","LSD",IF('full menu'!AC33="WSD","WSD","")))))))))))</f>
        <v>LSD</v>
      </c>
      <c r="AD33" s="2" t="str">
        <f>IF('full menu'!AD33="MDC","MDC",IF('full menu'!AD33="X","X",IF('full menu'!AD33="UASC","UASC",IF(OR('full menu'!AD33="PERF",'full menu'!AD33="AERF",'full menu'!AD33="PCB"),"ERfix",IF(OR('full menu'!AD33="ACB",'full menu'!AD33="LCERT",'full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menu'!AD33="MwERT",'full menu'!AD33="ERwMT",'full menu'!AD33="M&amp;ERT",'full menu'!AD33="MwIT",'full menu'!AD33="IwMT",'full menu'!AD33="M&amp;IT",'full menu'!AD33="IwERT",'full menu'!AD33="ERwIT",'full menu'!AD33="I&amp;ERT",'full menu'!AD33="ER&amp;M&amp;IT"),"MixedTs",IF('full menu'!AD33="UD","UD",IF('full menu'!AD33="LSD","LSD",IF('full menu'!AD33="WSD","WSD","")))))))))))</f>
        <v>LSD</v>
      </c>
      <c r="AE33" s="2" t="str">
        <f>IF('full menu'!AE33="MDC","MDC",IF('full menu'!AE33="X","X",IF('full menu'!AE33="UASC","UASC",IF(OR('full menu'!AE33="PERF",'full menu'!AE33="AERF",'full menu'!AE33="PCB"),"ERfix",IF(OR('full menu'!AE33="ACB",'full menu'!AE33="LCERT",'full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menu'!AE33="MwERT",'full menu'!AE33="ERwMT",'full menu'!AE33="M&amp;ERT",'full menu'!AE33="MwIT",'full menu'!AE33="IwMT",'full menu'!AE33="M&amp;IT",'full menu'!AE33="IwERT",'full menu'!AE33="ERwIT",'full menu'!AE33="I&amp;ERT",'full menu'!AE33="ER&amp;M&amp;IT"),"MixedTs",IF('full menu'!AE33="UD","UD",IF('full menu'!AE33="LSD","LSD",IF('full menu'!AE33="WSD","WSD","")))))))))))</f>
        <v>LSD</v>
      </c>
      <c r="AF33" s="2" t="str">
        <f>IF('full menu'!AF33="MDC","MDC",IF('full menu'!AF33="X","X",IF('full menu'!AF33="UASC","UASC",IF(OR('full menu'!AF33="PERF",'full menu'!AF33="AERF",'full menu'!AF33="PCB"),"ERfix",IF(OR('full menu'!AF33="ACB",'full menu'!AF33="LCERT",'full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menu'!AF33="MwERT",'full menu'!AF33="ERwMT",'full menu'!AF33="M&amp;ERT",'full menu'!AF33="MwIT",'full menu'!AF33="IwMT",'full menu'!AF33="M&amp;IT",'full menu'!AF33="IwERT",'full menu'!AF33="ERwIT",'full menu'!AF33="I&amp;ERT",'full menu'!AF33="ER&amp;M&amp;IT"),"MixedTs",IF('full menu'!AF33="UD","UD",IF('full menu'!AF33="LSD","LSD",IF('full menu'!AF33="WSD","WSD","")))))))))))</f>
        <v>LSD</v>
      </c>
      <c r="AG33" s="2" t="str">
        <f>IF('full menu'!AG33="MDC","MDC",IF('full menu'!AG33="X","X",IF('full menu'!AG33="UASC","UASC",IF(OR('full menu'!AG33="PERF",'full menu'!AG33="AERF",'full menu'!AG33="PCB"),"ERfix",IF(OR('full menu'!AG33="ACB",'full menu'!AG33="LCERT",'full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menu'!AG33="MwERT",'full menu'!AG33="ERwMT",'full menu'!AG33="M&amp;ERT",'full menu'!AG33="MwIT",'full menu'!AG33="IwMT",'full menu'!AG33="M&amp;IT",'full menu'!AG33="IwERT",'full menu'!AG33="ERwIT",'full menu'!AG33="I&amp;ERT",'full menu'!AG33="ER&amp;M&amp;IT"),"MixedTs",IF('full menu'!AG33="UD","UD",IF('full menu'!AG33="LSD","LSD",IF('full menu'!AG33="WSD","WSD","")))))))))))</f>
        <v>LSD</v>
      </c>
      <c r="AH33" s="2" t="str">
        <f>IF('full menu'!AH33="MDC","MDC",IF('full menu'!AH33="X","X",IF('full menu'!AH33="UASC","UASC",IF(OR('full menu'!AH33="PERF",'full menu'!AH33="AERF",'full menu'!AH33="PCB"),"ERfix",IF(OR('full menu'!AH33="ACB",'full menu'!AH33="LCERT",'full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menu'!AH33="MwERT",'full menu'!AH33="ERwMT",'full menu'!AH33="M&amp;ERT",'full menu'!AH33="MwIT",'full menu'!AH33="IwMT",'full menu'!AH33="M&amp;IT",'full menu'!AH33="IwERT",'full menu'!AH33="ERwIT",'full menu'!AH33="I&amp;ERT",'full menu'!AH33="ER&amp;M&amp;IT"),"MixedTs",IF('full menu'!AH33="UD","UD",IF('full menu'!AH33="LSD","LSD",IF('full menu'!AH33="WSD","WSD","")))))))))))</f>
        <v>LSD</v>
      </c>
      <c r="AI33" s="2" t="str">
        <f>IF('full menu'!AI33="MDC","MDC",IF('full menu'!AI33="X","X",IF('full menu'!AI33="UASC","UASC",IF(OR('full menu'!AI33="PERF",'full menu'!AI33="AERF",'full menu'!AI33="PCB"),"ERfix",IF(OR('full menu'!AI33="ACB",'full menu'!AI33="LCERT",'full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menu'!AI33="MwERT",'full menu'!AI33="ERwMT",'full menu'!AI33="M&amp;ERT",'full menu'!AI33="MwIT",'full menu'!AI33="IwMT",'full menu'!AI33="M&amp;IT",'full menu'!AI33="IwERT",'full menu'!AI33="ERwIT",'full menu'!AI33="I&amp;ERT",'full menu'!AI33="ER&amp;M&amp;IT"),"MixedTs",IF('full menu'!AI33="UD","UD",IF('full menu'!AI33="LSD","LSD",IF('full menu'!AI33="WSD","WSD","")))))))))))</f>
        <v>LSD</v>
      </c>
      <c r="AJ33" s="2" t="str">
        <f>IF('full menu'!AJ33="MDC","MDC",IF('full menu'!AJ33="X","X",IF('full menu'!AJ33="UASC","UASC",IF(OR('full menu'!AJ33="PERF",'full menu'!AJ33="AERF",'full menu'!AJ33="PCB"),"ERfix",IF(OR('full menu'!AJ33="ACB",'full menu'!AJ33="LCERT",'full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menu'!AJ33="MwERT",'full menu'!AJ33="ERwMT",'full menu'!AJ33="M&amp;ERT",'full menu'!AJ33="MwIT",'full menu'!AJ33="IwMT",'full menu'!AJ33="M&amp;IT",'full menu'!AJ33="IwERT",'full menu'!AJ33="ERwIT",'full menu'!AJ33="I&amp;ERT",'full menu'!AJ33="ER&amp;M&amp;IT"),"MixedTs",IF('full menu'!AJ33="UD","UD",IF('full menu'!AJ33="LSD","LSD",IF('full menu'!AJ33="WSD","WSD","")))))))))))</f>
        <v>LSD</v>
      </c>
      <c r="AK33" s="2" t="str">
        <f>IF('full menu'!AK33="MDC","MDC",IF('full menu'!AK33="X","X",IF('full menu'!AK33="UASC","UASC",IF(OR('full menu'!AK33="PERF",'full menu'!AK33="AERF",'full menu'!AK33="PCB"),"ERfix",IF(OR('full menu'!AK33="ACB",'full menu'!AK33="LCERT",'full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menu'!AK33="MwERT",'full menu'!AK33="ERwMT",'full menu'!AK33="M&amp;ERT",'full menu'!AK33="MwIT",'full menu'!AK33="IwMT",'full menu'!AK33="M&amp;IT",'full menu'!AK33="IwERT",'full menu'!AK33="ERwIT",'full menu'!AK33="I&amp;ERT",'full menu'!AK33="ER&amp;M&amp;IT"),"MixedTs",IF('full menu'!AK33="UD","UD",IF('full menu'!AK33="LSD","LSD",IF('full menu'!AK33="WSD","WSD","")))))))))))</f>
        <v>LSD</v>
      </c>
      <c r="AL33" s="2" t="str">
        <f>IF('full menu'!AL33="MDC","MDC",IF('full menu'!AL33="X","X",IF('full menu'!AL33="UASC","UASC",IF(OR('full menu'!AL33="PERF",'full menu'!AL33="AERF",'full menu'!AL33="PCB"),"ERfix",IF(OR('full menu'!AL33="ACB",'full menu'!AL33="LCERT",'full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menu'!AL33="MwERT",'full menu'!AL33="ERwMT",'full menu'!AL33="M&amp;ERT",'full menu'!AL33="MwIT",'full menu'!AL33="IwMT",'full menu'!AL33="M&amp;IT",'full menu'!AL33="IwERT",'full menu'!AL33="ERwIT",'full menu'!AL33="I&amp;ERT",'full menu'!AL33="ER&amp;M&amp;IT"),"MixedTs",IF('full menu'!AL33="UD","UD",IF('full menu'!AL33="LSD","LSD",IF('full menu'!AL33="WSD","WSD","")))))))))))</f>
        <v>LSD</v>
      </c>
      <c r="AM33" s="2" t="str">
        <f>IF('full menu'!AM33="MDC","MDC",IF('full menu'!AM33="X","X",IF('full menu'!AM33="UASC","UASC",IF(OR('full menu'!AM33="PERF",'full menu'!AM33="AERF",'full menu'!AM33="PCB"),"ERfix",IF(OR('full menu'!AM33="ACB",'full menu'!AM33="LCERT",'full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menu'!AM33="MwERT",'full menu'!AM33="ERwMT",'full menu'!AM33="M&amp;ERT",'full menu'!AM33="MwIT",'full menu'!AM33="IwMT",'full menu'!AM33="M&amp;IT",'full menu'!AM33="IwERT",'full menu'!AM33="ERwIT",'full menu'!AM33="I&amp;ERT",'full menu'!AM33="ER&amp;M&amp;IT"),"MixedTs",IF('full menu'!AM33="UD","UD",IF('full menu'!AM33="LSD","LSD",IF('full menu'!AM33="WSD","WSD","")))))))))))</f>
        <v>LSD</v>
      </c>
      <c r="AN33" s="2" t="str">
        <f>IF('full menu'!AN33="MDC","MDC",IF('full menu'!AN33="X","X",IF('full menu'!AN33="UASC","UASC",IF(OR('full menu'!AN33="PERF",'full menu'!AN33="AERF",'full menu'!AN33="PCB"),"ERfix",IF(OR('full menu'!AN33="ACB",'full menu'!AN33="LCERT",'full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menu'!AN33="MwERT",'full menu'!AN33="ERwMT",'full menu'!AN33="M&amp;ERT",'full menu'!AN33="MwIT",'full menu'!AN33="IwMT",'full menu'!AN33="M&amp;IT",'full menu'!AN33="IwERT",'full menu'!AN33="ERwIT",'full menu'!AN33="I&amp;ERT",'full menu'!AN33="ER&amp;M&amp;IT"),"MixedTs",IF('full menu'!AN33="UD","UD",IF('full menu'!AN33="LSD","LSD",IF('full menu'!AN33="WSD","WSD","")))))))))))</f>
        <v>LSD</v>
      </c>
      <c r="AO33" s="2" t="str">
        <f>IF('full menu'!AO33="MDC","MDC",IF('full menu'!AO33="X","X",IF('full menu'!AO33="UASC","UASC",IF(OR('full menu'!AO33="PERF",'full menu'!AO33="AERF",'full menu'!AO33="PCB"),"ERfix",IF(OR('full menu'!AO33="ACB",'full menu'!AO33="LCERT",'full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menu'!AO33="MwERT",'full menu'!AO33="ERwMT",'full menu'!AO33="M&amp;ERT",'full menu'!AO33="MwIT",'full menu'!AO33="IwMT",'full menu'!AO33="M&amp;IT",'full menu'!AO33="IwERT",'full menu'!AO33="ERwIT",'full menu'!AO33="I&amp;ERT",'full menu'!AO33="ER&amp;M&amp;IT"),"MixedTs",IF('full menu'!AO33="UD","UD",IF('full menu'!AO33="LSD","LSD",IF('full menu'!AO33="WSD","WSD","")))))))))))</f>
        <v>LSD</v>
      </c>
      <c r="AP33" s="2" t="str">
        <f>IF('full menu'!AP33="MDC","MDC",IF('full menu'!AP33="X","X",IF('full menu'!AP33="UASC","UASC",IF(OR('full menu'!AP33="PERF",'full menu'!AP33="AERF",'full menu'!AP33="PCB"),"ERfix",IF(OR('full menu'!AP33="ACB",'full menu'!AP33="LCERT",'full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menu'!AP33="MwERT",'full menu'!AP33="ERwMT",'full menu'!AP33="M&amp;ERT",'full menu'!AP33="MwIT",'full menu'!AP33="IwMT",'full menu'!AP33="M&amp;IT",'full menu'!AP33="IwERT",'full menu'!AP33="ERwIT",'full menu'!AP33="I&amp;ERT",'full menu'!AP33="ER&amp;M&amp;IT"),"MixedTs",IF('full menu'!AP33="UD","UD",IF('full menu'!AP33="LSD","LSD",IF('full menu'!AP33="WSD","WSD","")))))))))))</f>
        <v>LSD</v>
      </c>
      <c r="AQ33" s="2" t="str">
        <f>IF('full menu'!AQ33="MDC","MDC",IF('full menu'!AQ33="X","X",IF('full menu'!AQ33="UASC","UASC",IF(OR('full menu'!AQ33="PERF",'full menu'!AQ33="AERF",'full menu'!AQ33="PCB"),"ERfix",IF(OR('full menu'!AQ33="ACB",'full menu'!AQ33="LCERT",'full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menu'!AQ33="MwERT",'full menu'!AQ33="ERwMT",'full menu'!AQ33="M&amp;ERT",'full menu'!AQ33="MwIT",'full menu'!AQ33="IwMT",'full menu'!AQ33="M&amp;IT",'full menu'!AQ33="IwERT",'full menu'!AQ33="ERwIT",'full menu'!AQ33="I&amp;ERT",'full menu'!AQ33="ER&amp;M&amp;IT"),"MixedTs",IF('full menu'!AQ33="UD","UD",IF('full menu'!AQ33="LSD","LSD",IF('full menu'!AQ33="WSD","WSD","")))))))))))</f>
        <v>LSD</v>
      </c>
      <c r="AR33" s="2" t="str">
        <f>IF('full menu'!AR33="MDC","MDC",IF('full menu'!AR33="X","X",IF('full menu'!AR33="UASC","UASC",IF(OR('full menu'!AR33="PERF",'full menu'!AR33="AERF",'full menu'!AR33="PCB"),"ERfix",IF(OR('full menu'!AR33="ACB",'full menu'!AR33="LCERT",'full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menu'!AR33="MwERT",'full menu'!AR33="ERwMT",'full menu'!AR33="M&amp;ERT",'full menu'!AR33="MwIT",'full menu'!AR33="IwMT",'full menu'!AR33="M&amp;IT",'full menu'!AR33="IwERT",'full menu'!AR33="ERwIT",'full menu'!AR33="I&amp;ERT",'full menu'!AR33="ER&amp;M&amp;IT"),"MixedTs",IF('full menu'!AR33="UD","UD",IF('full menu'!AR33="LSD","LSD",IF('full menu'!AR33="WSD","WSD","")))))))))))</f>
        <v>LSD</v>
      </c>
      <c r="AS33" s="2" t="str">
        <f>IF('full menu'!AS33="MDC","MDC",IF('full menu'!AS33="X","X",IF('full menu'!AS33="UASC","UASC",IF(OR('full menu'!AS33="PERF",'full menu'!AS33="AERF",'full menu'!AS33="PCB"),"ERfix",IF(OR('full menu'!AS33="ACB",'full menu'!AS33="LCERT",'full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menu'!AS33="MwERT",'full menu'!AS33="ERwMT",'full menu'!AS33="M&amp;ERT",'full menu'!AS33="MwIT",'full menu'!AS33="IwMT",'full menu'!AS33="M&amp;IT",'full menu'!AS33="IwERT",'full menu'!AS33="ERwIT",'full menu'!AS33="I&amp;ERT",'full menu'!AS33="ER&amp;M&amp;IT"),"MixedTs",IF('full menu'!AS33="UD","UD",IF('full menu'!AS33="LSD","LSD",IF('full menu'!AS33="WSD","WSD","")))))))))))</f>
        <v>ITs</v>
      </c>
    </row>
    <row r="34" spans="1:45" ht="15.5" x14ac:dyDescent="0.35">
      <c r="A34" t="s">
        <v>58</v>
      </c>
      <c r="B34" s="2" t="str">
        <f>IF('full menu'!B34="MDC","MDC",IF('full menu'!B34="X","X",IF('full menu'!B34="UASC","UASC",IF(OR('full menu'!B34="PERF",'full menu'!B34="AERF",'full menu'!B34="PCB"),"ERfix",IF(OR('full menu'!B34="ACB",'full menu'!B34="LCERT",'full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menu'!B34="MwERT",'full menu'!B34="ERwMT",'full menu'!B34="M&amp;ERT",'full menu'!B34="MwIT",'full menu'!B34="IwMT",'full menu'!B34="M&amp;IT",'full menu'!B34="IwERT",'full menu'!B34="ERwIT",'full menu'!B34="I&amp;ERT",'full menu'!B34="ER&amp;M&amp;IT"),"MixedTs",IF('full menu'!B34="UD","UD",IF('full menu'!B34="LSD","LSD",IF('full menu'!B34="WSD","WSD","")))))))))))</f>
        <v>X</v>
      </c>
      <c r="C34" s="2" t="str">
        <f>IF('full menu'!C34="MDC","MDC",IF('full menu'!C34="X","X",IF('full menu'!C34="UASC","UASC",IF(OR('full menu'!C34="PERF",'full menu'!C34="AERF",'full menu'!C34="PCB"),"ERfix",IF(OR('full menu'!C34="ACB",'full menu'!C34="LCERT",'full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menu'!C34="MwERT",'full menu'!C34="ERwMT",'full menu'!C34="M&amp;ERT",'full menu'!C34="MwIT",'full menu'!C34="IwMT",'full menu'!C34="M&amp;IT",'full menu'!C34="IwERT",'full menu'!C34="ERwIT",'full menu'!C34="I&amp;ERT",'full menu'!C34="ER&amp;M&amp;IT"),"MixedTs",IF('full menu'!C34="UD","UD",IF('full menu'!C34="LSD","LSD",IF('full menu'!C34="WSD","WSD","")))))))))))</f>
        <v>X</v>
      </c>
      <c r="D34" s="2" t="str">
        <f>IF('full menu'!D34="MDC","MDC",IF('full menu'!D34="X","X",IF('full menu'!D34="UASC","UASC",IF(OR('full menu'!D34="PERF",'full menu'!D34="AERF",'full menu'!D34="PCB"),"ERfix",IF(OR('full menu'!D34="ACB",'full menu'!D34="LCERT",'full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menu'!D34="MwERT",'full menu'!D34="ERwMT",'full menu'!D34="M&amp;ERT",'full menu'!D34="MwIT",'full menu'!D34="IwMT",'full menu'!D34="M&amp;IT",'full menu'!D34="IwERT",'full menu'!D34="ERwIT",'full menu'!D34="I&amp;ERT",'full menu'!D34="ER&amp;M&amp;IT"),"MixedTs",IF('full menu'!D34="UD","UD",IF('full menu'!D34="LSD","LSD",IF('full menu'!D34="WSD","WSD","")))))))))))</f>
        <v>X</v>
      </c>
      <c r="E34" s="2" t="str">
        <f>IF('full menu'!E34="MDC","MDC",IF('full menu'!E34="X","X",IF('full menu'!E34="UASC","UASC",IF(OR('full menu'!E34="PERF",'full menu'!E34="AERF",'full menu'!E34="PCB"),"ERfix",IF(OR('full menu'!E34="ACB",'full menu'!E34="LCERT",'full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menu'!E34="MwERT",'full menu'!E34="ERwMT",'full menu'!E34="M&amp;ERT",'full menu'!E34="MwIT",'full menu'!E34="IwMT",'full menu'!E34="M&amp;IT",'full menu'!E34="IwERT",'full menu'!E34="ERwIT",'full menu'!E34="I&amp;ERT",'full menu'!E34="ER&amp;M&amp;IT"),"MixedTs",IF('full menu'!E34="UD","UD",IF('full menu'!E34="LSD","LSD",IF('full menu'!E34="WSD","WSD","")))))))))))</f>
        <v>X</v>
      </c>
      <c r="F34" s="2" t="str">
        <f>IF('full menu'!F34="MDC","MDC",IF('full menu'!F34="X","X",IF('full menu'!F34="UASC","UASC",IF(OR('full menu'!F34="PERF",'full menu'!F34="AERF",'full menu'!F34="PCB"),"ERfix",IF(OR('full menu'!F34="ACB",'full menu'!F34="LCERT",'full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menu'!F34="MwERT",'full menu'!F34="ERwMT",'full menu'!F34="M&amp;ERT",'full menu'!F34="MwIT",'full menu'!F34="IwMT",'full menu'!F34="M&amp;IT",'full menu'!F34="IwERT",'full menu'!F34="ERwIT",'full menu'!F34="I&amp;ERT",'full menu'!F34="ER&amp;M&amp;IT"),"MixedTs",IF('full menu'!F34="UD","UD",IF('full menu'!F34="LSD","LSD",IF('full menu'!F34="WSD","WSD","")))))))))))</f>
        <v>X</v>
      </c>
      <c r="G34" s="2" t="str">
        <f>IF('full menu'!G34="MDC","MDC",IF('full menu'!G34="X","X",IF('full menu'!G34="UASC","UASC",IF(OR('full menu'!G34="PERF",'full menu'!G34="AERF",'full menu'!G34="PCB"),"ERfix",IF(OR('full menu'!G34="ACB",'full menu'!G34="LCERT",'full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menu'!G34="MwERT",'full menu'!G34="ERwMT",'full menu'!G34="M&amp;ERT",'full menu'!G34="MwIT",'full menu'!G34="IwMT",'full menu'!G34="M&amp;IT",'full menu'!G34="IwERT",'full menu'!G34="ERwIT",'full menu'!G34="I&amp;ERT",'full menu'!G34="ER&amp;M&amp;IT"),"MixedTs",IF('full menu'!G34="UD","UD",IF('full menu'!G34="LSD","LSD",IF('full menu'!G34="WSD","WSD","")))))))))))</f>
        <v>X</v>
      </c>
      <c r="H34" s="2" t="str">
        <f>IF('full menu'!H34="MDC","MDC",IF('full menu'!H34="X","X",IF('full menu'!H34="UASC","UASC",IF(OR('full menu'!H34="PERF",'full menu'!H34="AERF",'full menu'!H34="PCB"),"ERfix",IF(OR('full menu'!H34="ACB",'full menu'!H34="LCERT",'full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menu'!H34="MwERT",'full menu'!H34="ERwMT",'full menu'!H34="M&amp;ERT",'full menu'!H34="MwIT",'full menu'!H34="IwMT",'full menu'!H34="M&amp;IT",'full menu'!H34="IwERT",'full menu'!H34="ERwIT",'full menu'!H34="I&amp;ERT",'full menu'!H34="ER&amp;M&amp;IT"),"MixedTs",IF('full menu'!H34="UD","UD",IF('full menu'!H34="LSD","LSD",IF('full menu'!H34="WSD","WSD","")))))))))))</f>
        <v>X</v>
      </c>
      <c r="I34" s="2" t="str">
        <f>IF('full menu'!I34="MDC","MDC",IF('full menu'!I34="X","X",IF('full menu'!I34="UASC","UASC",IF(OR('full menu'!I34="PERF",'full menu'!I34="AERF",'full menu'!I34="PCB"),"ERfix",IF(OR('full menu'!I34="ACB",'full menu'!I34="LCERT",'full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menu'!I34="MwERT",'full menu'!I34="ERwMT",'full menu'!I34="M&amp;ERT",'full menu'!I34="MwIT",'full menu'!I34="IwMT",'full menu'!I34="M&amp;IT",'full menu'!I34="IwERT",'full menu'!I34="ERwIT",'full menu'!I34="I&amp;ERT",'full menu'!I34="ER&amp;M&amp;IT"),"MixedTs",IF('full menu'!I34="UD","UD",IF('full menu'!I34="LSD","LSD",IF('full menu'!I34="WSD","WSD","")))))))))))</f>
        <v>X</v>
      </c>
      <c r="J34" s="2" t="str">
        <f>IF('full menu'!J34="MDC","MDC",IF('full menu'!J34="X","X",IF('full menu'!J34="UASC","UASC",IF(OR('full menu'!J34="PERF",'full menu'!J34="AERF",'full menu'!J34="PCB"),"ERfix",IF(OR('full menu'!J34="ACB",'full menu'!J34="LCERT",'full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menu'!J34="MwERT",'full menu'!J34="ERwMT",'full menu'!J34="M&amp;ERT",'full menu'!J34="MwIT",'full menu'!J34="IwMT",'full menu'!J34="M&amp;IT",'full menu'!J34="IwERT",'full menu'!J34="ERwIT",'full menu'!J34="I&amp;ERT",'full menu'!J34="ER&amp;M&amp;IT"),"MixedTs",IF('full menu'!J34="UD","UD",IF('full menu'!J34="LSD","LSD",IF('full menu'!J34="WSD","WSD","")))))))))))</f>
        <v>X</v>
      </c>
      <c r="K34" s="2" t="str">
        <f>IF('full menu'!K34="MDC","MDC",IF('full menu'!K34="X","X",IF('full menu'!K34="UASC","UASC",IF(OR('full menu'!K34="PERF",'full menu'!K34="AERF",'full menu'!K34="PCB"),"ERfix",IF(OR('full menu'!K34="ACB",'full menu'!K34="LCERT",'full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menu'!K34="MwERT",'full menu'!K34="ERwMT",'full menu'!K34="M&amp;ERT",'full menu'!K34="MwIT",'full menu'!K34="IwMT",'full menu'!K34="M&amp;IT",'full menu'!K34="IwERT",'full menu'!K34="ERwIT",'full menu'!K34="I&amp;ERT",'full menu'!K34="ER&amp;M&amp;IT"),"MixedTs",IF('full menu'!K34="UD","UD",IF('full menu'!K34="LSD","LSD",IF('full menu'!K34="WSD","WSD","")))))))))))</f>
        <v>X</v>
      </c>
      <c r="L34" s="2" t="str">
        <f>IF('full menu'!L34="MDC","MDC",IF('full menu'!L34="X","X",IF('full menu'!L34="UASC","UASC",IF(OR('full menu'!L34="PERF",'full menu'!L34="AERF",'full menu'!L34="PCB"),"ERfix",IF(OR('full menu'!L34="ACB",'full menu'!L34="LCERT",'full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menu'!L34="MwERT",'full menu'!L34="ERwMT",'full menu'!L34="M&amp;ERT",'full menu'!L34="MwIT",'full menu'!L34="IwMT",'full menu'!L34="M&amp;IT",'full menu'!L34="IwERT",'full menu'!L34="ERwIT",'full menu'!L34="I&amp;ERT",'full menu'!L34="ER&amp;M&amp;IT"),"MixedTs",IF('full menu'!L34="UD","UD",IF('full menu'!L34="LSD","LSD",IF('full menu'!L34="WSD","WSD","")))))))))))</f>
        <v>X</v>
      </c>
      <c r="M34" s="2" t="str">
        <f>IF('full menu'!M34="MDC","MDC",IF('full menu'!M34="X","X",IF('full menu'!M34="UASC","UASC",IF(OR('full menu'!M34="PERF",'full menu'!M34="AERF",'full menu'!M34="PCB"),"ERfix",IF(OR('full menu'!M34="ACB",'full menu'!M34="LCERT",'full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menu'!M34="MwERT",'full menu'!M34="ERwMT",'full menu'!M34="M&amp;ERT",'full menu'!M34="MwIT",'full menu'!M34="IwMT",'full menu'!M34="M&amp;IT",'full menu'!M34="IwERT",'full menu'!M34="ERwIT",'full menu'!M34="I&amp;ERT",'full menu'!M34="ER&amp;M&amp;IT"),"MixedTs",IF('full menu'!M34="UD","UD",IF('full menu'!M34="LSD","LSD",IF('full menu'!M34="WSD","WSD","")))))))))))</f>
        <v>X</v>
      </c>
      <c r="N34" s="2" t="str">
        <f>IF('full menu'!N34="MDC","MDC",IF('full menu'!N34="X","X",IF('full menu'!N34="UASC","UASC",IF(OR('full menu'!N34="PERF",'full menu'!N34="AERF",'full menu'!N34="PCB"),"ERfix",IF(OR('full menu'!N34="ACB",'full menu'!N34="LCERT",'full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menu'!N34="MwERT",'full menu'!N34="ERwMT",'full menu'!N34="M&amp;ERT",'full menu'!N34="MwIT",'full menu'!N34="IwMT",'full menu'!N34="M&amp;IT",'full menu'!N34="IwERT",'full menu'!N34="ERwIT",'full menu'!N34="I&amp;ERT",'full menu'!N34="ER&amp;M&amp;IT"),"MixedTs",IF('full menu'!N34="UD","UD",IF('full menu'!N34="LSD","LSD",IF('full menu'!N34="WSD","WSD","")))))))))))</f>
        <v>X</v>
      </c>
      <c r="O34" s="2" t="str">
        <f>IF('full menu'!O34="MDC","MDC",IF('full menu'!O34="X","X",IF('full menu'!O34="UASC","UASC",IF(OR('full menu'!O34="PERF",'full menu'!O34="AERF",'full menu'!O34="PCB"),"ERfix",IF(OR('full menu'!O34="ACB",'full menu'!O34="LCERT",'full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menu'!O34="MwERT",'full menu'!O34="ERwMT",'full menu'!O34="M&amp;ERT",'full menu'!O34="MwIT",'full menu'!O34="IwMT",'full menu'!O34="M&amp;IT",'full menu'!O34="IwERT",'full menu'!O34="ERwIT",'full menu'!O34="I&amp;ERT",'full menu'!O34="ER&amp;M&amp;IT"),"MixedTs",IF('full menu'!O34="UD","UD",IF('full menu'!O34="LSD","LSD",IF('full menu'!O34="WSD","WSD","")))))))))))</f>
        <v>X</v>
      </c>
      <c r="P34" s="2" t="str">
        <f>IF('full menu'!P34="MDC","MDC",IF('full menu'!P34="X","X",IF('full menu'!P34="UASC","UASC",IF(OR('full menu'!P34="PERF",'full menu'!P34="AERF",'full menu'!P34="PCB"),"ERfix",IF(OR('full menu'!P34="ACB",'full menu'!P34="LCERT",'full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menu'!P34="MwERT",'full menu'!P34="ERwMT",'full menu'!P34="M&amp;ERT",'full menu'!P34="MwIT",'full menu'!P34="IwMT",'full menu'!P34="M&amp;IT",'full menu'!P34="IwERT",'full menu'!P34="ERwIT",'full menu'!P34="I&amp;ERT",'full menu'!P34="ER&amp;M&amp;IT"),"MixedTs",IF('full menu'!P34="UD","UD",IF('full menu'!P34="LSD","LSD",IF('full menu'!P34="WSD","WSD","")))))))))))</f>
        <v>X</v>
      </c>
      <c r="Q34" s="2" t="str">
        <f>IF('full menu'!Q34="MDC","MDC",IF('full menu'!Q34="X","X",IF('full menu'!Q34="UASC","UASC",IF(OR('full menu'!Q34="PERF",'full menu'!Q34="AERF",'full menu'!Q34="PCB"),"ERfix",IF(OR('full menu'!Q34="ACB",'full menu'!Q34="LCERT",'full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menu'!Q34="MwERT",'full menu'!Q34="ERwMT",'full menu'!Q34="M&amp;ERT",'full menu'!Q34="MwIT",'full menu'!Q34="IwMT",'full menu'!Q34="M&amp;IT",'full menu'!Q34="IwERT",'full menu'!Q34="ERwIT",'full menu'!Q34="I&amp;ERT",'full menu'!Q34="ER&amp;M&amp;IT"),"MixedTs",IF('full menu'!Q34="UD","UD",IF('full menu'!Q34="LSD","LSD",IF('full menu'!Q34="WSD","WSD","")))))))))))</f>
        <v>X</v>
      </c>
      <c r="R34" s="2" t="str">
        <f>IF('full menu'!R34="MDC","MDC",IF('full menu'!R34="X","X",IF('full menu'!R34="UASC","UASC",IF(OR('full menu'!R34="PERF",'full menu'!R34="AERF",'full menu'!R34="PCB"),"ERfix",IF(OR('full menu'!R34="ACB",'full menu'!R34="LCERT",'full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menu'!R34="MwERT",'full menu'!R34="ERwMT",'full menu'!R34="M&amp;ERT",'full menu'!R34="MwIT",'full menu'!R34="IwMT",'full menu'!R34="M&amp;IT",'full menu'!R34="IwERT",'full menu'!R34="ERwIT",'full menu'!R34="I&amp;ERT",'full menu'!R34="ER&amp;M&amp;IT"),"MixedTs",IF('full menu'!R34="UD","UD",IF('full menu'!R34="LSD","LSD",IF('full menu'!R34="WSD","WSD","")))))))))))</f>
        <v>X</v>
      </c>
      <c r="S34" s="2" t="str">
        <f>IF('full menu'!S34="MDC","MDC",IF('full menu'!S34="X","X",IF('full menu'!S34="UASC","UASC",IF(OR('full menu'!S34="PERF",'full menu'!S34="AERF",'full menu'!S34="PCB"),"ERfix",IF(OR('full menu'!S34="ACB",'full menu'!S34="LCERT",'full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menu'!S34="MwERT",'full menu'!S34="ERwMT",'full menu'!S34="M&amp;ERT",'full menu'!S34="MwIT",'full menu'!S34="IwMT",'full menu'!S34="M&amp;IT",'full menu'!S34="IwERT",'full menu'!S34="ERwIT",'full menu'!S34="I&amp;ERT",'full menu'!S34="ER&amp;M&amp;IT"),"MixedTs",IF('full menu'!S34="UD","UD",IF('full menu'!S34="LSD","LSD",IF('full menu'!S34="WSD","WSD","")))))))))))</f>
        <v>X</v>
      </c>
      <c r="T34" s="2" t="str">
        <f>IF('full menu'!T34="MDC","MDC",IF('full menu'!T34="X","X",IF('full menu'!T34="UASC","UASC",IF(OR('full menu'!T34="PERF",'full menu'!T34="AERF",'full menu'!T34="PCB"),"ERfix",IF(OR('full menu'!T34="ACB",'full menu'!T34="LCERT",'full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menu'!T34="MwERT",'full menu'!T34="ERwMT",'full menu'!T34="M&amp;ERT",'full menu'!T34="MwIT",'full menu'!T34="IwMT",'full menu'!T34="M&amp;IT",'full menu'!T34="IwERT",'full menu'!T34="ERwIT",'full menu'!T34="I&amp;ERT",'full menu'!T34="ER&amp;M&amp;IT"),"MixedTs",IF('full menu'!T34="UD","UD",IF('full menu'!T34="LSD","LSD",IF('full menu'!T34="WSD","WSD","")))))))))))</f>
        <v>X</v>
      </c>
      <c r="U34" s="2" t="str">
        <f>IF('full menu'!U34="MDC","MDC",IF('full menu'!U34="X","X",IF('full menu'!U34="UASC","UASC",IF(OR('full menu'!U34="PERF",'full menu'!U34="AERF",'full menu'!U34="PCB"),"ERfix",IF(OR('full menu'!U34="ACB",'full menu'!U34="LCERT",'full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menu'!U34="MwERT",'full menu'!U34="ERwMT",'full menu'!U34="M&amp;ERT",'full menu'!U34="MwIT",'full menu'!U34="IwMT",'full menu'!U34="M&amp;IT",'full menu'!U34="IwERT",'full menu'!U34="ERwIT",'full menu'!U34="I&amp;ERT",'full menu'!U34="ER&amp;M&amp;IT"),"MixedTs",IF('full menu'!U34="UD","UD",IF('full menu'!U34="LSD","LSD",IF('full menu'!U34="WSD","WSD","")))))))))))</f>
        <v>X</v>
      </c>
      <c r="V34" s="2" t="str">
        <f>IF('full menu'!V34="MDC","MDC",IF('full menu'!V34="X","X",IF('full menu'!V34="UASC","UASC",IF(OR('full menu'!V34="PERF",'full menu'!V34="AERF",'full menu'!V34="PCB"),"ERfix",IF(OR('full menu'!V34="ACB",'full menu'!V34="LCERT",'full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menu'!V34="MwERT",'full menu'!V34="ERwMT",'full menu'!V34="M&amp;ERT",'full menu'!V34="MwIT",'full menu'!V34="IwMT",'full menu'!V34="M&amp;IT",'full menu'!V34="IwERT",'full menu'!V34="ERwIT",'full menu'!V34="I&amp;ERT",'full menu'!V34="ER&amp;M&amp;IT"),"MixedTs",IF('full menu'!V34="UD","UD",IF('full menu'!V34="LSD","LSD",IF('full menu'!V34="WSD","WSD","")))))))))))</f>
        <v>X</v>
      </c>
      <c r="W34" s="2" t="str">
        <f>IF('full menu'!W34="MDC","MDC",IF('full menu'!W34="X","X",IF('full menu'!W34="UASC","UASC",IF(OR('full menu'!W34="PERF",'full menu'!W34="AERF",'full menu'!W34="PCB"),"ERfix",IF(OR('full menu'!W34="ACB",'full menu'!W34="LCERT",'full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menu'!W34="MwERT",'full menu'!W34="ERwMT",'full menu'!W34="M&amp;ERT",'full menu'!W34="MwIT",'full menu'!W34="IwMT",'full menu'!W34="M&amp;IT",'full menu'!W34="IwERT",'full menu'!W34="ERwIT",'full menu'!W34="I&amp;ERT",'full menu'!W34="ER&amp;M&amp;IT"),"MixedTs",IF('full menu'!W34="UD","UD",IF('full menu'!W34="LSD","LSD",IF('full menu'!W34="WSD","WSD","")))))))))))</f>
        <v>X</v>
      </c>
      <c r="X34" s="2" t="str">
        <f>IF('full menu'!X34="MDC","MDC",IF('full menu'!X34="X","X",IF('full menu'!X34="UASC","UASC",IF(OR('full menu'!X34="PERF",'full menu'!X34="AERF",'full menu'!X34="PCB"),"ERfix",IF(OR('full menu'!X34="ACB",'full menu'!X34="LCERT",'full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menu'!X34="MwERT",'full menu'!X34="ERwMT",'full menu'!X34="M&amp;ERT",'full menu'!X34="MwIT",'full menu'!X34="IwMT",'full menu'!X34="M&amp;IT",'full menu'!X34="IwERT",'full menu'!X34="ERwIT",'full menu'!X34="I&amp;ERT",'full menu'!X34="ER&amp;M&amp;IT"),"MixedTs",IF('full menu'!X34="UD","UD",IF('full menu'!X34="LSD","LSD",IF('full menu'!X34="WSD","WSD","")))))))))))</f>
        <v>X</v>
      </c>
      <c r="Y34" s="2" t="str">
        <f>IF('full menu'!Y34="MDC","MDC",IF('full menu'!Y34="X","X",IF('full menu'!Y34="UASC","UASC",IF(OR('full menu'!Y34="PERF",'full menu'!Y34="AERF",'full menu'!Y34="PCB"),"ERfix",IF(OR('full menu'!Y34="ACB",'full menu'!Y34="LCERT",'full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menu'!Y34="MwERT",'full menu'!Y34="ERwMT",'full menu'!Y34="M&amp;ERT",'full menu'!Y34="MwIT",'full menu'!Y34="IwMT",'full menu'!Y34="M&amp;IT",'full menu'!Y34="IwERT",'full menu'!Y34="ERwIT",'full menu'!Y34="I&amp;ERT",'full menu'!Y34="ER&amp;M&amp;IT"),"MixedTs",IF('full menu'!Y34="UD","UD",IF('full menu'!Y34="LSD","LSD",IF('full menu'!Y34="WSD","WSD","")))))))))))</f>
        <v>X</v>
      </c>
      <c r="Z34" s="2" t="str">
        <f>IF('full menu'!Z34="MDC","MDC",IF('full menu'!Z34="X","X",IF('full menu'!Z34="UASC","UASC",IF(OR('full menu'!Z34="PERF",'full menu'!Z34="AERF",'full menu'!Z34="PCB"),"ERfix",IF(OR('full menu'!Z34="ACB",'full menu'!Z34="LCERT",'full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menu'!Z34="MwERT",'full menu'!Z34="ERwMT",'full menu'!Z34="M&amp;ERT",'full menu'!Z34="MwIT",'full menu'!Z34="IwMT",'full menu'!Z34="M&amp;IT",'full menu'!Z34="IwERT",'full menu'!Z34="ERwIT",'full menu'!Z34="I&amp;ERT",'full menu'!Z34="ER&amp;M&amp;IT"),"MixedTs",IF('full menu'!Z34="UD","UD",IF('full menu'!Z34="LSD","LSD",IF('full menu'!Z34="WSD","WSD","")))))))))))</f>
        <v>X</v>
      </c>
      <c r="AA34" s="2" t="str">
        <f>IF('full menu'!AA34="MDC","MDC",IF('full menu'!AA34="X","X",IF('full menu'!AA34="UASC","UASC",IF(OR('full menu'!AA34="PERF",'full menu'!AA34="AERF",'full menu'!AA34="PCB"),"ERfix",IF(OR('full menu'!AA34="ACB",'full menu'!AA34="LCERT",'full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menu'!AA34="MwERT",'full menu'!AA34="ERwMT",'full menu'!AA34="M&amp;ERT",'full menu'!AA34="MwIT",'full menu'!AA34="IwMT",'full menu'!AA34="M&amp;IT",'full menu'!AA34="IwERT",'full menu'!AA34="ERwIT",'full menu'!AA34="I&amp;ERT",'full menu'!AA34="ER&amp;M&amp;IT"),"MixedTs",IF('full menu'!AA34="UD","UD",IF('full menu'!AA34="LSD","LSD",IF('full menu'!AA34="WSD","WSD","")))))))))))</f>
        <v>X</v>
      </c>
      <c r="AB34" s="2" t="str">
        <f>IF('full menu'!AB34="MDC","MDC",IF('full menu'!AB34="X","X",IF('full menu'!AB34="UASC","UASC",IF(OR('full menu'!AB34="PERF",'full menu'!AB34="AERF",'full menu'!AB34="PCB"),"ERfix",IF(OR('full menu'!AB34="ACB",'full menu'!AB34="LCERT",'full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menu'!AB34="MwERT",'full menu'!AB34="ERwMT",'full menu'!AB34="M&amp;ERT",'full menu'!AB34="MwIT",'full menu'!AB34="IwMT",'full menu'!AB34="M&amp;IT",'full menu'!AB34="IwERT",'full menu'!AB34="ERwIT",'full menu'!AB34="I&amp;ERT",'full menu'!AB34="ER&amp;M&amp;IT"),"MixedTs",IF('full menu'!AB34="UD","UD",IF('full menu'!AB34="LSD","LSD",IF('full menu'!AB34="WSD","WSD","")))))))))))</f>
        <v>UASC</v>
      </c>
      <c r="AC34" s="2" t="str">
        <f>IF('full menu'!AC34="MDC","MDC",IF('full menu'!AC34="X","X",IF('full menu'!AC34="UASC","UASC",IF(OR('full menu'!AC34="PERF",'full menu'!AC34="AERF",'full menu'!AC34="PCB"),"ERfix",IF(OR('full menu'!AC34="ACB",'full menu'!AC34="LCERT",'full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menu'!AC34="MwERT",'full menu'!AC34="ERwMT",'full menu'!AC34="M&amp;ERT",'full menu'!AC34="MwIT",'full menu'!AC34="IwMT",'full menu'!AC34="M&amp;IT",'full menu'!AC34="IwERT",'full menu'!AC34="ERwIT",'full menu'!AC34="I&amp;ERT",'full menu'!AC34="ER&amp;M&amp;IT"),"MixedTs",IF('full menu'!AC34="UD","UD",IF('full menu'!AC34="LSD","LSD",IF('full menu'!AC34="WSD","WSD","")))))))))))</f>
        <v>UASC</v>
      </c>
      <c r="AD34" s="2" t="str">
        <f>IF('full menu'!AD34="MDC","MDC",IF('full menu'!AD34="X","X",IF('full menu'!AD34="UASC","UASC",IF(OR('full menu'!AD34="PERF",'full menu'!AD34="AERF",'full menu'!AD34="PCB"),"ERfix",IF(OR('full menu'!AD34="ACB",'full menu'!AD34="LCERT",'full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menu'!AD34="MwERT",'full menu'!AD34="ERwMT",'full menu'!AD34="M&amp;ERT",'full menu'!AD34="MwIT",'full menu'!AD34="IwMT",'full menu'!AD34="M&amp;IT",'full menu'!AD34="IwERT",'full menu'!AD34="ERwIT",'full menu'!AD34="I&amp;ERT",'full menu'!AD34="ER&amp;M&amp;IT"),"MixedTs",IF('full menu'!AD34="UD","UD",IF('full menu'!AD34="LSD","LSD",IF('full menu'!AD34="WSD","WSD","")))))))))))</f>
        <v>UASC</v>
      </c>
      <c r="AE34" s="2" t="str">
        <f>IF('full menu'!AE34="MDC","MDC",IF('full menu'!AE34="X","X",IF('full menu'!AE34="UASC","UASC",IF(OR('full menu'!AE34="PERF",'full menu'!AE34="AERF",'full menu'!AE34="PCB"),"ERfix",IF(OR('full menu'!AE34="ACB",'full menu'!AE34="LCERT",'full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menu'!AE34="MwERT",'full menu'!AE34="ERwMT",'full menu'!AE34="M&amp;ERT",'full menu'!AE34="MwIT",'full menu'!AE34="IwMT",'full menu'!AE34="M&amp;IT",'full menu'!AE34="IwERT",'full menu'!AE34="ERwIT",'full menu'!AE34="I&amp;ERT",'full menu'!AE34="ER&amp;M&amp;IT"),"MixedTs",IF('full menu'!AE34="UD","UD",IF('full menu'!AE34="LSD","LSD",IF('full menu'!AE34="WSD","WSD","")))))))))))</f>
        <v>UASC</v>
      </c>
      <c r="AF34" s="2" t="str">
        <f>IF('full menu'!AF34="MDC","MDC",IF('full menu'!AF34="X","X",IF('full menu'!AF34="UASC","UASC",IF(OR('full menu'!AF34="PERF",'full menu'!AF34="AERF",'full menu'!AF34="PCB"),"ERfix",IF(OR('full menu'!AF34="ACB",'full menu'!AF34="LCERT",'full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menu'!AF34="MwERT",'full menu'!AF34="ERwMT",'full menu'!AF34="M&amp;ERT",'full menu'!AF34="MwIT",'full menu'!AF34="IwMT",'full menu'!AF34="M&amp;IT",'full menu'!AF34="IwERT",'full menu'!AF34="ERwIT",'full menu'!AF34="I&amp;ERT",'full menu'!AF34="ER&amp;M&amp;IT"),"MixedTs",IF('full menu'!AF34="UD","UD",IF('full menu'!AF34="LSD","LSD",IF('full menu'!AF34="WSD","WSD","")))))))))))</f>
        <v>UASC</v>
      </c>
      <c r="AG34" s="2" t="str">
        <f>IF('full menu'!AG34="MDC","MDC",IF('full menu'!AG34="X","X",IF('full menu'!AG34="UASC","UASC",IF(OR('full menu'!AG34="PERF",'full menu'!AG34="AERF",'full menu'!AG34="PCB"),"ERfix",IF(OR('full menu'!AG34="ACB",'full menu'!AG34="LCERT",'full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menu'!AG34="MwERT",'full menu'!AG34="ERwMT",'full menu'!AG34="M&amp;ERT",'full menu'!AG34="MwIT",'full menu'!AG34="IwMT",'full menu'!AG34="M&amp;IT",'full menu'!AG34="IwERT",'full menu'!AG34="ERwIT",'full menu'!AG34="I&amp;ERT",'full menu'!AG34="ER&amp;M&amp;IT"),"MixedTs",IF('full menu'!AG34="UD","UD",IF('full menu'!AG34="LSD","LSD",IF('full menu'!AG34="WSD","WSD","")))))))))))</f>
        <v>UASC</v>
      </c>
      <c r="AH34" s="2" t="str">
        <f>IF('full menu'!AH34="MDC","MDC",IF('full menu'!AH34="X","X",IF('full menu'!AH34="UASC","UASC",IF(OR('full menu'!AH34="PERF",'full menu'!AH34="AERF",'full menu'!AH34="PCB"),"ERfix",IF(OR('full menu'!AH34="ACB",'full menu'!AH34="LCERT",'full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menu'!AH34="MwERT",'full menu'!AH34="ERwMT",'full menu'!AH34="M&amp;ERT",'full menu'!AH34="MwIT",'full menu'!AH34="IwMT",'full menu'!AH34="M&amp;IT",'full menu'!AH34="IwERT",'full menu'!AH34="ERwIT",'full menu'!AH34="I&amp;ERT",'full menu'!AH34="ER&amp;M&amp;IT"),"MixedTs",IF('full menu'!AH34="UD","UD",IF('full menu'!AH34="LSD","LSD",IF('full menu'!AH34="WSD","WSD","")))))))))))</f>
        <v>UASC</v>
      </c>
      <c r="AI34" s="2" t="str">
        <f>IF('full menu'!AI34="MDC","MDC",IF('full menu'!AI34="X","X",IF('full menu'!AI34="UASC","UASC",IF(OR('full menu'!AI34="PERF",'full menu'!AI34="AERF",'full menu'!AI34="PCB"),"ERfix",IF(OR('full menu'!AI34="ACB",'full menu'!AI34="LCERT",'full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menu'!AI34="MwERT",'full menu'!AI34="ERwMT",'full menu'!AI34="M&amp;ERT",'full menu'!AI34="MwIT",'full menu'!AI34="IwMT",'full menu'!AI34="M&amp;IT",'full menu'!AI34="IwERT",'full menu'!AI34="ERwIT",'full menu'!AI34="I&amp;ERT",'full menu'!AI34="ER&amp;M&amp;IT"),"MixedTs",IF('full menu'!AI34="UD","UD",IF('full menu'!AI34="LSD","LSD",IF('full menu'!AI34="WSD","WSD","")))))))))))</f>
        <v>UASC</v>
      </c>
      <c r="AJ34" s="2" t="str">
        <f>IF('full menu'!AJ34="MDC","MDC",IF('full menu'!AJ34="X","X",IF('full menu'!AJ34="UASC","UASC",IF(OR('full menu'!AJ34="PERF",'full menu'!AJ34="AERF",'full menu'!AJ34="PCB"),"ERfix",IF(OR('full menu'!AJ34="ACB",'full menu'!AJ34="LCERT",'full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menu'!AJ34="MwERT",'full menu'!AJ34="ERwMT",'full menu'!AJ34="M&amp;ERT",'full menu'!AJ34="MwIT",'full menu'!AJ34="IwMT",'full menu'!AJ34="M&amp;IT",'full menu'!AJ34="IwERT",'full menu'!AJ34="ERwIT",'full menu'!AJ34="I&amp;ERT",'full menu'!AJ34="ER&amp;M&amp;IT"),"MixedTs",IF('full menu'!AJ34="UD","UD",IF('full menu'!AJ34="LSD","LSD",IF('full menu'!AJ34="WSD","WSD","")))))))))))</f>
        <v>UASC</v>
      </c>
      <c r="AK34" s="2" t="str">
        <f>IF('full menu'!AK34="MDC","MDC",IF('full menu'!AK34="X","X",IF('full menu'!AK34="UASC","UASC",IF(OR('full menu'!AK34="PERF",'full menu'!AK34="AERF",'full menu'!AK34="PCB"),"ERfix",IF(OR('full menu'!AK34="ACB",'full menu'!AK34="LCERT",'full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menu'!AK34="MwERT",'full menu'!AK34="ERwMT",'full menu'!AK34="M&amp;ERT",'full menu'!AK34="MwIT",'full menu'!AK34="IwMT",'full menu'!AK34="M&amp;IT",'full menu'!AK34="IwERT",'full menu'!AK34="ERwIT",'full menu'!AK34="I&amp;ERT",'full menu'!AK34="ER&amp;M&amp;IT"),"MixedTs",IF('full menu'!AK34="UD","UD",IF('full menu'!AK34="LSD","LSD",IF('full menu'!AK34="WSD","WSD","")))))))))))</f>
        <v>UASC</v>
      </c>
      <c r="AL34" s="2" t="str">
        <f>IF('full menu'!AL34="MDC","MDC",IF('full menu'!AL34="X","X",IF('full menu'!AL34="UASC","UASC",IF(OR('full menu'!AL34="PERF",'full menu'!AL34="AERF",'full menu'!AL34="PCB"),"ERfix",IF(OR('full menu'!AL34="ACB",'full menu'!AL34="LCERT",'full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menu'!AL34="MwERT",'full menu'!AL34="ERwMT",'full menu'!AL34="M&amp;ERT",'full menu'!AL34="MwIT",'full menu'!AL34="IwMT",'full menu'!AL34="M&amp;IT",'full menu'!AL34="IwERT",'full menu'!AL34="ERwIT",'full menu'!AL34="I&amp;ERT",'full menu'!AL34="ER&amp;M&amp;IT"),"MixedTs",IF('full menu'!AL34="UD","UD",IF('full menu'!AL34="LSD","LSD",IF('full menu'!AL34="WSD","WSD","")))))))))))</f>
        <v>UASC</v>
      </c>
      <c r="AM34" s="2" t="str">
        <f>IF('full menu'!AM34="MDC","MDC",IF('full menu'!AM34="X","X",IF('full menu'!AM34="UASC","UASC",IF(OR('full menu'!AM34="PERF",'full menu'!AM34="AERF",'full menu'!AM34="PCB"),"ERfix",IF(OR('full menu'!AM34="ACB",'full menu'!AM34="LCERT",'full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menu'!AM34="MwERT",'full menu'!AM34="ERwMT",'full menu'!AM34="M&amp;ERT",'full menu'!AM34="MwIT",'full menu'!AM34="IwMT",'full menu'!AM34="M&amp;IT",'full menu'!AM34="IwERT",'full menu'!AM34="ERwIT",'full menu'!AM34="I&amp;ERT",'full menu'!AM34="ER&amp;M&amp;IT"),"MixedTs",IF('full menu'!AM34="UD","UD",IF('full menu'!AM34="LSD","LSD",IF('full menu'!AM34="WSD","WSD","")))))))))))</f>
        <v>UASC</v>
      </c>
      <c r="AN34" s="2" t="str">
        <f>IF('full menu'!AN34="MDC","MDC",IF('full menu'!AN34="X","X",IF('full menu'!AN34="UASC","UASC",IF(OR('full menu'!AN34="PERF",'full menu'!AN34="AERF",'full menu'!AN34="PCB"),"ERfix",IF(OR('full menu'!AN34="ACB",'full menu'!AN34="LCERT",'full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menu'!AN34="MwERT",'full menu'!AN34="ERwMT",'full menu'!AN34="M&amp;ERT",'full menu'!AN34="MwIT",'full menu'!AN34="IwMT",'full menu'!AN34="M&amp;IT",'full menu'!AN34="IwERT",'full menu'!AN34="ERwIT",'full menu'!AN34="I&amp;ERT",'full menu'!AN34="ER&amp;M&amp;IT"),"MixedTs",IF('full menu'!AN34="UD","UD",IF('full menu'!AN34="LSD","LSD",IF('full menu'!AN34="WSD","WSD","")))))))))))</f>
        <v>UASC</v>
      </c>
      <c r="AO34" s="2" t="str">
        <f>IF('full menu'!AO34="MDC","MDC",IF('full menu'!AO34="X","X",IF('full menu'!AO34="UASC","UASC",IF(OR('full menu'!AO34="PERF",'full menu'!AO34="AERF",'full menu'!AO34="PCB"),"ERfix",IF(OR('full menu'!AO34="ACB",'full menu'!AO34="LCERT",'full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menu'!AO34="MwERT",'full menu'!AO34="ERwMT",'full menu'!AO34="M&amp;ERT",'full menu'!AO34="MwIT",'full menu'!AO34="IwMT",'full menu'!AO34="M&amp;IT",'full menu'!AO34="IwERT",'full menu'!AO34="ERwIT",'full menu'!AO34="I&amp;ERT",'full menu'!AO34="ER&amp;M&amp;IT"),"MixedTs",IF('full menu'!AO34="UD","UD",IF('full menu'!AO34="LSD","LSD",IF('full menu'!AO34="WSD","WSD","")))))))))))</f>
        <v>UASC</v>
      </c>
      <c r="AP34" s="2" t="str">
        <f>IF('full menu'!AP34="MDC","MDC",IF('full menu'!AP34="X","X",IF('full menu'!AP34="UASC","UASC",IF(OR('full menu'!AP34="PERF",'full menu'!AP34="AERF",'full menu'!AP34="PCB"),"ERfix",IF(OR('full menu'!AP34="ACB",'full menu'!AP34="LCERT",'full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menu'!AP34="MwERT",'full menu'!AP34="ERwMT",'full menu'!AP34="M&amp;ERT",'full menu'!AP34="MwIT",'full menu'!AP34="IwMT",'full menu'!AP34="M&amp;IT",'full menu'!AP34="IwERT",'full menu'!AP34="ERwIT",'full menu'!AP34="I&amp;ERT",'full menu'!AP34="ER&amp;M&amp;IT"),"MixedTs",IF('full menu'!AP34="UD","UD",IF('full menu'!AP34="LSD","LSD",IF('full menu'!AP34="WSD","WSD","")))))))))))</f>
        <v>UASC</v>
      </c>
      <c r="AQ34" s="2" t="str">
        <f>IF('full menu'!AQ34="MDC","MDC",IF('full menu'!AQ34="X","X",IF('full menu'!AQ34="UASC","UASC",IF(OR('full menu'!AQ34="PERF",'full menu'!AQ34="AERF",'full menu'!AQ34="PCB"),"ERfix",IF(OR('full menu'!AQ34="ACB",'full menu'!AQ34="LCERT",'full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menu'!AQ34="MwERT",'full menu'!AQ34="ERwMT",'full menu'!AQ34="M&amp;ERT",'full menu'!AQ34="MwIT",'full menu'!AQ34="IwMT",'full menu'!AQ34="M&amp;IT",'full menu'!AQ34="IwERT",'full menu'!AQ34="ERwIT",'full menu'!AQ34="I&amp;ERT",'full menu'!AQ34="ER&amp;M&amp;IT"),"MixedTs",IF('full menu'!AQ34="UD","UD",IF('full menu'!AQ34="LSD","LSD",IF('full menu'!AQ34="WSD","WSD","")))))))))))</f>
        <v>UASC</v>
      </c>
      <c r="AR34" s="2" t="str">
        <f>IF('full menu'!AR34="MDC","MDC",IF('full menu'!AR34="X","X",IF('full menu'!AR34="UASC","UASC",IF(OR('full menu'!AR34="PERF",'full menu'!AR34="AERF",'full menu'!AR34="PCB"),"ERfix",IF(OR('full menu'!AR34="ACB",'full menu'!AR34="LCERT",'full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menu'!AR34="MwERT",'full menu'!AR34="ERwMT",'full menu'!AR34="M&amp;ERT",'full menu'!AR34="MwIT",'full menu'!AR34="IwMT",'full menu'!AR34="M&amp;IT",'full menu'!AR34="IwERT",'full menu'!AR34="ERwIT",'full menu'!AR34="I&amp;ERT",'full menu'!AR34="ER&amp;M&amp;IT"),"MixedTs",IF('full menu'!AR34="UD","UD",IF('full menu'!AR34="LSD","LSD",IF('full menu'!AR34="WSD","WSD","")))))))))))</f>
        <v>UASC</v>
      </c>
      <c r="AS34" s="2" t="str">
        <f>IF('full menu'!AS34="MDC","MDC",IF('full menu'!AS34="X","X",IF('full menu'!AS34="UASC","UASC",IF(OR('full menu'!AS34="PERF",'full menu'!AS34="AERF",'full menu'!AS34="PCB"),"ERfix",IF(OR('full menu'!AS34="ACB",'full menu'!AS34="LCERT",'full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menu'!AS34="MwERT",'full menu'!AS34="ERwMT",'full menu'!AS34="M&amp;ERT",'full menu'!AS34="MwIT",'full menu'!AS34="IwMT",'full menu'!AS34="M&amp;IT",'full menu'!AS34="IwERT",'full menu'!AS34="ERwIT",'full menu'!AS34="I&amp;ERT",'full menu'!AS34="ER&amp;M&amp;IT"),"MixedTs",IF('full menu'!AS34="UD","UD",IF('full menu'!AS34="LSD","LSD",IF('full menu'!AS34="WSD","WSD","")))))))))))</f>
        <v>UASC</v>
      </c>
    </row>
    <row r="35" spans="1:45" ht="15.5" x14ac:dyDescent="0.35">
      <c r="A35" t="s">
        <v>60</v>
      </c>
      <c r="B35" s="2" t="str">
        <f>IF('full menu'!B35="MDC","MDC",IF('full menu'!B35="X","X",IF('full menu'!B35="UASC","UASC",IF(OR('full menu'!B35="PERF",'full menu'!B35="AERF",'full menu'!B35="PCB"),"ERfix",IF(OR('full menu'!B35="ACB",'full menu'!B35="LCERT",'full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menu'!B35="MwERT",'full menu'!B35="ERwMT",'full menu'!B35="M&amp;ERT",'full menu'!B35="MwIT",'full menu'!B35="IwMT",'full menu'!B35="M&amp;IT",'full menu'!B35="IwERT",'full menu'!B35="ERwIT",'full menu'!B35="I&amp;ERT",'full menu'!B35="ER&amp;M&amp;IT"),"MixedTs",IF('full menu'!B35="UD","UD",IF('full menu'!B35="LSD","LSD",IF('full menu'!B35="WSD","WSD","")))))))))))</f>
        <v>UASC</v>
      </c>
      <c r="C35" s="2" t="str">
        <f>IF('full menu'!C35="MDC","MDC",IF('full menu'!C35="X","X",IF('full menu'!C35="UASC","UASC",IF(OR('full menu'!C35="PERF",'full menu'!C35="AERF",'full menu'!C35="PCB"),"ERfix",IF(OR('full menu'!C35="ACB",'full menu'!C35="LCERT",'full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menu'!C35="MwERT",'full menu'!C35="ERwMT",'full menu'!C35="M&amp;ERT",'full menu'!C35="MwIT",'full menu'!C35="IwMT",'full menu'!C35="M&amp;IT",'full menu'!C35="IwERT",'full menu'!C35="ERwIT",'full menu'!C35="I&amp;ERT",'full menu'!C35="ER&amp;M&amp;IT"),"MixedTs",IF('full menu'!C35="UD","UD",IF('full menu'!C35="LSD","LSD",IF('full menu'!C35="WSD","WSD","")))))))))))</f>
        <v>UASC</v>
      </c>
      <c r="D35" s="2" t="str">
        <f>IF('full menu'!D35="MDC","MDC",IF('full menu'!D35="X","X",IF('full menu'!D35="UASC","UASC",IF(OR('full menu'!D35="PERF",'full menu'!D35="AERF",'full menu'!D35="PCB"),"ERfix",IF(OR('full menu'!D35="ACB",'full menu'!D35="LCERT",'full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menu'!D35="MwERT",'full menu'!D35="ERwMT",'full menu'!D35="M&amp;ERT",'full menu'!D35="MwIT",'full menu'!D35="IwMT",'full menu'!D35="M&amp;IT",'full menu'!D35="IwERT",'full menu'!D35="ERwIT",'full menu'!D35="I&amp;ERT",'full menu'!D35="ER&amp;M&amp;IT"),"MixedTs",IF('full menu'!D35="UD","UD",IF('full menu'!D35="LSD","LSD",IF('full menu'!D35="WSD","WSD","")))))))))))</f>
        <v>UASC</v>
      </c>
      <c r="E35" s="2" t="str">
        <f>IF('full menu'!E35="MDC","MDC",IF('full menu'!E35="X","X",IF('full menu'!E35="UASC","UASC",IF(OR('full menu'!E35="PERF",'full menu'!E35="AERF",'full menu'!E35="PCB"),"ERfix",IF(OR('full menu'!E35="ACB",'full menu'!E35="LCERT",'full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menu'!E35="MwERT",'full menu'!E35="ERwMT",'full menu'!E35="M&amp;ERT",'full menu'!E35="MwIT",'full menu'!E35="IwMT",'full menu'!E35="M&amp;IT",'full menu'!E35="IwERT",'full menu'!E35="ERwIT",'full menu'!E35="I&amp;ERT",'full menu'!E35="ER&amp;M&amp;IT"),"MixedTs",IF('full menu'!E35="UD","UD",IF('full menu'!E35="LSD","LSD",IF('full menu'!E35="WSD","WSD","")))))))))))</f>
        <v>UASC</v>
      </c>
      <c r="F35" s="2" t="str">
        <f>IF('full menu'!F35="MDC","MDC",IF('full menu'!F35="X","X",IF('full menu'!F35="UASC","UASC",IF(OR('full menu'!F35="PERF",'full menu'!F35="AERF",'full menu'!F35="PCB"),"ERfix",IF(OR('full menu'!F35="ACB",'full menu'!F35="LCERT",'full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menu'!F35="MwERT",'full menu'!F35="ERwMT",'full menu'!F35="M&amp;ERT",'full menu'!F35="MwIT",'full menu'!F35="IwMT",'full menu'!F35="M&amp;IT",'full menu'!F35="IwERT",'full menu'!F35="ERwIT",'full menu'!F35="I&amp;ERT",'full menu'!F35="ER&amp;M&amp;IT"),"MixedTs",IF('full menu'!F35="UD","UD",IF('full menu'!F35="LSD","LSD",IF('full menu'!F35="WSD","WSD","")))))))))))</f>
        <v>UASC</v>
      </c>
      <c r="G35" s="2" t="str">
        <f>IF('full menu'!G35="MDC","MDC",IF('full menu'!G35="X","X",IF('full menu'!G35="UASC","UASC",IF(OR('full menu'!G35="PERF",'full menu'!G35="AERF",'full menu'!G35="PCB"),"ERfix",IF(OR('full menu'!G35="ACB",'full menu'!G35="LCERT",'full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menu'!G35="MwERT",'full menu'!G35="ERwMT",'full menu'!G35="M&amp;ERT",'full menu'!G35="MwIT",'full menu'!G35="IwMT",'full menu'!G35="M&amp;IT",'full menu'!G35="IwERT",'full menu'!G35="ERwIT",'full menu'!G35="I&amp;ERT",'full menu'!G35="ER&amp;M&amp;IT"),"MixedTs",IF('full menu'!G35="UD","UD",IF('full menu'!G35="LSD","LSD",IF('full menu'!G35="WSD","WSD","")))))))))))</f>
        <v>UASC</v>
      </c>
      <c r="H35" s="2" t="str">
        <f>IF('full menu'!H35="MDC","MDC",IF('full menu'!H35="X","X",IF('full menu'!H35="UASC","UASC",IF(OR('full menu'!H35="PERF",'full menu'!H35="AERF",'full menu'!H35="PCB"),"ERfix",IF(OR('full menu'!H35="ACB",'full menu'!H35="LCERT",'full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menu'!H35="MwERT",'full menu'!H35="ERwMT",'full menu'!H35="M&amp;ERT",'full menu'!H35="MwIT",'full menu'!H35="IwMT",'full menu'!H35="M&amp;IT",'full menu'!H35="IwERT",'full menu'!H35="ERwIT",'full menu'!H35="I&amp;ERT",'full menu'!H35="ER&amp;M&amp;IT"),"MixedTs",IF('full menu'!H35="UD","UD",IF('full menu'!H35="LSD","LSD",IF('full menu'!H35="WSD","WSD","")))))))))))</f>
        <v>ERfix</v>
      </c>
      <c r="I35" s="2" t="str">
        <f>IF('full menu'!I35="MDC","MDC",IF('full menu'!I35="X","X",IF('full menu'!I35="UASC","UASC",IF(OR('full menu'!I35="PERF",'full menu'!I35="AERF",'full menu'!I35="PCB"),"ERfix",IF(OR('full menu'!I35="ACB",'full menu'!I35="LCERT",'full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menu'!I35="MwERT",'full menu'!I35="ERwMT",'full menu'!I35="M&amp;ERT",'full menu'!I35="MwIT",'full menu'!I35="IwMT",'full menu'!I35="M&amp;IT",'full menu'!I35="IwERT",'full menu'!I35="ERwIT",'full menu'!I35="I&amp;ERT",'full menu'!I35="ER&amp;M&amp;IT"),"MixedTs",IF('full menu'!I35="UD","UD",IF('full menu'!I35="LSD","LSD",IF('full menu'!I35="WSD","WSD","")))))))))))</f>
        <v>ERfix</v>
      </c>
      <c r="J35" s="2" t="str">
        <f>IF('full menu'!J35="MDC","MDC",IF('full menu'!J35="X","X",IF('full menu'!J35="UASC","UASC",IF(OR('full menu'!J35="PERF",'full menu'!J35="AERF",'full menu'!J35="PCB"),"ERfix",IF(OR('full menu'!J35="ACB",'full menu'!J35="LCERT",'full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menu'!J35="MwERT",'full menu'!J35="ERwMT",'full menu'!J35="M&amp;ERT",'full menu'!J35="MwIT",'full menu'!J35="IwMT",'full menu'!J35="M&amp;IT",'full menu'!J35="IwERT",'full menu'!J35="ERwIT",'full menu'!J35="I&amp;ERT",'full menu'!J35="ER&amp;M&amp;IT"),"MixedTs",IF('full menu'!J35="UD","UD",IF('full menu'!J35="LSD","LSD",IF('full menu'!J35="WSD","WSD","")))))))))))</f>
        <v>ERfix</v>
      </c>
      <c r="K35" s="2" t="str">
        <f>IF('full menu'!K35="MDC","MDC",IF('full menu'!K35="X","X",IF('full menu'!K35="UASC","UASC",IF(OR('full menu'!K35="PERF",'full menu'!K35="AERF",'full menu'!K35="PCB"),"ERfix",IF(OR('full menu'!K35="ACB",'full menu'!K35="LCERT",'full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menu'!K35="MwERT",'full menu'!K35="ERwMT",'full menu'!K35="M&amp;ERT",'full menu'!K35="MwIT",'full menu'!K35="IwMT",'full menu'!K35="M&amp;IT",'full menu'!K35="IwERT",'full menu'!K35="ERwIT",'full menu'!K35="I&amp;ERT",'full menu'!K35="ER&amp;M&amp;IT"),"MixedTs",IF('full menu'!K35="UD","UD",IF('full menu'!K35="LSD","LSD",IF('full menu'!K35="WSD","WSD","")))))))))))</f>
        <v>ERfix</v>
      </c>
      <c r="L35" s="2" t="str">
        <f>IF('full menu'!L35="MDC","MDC",IF('full menu'!L35="X","X",IF('full menu'!L35="UASC","UASC",IF(OR('full menu'!L35="PERF",'full menu'!L35="AERF",'full menu'!L35="PCB"),"ERfix",IF(OR('full menu'!L35="ACB",'full menu'!L35="LCERT",'full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menu'!L35="MwERT",'full menu'!L35="ERwMT",'full menu'!L35="M&amp;ERT",'full menu'!L35="MwIT",'full menu'!L35="IwMT",'full menu'!L35="M&amp;IT",'full menu'!L35="IwERT",'full menu'!L35="ERwIT",'full menu'!L35="I&amp;ERT",'full menu'!L35="ER&amp;M&amp;IT"),"MixedTs",IF('full menu'!L35="UD","UD",IF('full menu'!L35="LSD","LSD",IF('full menu'!L35="WSD","WSD","")))))))))))</f>
        <v>ERfix</v>
      </c>
      <c r="M35" s="2" t="str">
        <f>IF('full menu'!M35="MDC","MDC",IF('full menu'!M35="X","X",IF('full menu'!M35="UASC","UASC",IF(OR('full menu'!M35="PERF",'full menu'!M35="AERF",'full menu'!M35="PCB"),"ERfix",IF(OR('full menu'!M35="ACB",'full menu'!M35="LCERT",'full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menu'!M35="MwERT",'full menu'!M35="ERwMT",'full menu'!M35="M&amp;ERT",'full menu'!M35="MwIT",'full menu'!M35="IwMT",'full menu'!M35="M&amp;IT",'full menu'!M35="IwERT",'full menu'!M35="ERwIT",'full menu'!M35="I&amp;ERT",'full menu'!M35="ER&amp;M&amp;IT"),"MixedTs",IF('full menu'!M35="UD","UD",IF('full menu'!M35="LSD","LSD",IF('full menu'!M35="WSD","WSD","")))))))))))</f>
        <v>ERfix</v>
      </c>
      <c r="N35" s="2" t="str">
        <f>IF('full menu'!N35="MDC","MDC",IF('full menu'!N35="X","X",IF('full menu'!N35="UASC","UASC",IF(OR('full menu'!N35="PERF",'full menu'!N35="AERF",'full menu'!N35="PCB"),"ERfix",IF(OR('full menu'!N35="ACB",'full menu'!N35="LCERT",'full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menu'!N35="MwERT",'full menu'!N35="ERwMT",'full menu'!N35="M&amp;ERT",'full menu'!N35="MwIT",'full menu'!N35="IwMT",'full menu'!N35="M&amp;IT",'full menu'!N35="IwERT",'full menu'!N35="ERwIT",'full menu'!N35="I&amp;ERT",'full menu'!N35="ER&amp;M&amp;IT"),"MixedTs",IF('full menu'!N35="UD","UD",IF('full menu'!N35="LSD","LSD",IF('full menu'!N35="WSD","WSD","")))))))))))</f>
        <v>ERfix</v>
      </c>
      <c r="O35" s="2" t="str">
        <f>IF('full menu'!O35="MDC","MDC",IF('full menu'!O35="X","X",IF('full menu'!O35="UASC","UASC",IF(OR('full menu'!O35="PERF",'full menu'!O35="AERF",'full menu'!O35="PCB"),"ERfix",IF(OR('full menu'!O35="ACB",'full menu'!O35="LCERT",'full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menu'!O35="MwERT",'full menu'!O35="ERwMT",'full menu'!O35="M&amp;ERT",'full menu'!O35="MwIT",'full menu'!O35="IwMT",'full menu'!O35="M&amp;IT",'full menu'!O35="IwERT",'full menu'!O35="ERwIT",'full menu'!O35="I&amp;ERT",'full menu'!O35="ER&amp;M&amp;IT"),"MixedTs",IF('full menu'!O35="UD","UD",IF('full menu'!O35="LSD","LSD",IF('full menu'!O35="WSD","WSD","")))))))))))</f>
        <v>ERfix</v>
      </c>
      <c r="P35" s="2" t="str">
        <f>IF('full menu'!P35="MDC","MDC",IF('full menu'!P35="X","X",IF('full menu'!P35="UASC","UASC",IF(OR('full menu'!P35="PERF",'full menu'!P35="AERF",'full menu'!P35="PCB"),"ERfix",IF(OR('full menu'!P35="ACB",'full menu'!P35="LCERT",'full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menu'!P35="MwERT",'full menu'!P35="ERwMT",'full menu'!P35="M&amp;ERT",'full menu'!P35="MwIT",'full menu'!P35="IwMT",'full menu'!P35="M&amp;IT",'full menu'!P35="IwERT",'full menu'!P35="ERwIT",'full menu'!P35="I&amp;ERT",'full menu'!P35="ER&amp;M&amp;IT"),"MixedTs",IF('full menu'!P35="UD","UD",IF('full menu'!P35="LSD","LSD",IF('full menu'!P35="WSD","WSD","")))))))))))</f>
        <v>ERfix</v>
      </c>
      <c r="Q35" s="2" t="str">
        <f>IF('full menu'!Q35="MDC","MDC",IF('full menu'!Q35="X","X",IF('full menu'!Q35="UASC","UASC",IF(OR('full menu'!Q35="PERF",'full menu'!Q35="AERF",'full menu'!Q35="PCB"),"ERfix",IF(OR('full menu'!Q35="ACB",'full menu'!Q35="LCERT",'full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menu'!Q35="MwERT",'full menu'!Q35="ERwMT",'full menu'!Q35="M&amp;ERT",'full menu'!Q35="MwIT",'full menu'!Q35="IwMT",'full menu'!Q35="M&amp;IT",'full menu'!Q35="IwERT",'full menu'!Q35="ERwIT",'full menu'!Q35="I&amp;ERT",'full menu'!Q35="ER&amp;M&amp;IT"),"MixedTs",IF('full menu'!Q35="UD","UD",IF('full menu'!Q35="LSD","LSD",IF('full menu'!Q35="WSD","WSD","")))))))))))</f>
        <v>ERfix</v>
      </c>
      <c r="R35" s="2" t="str">
        <f>IF('full menu'!R35="MDC","MDC",IF('full menu'!R35="X","X",IF('full menu'!R35="UASC","UASC",IF(OR('full menu'!R35="PERF",'full menu'!R35="AERF",'full menu'!R35="PCB"),"ERfix",IF(OR('full menu'!R35="ACB",'full menu'!R35="LCERT",'full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menu'!R35="MwERT",'full menu'!R35="ERwMT",'full menu'!R35="M&amp;ERT",'full menu'!R35="MwIT",'full menu'!R35="IwMT",'full menu'!R35="M&amp;IT",'full menu'!R35="IwERT",'full menu'!R35="ERwIT",'full menu'!R35="I&amp;ERT",'full menu'!R35="ER&amp;M&amp;IT"),"MixedTs",IF('full menu'!R35="UD","UD",IF('full menu'!R35="LSD","LSD",IF('full menu'!R35="WSD","WSD","")))))))))))</f>
        <v>ERfix</v>
      </c>
      <c r="S35" s="2" t="str">
        <f>IF('full menu'!S35="MDC","MDC",IF('full menu'!S35="X","X",IF('full menu'!S35="UASC","UASC",IF(OR('full menu'!S35="PERF",'full menu'!S35="AERF",'full menu'!S35="PCB"),"ERfix",IF(OR('full menu'!S35="ACB",'full menu'!S35="LCERT",'full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menu'!S35="MwERT",'full menu'!S35="ERwMT",'full menu'!S35="M&amp;ERT",'full menu'!S35="MwIT",'full menu'!S35="IwMT",'full menu'!S35="M&amp;IT",'full menu'!S35="IwERT",'full menu'!S35="ERwIT",'full menu'!S35="I&amp;ERT",'full menu'!S35="ER&amp;M&amp;IT"),"MixedTs",IF('full menu'!S35="UD","UD",IF('full menu'!S35="LSD","LSD",IF('full menu'!S35="WSD","WSD","")))))))))))</f>
        <v>ERfix</v>
      </c>
      <c r="T35" s="2" t="str">
        <f>IF('full menu'!T35="MDC","MDC",IF('full menu'!T35="X","X",IF('full menu'!T35="UASC","UASC",IF(OR('full menu'!T35="PERF",'full menu'!T35="AERF",'full menu'!T35="PCB"),"ERfix",IF(OR('full menu'!T35="ACB",'full menu'!T35="LCERT",'full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menu'!T35="MwERT",'full menu'!T35="ERwMT",'full menu'!T35="M&amp;ERT",'full menu'!T35="MwIT",'full menu'!T35="IwMT",'full menu'!T35="M&amp;IT",'full menu'!T35="IwERT",'full menu'!T35="ERwIT",'full menu'!T35="I&amp;ERT",'full menu'!T35="ER&amp;M&amp;IT"),"MixedTs",IF('full menu'!T35="UD","UD",IF('full menu'!T35="LSD","LSD",IF('full menu'!T35="WSD","WSD","")))))))))))</f>
        <v>ERfix</v>
      </c>
      <c r="U35" s="2" t="str">
        <f>IF('full menu'!U35="MDC","MDC",IF('full menu'!U35="X","X",IF('full menu'!U35="UASC","UASC",IF(OR('full menu'!U35="PERF",'full menu'!U35="AERF",'full menu'!U35="PCB"),"ERfix",IF(OR('full menu'!U35="ACB",'full menu'!U35="LCERT",'full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menu'!U35="MwERT",'full menu'!U35="ERwMT",'full menu'!U35="M&amp;ERT",'full menu'!U35="MwIT",'full menu'!U35="IwMT",'full menu'!U35="M&amp;IT",'full menu'!U35="IwERT",'full menu'!U35="ERwIT",'full menu'!U35="I&amp;ERT",'full menu'!U35="ER&amp;M&amp;IT"),"MixedTs",IF('full menu'!U35="UD","UD",IF('full menu'!U35="LSD","LSD",IF('full menu'!U35="WSD","WSD","")))))))))))</f>
        <v>ERfix</v>
      </c>
      <c r="V35" s="2" t="str">
        <f>IF('full menu'!V35="MDC","MDC",IF('full menu'!V35="X","X",IF('full menu'!V35="UASC","UASC",IF(OR('full menu'!V35="PERF",'full menu'!V35="AERF",'full menu'!V35="PCB"),"ERfix",IF(OR('full menu'!V35="ACB",'full menu'!V35="LCERT",'full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menu'!V35="MwERT",'full menu'!V35="ERwMT",'full menu'!V35="M&amp;ERT",'full menu'!V35="MwIT",'full menu'!V35="IwMT",'full menu'!V35="M&amp;IT",'full menu'!V35="IwERT",'full menu'!V35="ERwIT",'full menu'!V35="I&amp;ERT",'full menu'!V35="ER&amp;M&amp;IT"),"MixedTs",IF('full menu'!V35="UD","UD",IF('full menu'!V35="LSD","LSD",IF('full menu'!V35="WSD","WSD","")))))))))))</f>
        <v>ERfix</v>
      </c>
      <c r="W35" s="2" t="str">
        <f>IF('full menu'!W35="MDC","MDC",IF('full menu'!W35="X","X",IF('full menu'!W35="UASC","UASC",IF(OR('full menu'!W35="PERF",'full menu'!W35="AERF",'full menu'!W35="PCB"),"ERfix",IF(OR('full menu'!W35="ACB",'full menu'!W35="LCERT",'full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menu'!W35="MwERT",'full menu'!W35="ERwMT",'full menu'!W35="M&amp;ERT",'full menu'!W35="MwIT",'full menu'!W35="IwMT",'full menu'!W35="M&amp;IT",'full menu'!W35="IwERT",'full menu'!W35="ERwIT",'full menu'!W35="I&amp;ERT",'full menu'!W35="ER&amp;M&amp;IT"),"MixedTs",IF('full menu'!W35="UD","UD",IF('full menu'!W35="LSD","LSD",IF('full menu'!W35="WSD","WSD","")))))))))))</f>
        <v>ERfix</v>
      </c>
      <c r="X35" s="2" t="str">
        <f>IF('full menu'!X35="MDC","MDC",IF('full menu'!X35="X","X",IF('full menu'!X35="UASC","UASC",IF(OR('full menu'!X35="PERF",'full menu'!X35="AERF",'full menu'!X35="PCB"),"ERfix",IF(OR('full menu'!X35="ACB",'full menu'!X35="LCERT",'full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menu'!X35="MwERT",'full menu'!X35="ERwMT",'full menu'!X35="M&amp;ERT",'full menu'!X35="MwIT",'full menu'!X35="IwMT",'full menu'!X35="M&amp;IT",'full menu'!X35="IwERT",'full menu'!X35="ERwIT",'full menu'!X35="I&amp;ERT",'full menu'!X35="ER&amp;M&amp;IT"),"MixedTs",IF('full menu'!X35="UD","UD",IF('full menu'!X35="LSD","LSD",IF('full menu'!X35="WSD","WSD","")))))))))))</f>
        <v>ERfix</v>
      </c>
      <c r="Y35" s="2" t="str">
        <f>IF('full menu'!Y35="MDC","MDC",IF('full menu'!Y35="X","X",IF('full menu'!Y35="UASC","UASC",IF(OR('full menu'!Y35="PERF",'full menu'!Y35="AERF",'full menu'!Y35="PCB"),"ERfix",IF(OR('full menu'!Y35="ACB",'full menu'!Y35="LCERT",'full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menu'!Y35="MwERT",'full menu'!Y35="ERwMT",'full menu'!Y35="M&amp;ERT",'full menu'!Y35="MwIT",'full menu'!Y35="IwMT",'full menu'!Y35="M&amp;IT",'full menu'!Y35="IwERT",'full menu'!Y35="ERwIT",'full menu'!Y35="I&amp;ERT",'full menu'!Y35="ER&amp;M&amp;IT"),"MixedTs",IF('full menu'!Y35="UD","UD",IF('full menu'!Y35="LSD","LSD",IF('full menu'!Y35="WSD","WSD","")))))))))))</f>
        <v>ERfix</v>
      </c>
      <c r="Z35" s="2" t="str">
        <f>IF('full menu'!Z35="MDC","MDC",IF('full menu'!Z35="X","X",IF('full menu'!Z35="UASC","UASC",IF(OR('full menu'!Z35="PERF",'full menu'!Z35="AERF",'full menu'!Z35="PCB"),"ERfix",IF(OR('full menu'!Z35="ACB",'full menu'!Z35="LCERT",'full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menu'!Z35="MwERT",'full menu'!Z35="ERwMT",'full menu'!Z35="M&amp;ERT",'full menu'!Z35="MwIT",'full menu'!Z35="IwMT",'full menu'!Z35="M&amp;IT",'full menu'!Z35="IwERT",'full menu'!Z35="ERwIT",'full menu'!Z35="I&amp;ERT",'full menu'!Z35="ER&amp;M&amp;IT"),"MixedTs",IF('full menu'!Z35="UD","UD",IF('full menu'!Z35="LSD","LSD",IF('full menu'!Z35="WSD","WSD","")))))))))))</f>
        <v>ERfix</v>
      </c>
      <c r="AA35" s="2" t="str">
        <f>IF('full menu'!AA35="MDC","MDC",IF('full menu'!AA35="X","X",IF('full menu'!AA35="UASC","UASC",IF(OR('full menu'!AA35="PERF",'full menu'!AA35="AERF",'full menu'!AA35="PCB"),"ERfix",IF(OR('full menu'!AA35="ACB",'full menu'!AA35="LCERT",'full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menu'!AA35="MwERT",'full menu'!AA35="ERwMT",'full menu'!AA35="M&amp;ERT",'full menu'!AA35="MwIT",'full menu'!AA35="IwMT",'full menu'!AA35="M&amp;IT",'full menu'!AA35="IwERT",'full menu'!AA35="ERwIT",'full menu'!AA35="I&amp;ERT",'full menu'!AA35="ER&amp;M&amp;IT"),"MixedTs",IF('full menu'!AA35="UD","UD",IF('full menu'!AA35="LSD","LSD",IF('full menu'!AA35="WSD","WSD","")))))))))))</f>
        <v>ERfix</v>
      </c>
      <c r="AB35" s="2" t="str">
        <f>IF('full menu'!AB35="MDC","MDC",IF('full menu'!AB35="X","X",IF('full menu'!AB35="UASC","UASC",IF(OR('full menu'!AB35="PERF",'full menu'!AB35="AERF",'full menu'!AB35="PCB"),"ERfix",IF(OR('full menu'!AB35="ACB",'full menu'!AB35="LCERT",'full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menu'!AB35="MwERT",'full menu'!AB35="ERwMT",'full menu'!AB35="M&amp;ERT",'full menu'!AB35="MwIT",'full menu'!AB35="IwMT",'full menu'!AB35="M&amp;IT",'full menu'!AB35="IwERT",'full menu'!AB35="ERwIT",'full menu'!AB35="I&amp;ERT",'full menu'!AB35="ER&amp;M&amp;IT"),"MixedTs",IF('full menu'!AB35="UD","UD",IF('full menu'!AB35="LSD","LSD",IF('full menu'!AB35="WSD","WSD","")))))))))))</f>
        <v>ERfix</v>
      </c>
      <c r="AC35" s="2" t="str">
        <f>IF('full menu'!AC35="MDC","MDC",IF('full menu'!AC35="X","X",IF('full menu'!AC35="UASC","UASC",IF(OR('full menu'!AC35="PERF",'full menu'!AC35="AERF",'full menu'!AC35="PCB"),"ERfix",IF(OR('full menu'!AC35="ACB",'full menu'!AC35="LCERT",'full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menu'!AC35="MwERT",'full menu'!AC35="ERwMT",'full menu'!AC35="M&amp;ERT",'full menu'!AC35="MwIT",'full menu'!AC35="IwMT",'full menu'!AC35="M&amp;IT",'full menu'!AC35="IwERT",'full menu'!AC35="ERwIT",'full menu'!AC35="I&amp;ERT",'full menu'!AC35="ER&amp;M&amp;IT"),"MixedTs",IF('full menu'!AC35="UD","UD",IF('full menu'!AC35="LSD","LSD",IF('full menu'!AC35="WSD","WSD","")))))))))))</f>
        <v>ERfix</v>
      </c>
      <c r="AD35" s="2" t="str">
        <f>IF('full menu'!AD35="MDC","MDC",IF('full menu'!AD35="X","X",IF('full menu'!AD35="UASC","UASC",IF(OR('full menu'!AD35="PERF",'full menu'!AD35="AERF",'full menu'!AD35="PCB"),"ERfix",IF(OR('full menu'!AD35="ACB",'full menu'!AD35="LCERT",'full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menu'!AD35="MwERT",'full menu'!AD35="ERwMT",'full menu'!AD35="M&amp;ERT",'full menu'!AD35="MwIT",'full menu'!AD35="IwMT",'full menu'!AD35="M&amp;IT",'full menu'!AD35="IwERT",'full menu'!AD35="ERwIT",'full menu'!AD35="I&amp;ERT",'full menu'!AD35="ER&amp;M&amp;IT"),"MixedTs",IF('full menu'!AD35="UD","UD",IF('full menu'!AD35="LSD","LSD",IF('full menu'!AD35="WSD","WSD","")))))))))))</f>
        <v>ERfix</v>
      </c>
      <c r="AE35" s="2" t="str">
        <f>IF('full menu'!AE35="MDC","MDC",IF('full menu'!AE35="X","X",IF('full menu'!AE35="UASC","UASC",IF(OR('full menu'!AE35="PERF",'full menu'!AE35="AERF",'full menu'!AE35="PCB"),"ERfix",IF(OR('full menu'!AE35="ACB",'full menu'!AE35="LCERT",'full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menu'!AE35="MwERT",'full menu'!AE35="ERwMT",'full menu'!AE35="M&amp;ERT",'full menu'!AE35="MwIT",'full menu'!AE35="IwMT",'full menu'!AE35="M&amp;IT",'full menu'!AE35="IwERT",'full menu'!AE35="ERwIT",'full menu'!AE35="I&amp;ERT",'full menu'!AE35="ER&amp;M&amp;IT"),"MixedTs",IF('full menu'!AE35="UD","UD",IF('full menu'!AE35="LSD","LSD",IF('full menu'!AE35="WSD","WSD","")))))))))))</f>
        <v>ERfix</v>
      </c>
      <c r="AF35" s="2" t="str">
        <f>IF('full menu'!AF35="MDC","MDC",IF('full menu'!AF35="X","X",IF('full menu'!AF35="UASC","UASC",IF(OR('full menu'!AF35="PERF",'full menu'!AF35="AERF",'full menu'!AF35="PCB"),"ERfix",IF(OR('full menu'!AF35="ACB",'full menu'!AF35="LCERT",'full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menu'!AF35="MwERT",'full menu'!AF35="ERwMT",'full menu'!AF35="M&amp;ERT",'full menu'!AF35="MwIT",'full menu'!AF35="IwMT",'full menu'!AF35="M&amp;IT",'full menu'!AF35="IwERT",'full menu'!AF35="ERwIT",'full menu'!AF35="I&amp;ERT",'full menu'!AF35="ER&amp;M&amp;IT"),"MixedTs",IF('full menu'!AF35="UD","UD",IF('full menu'!AF35="LSD","LSD",IF('full menu'!AF35="WSD","WSD","")))))))))))</f>
        <v>ERfix</v>
      </c>
      <c r="AG35" s="2" t="str">
        <f>IF('full menu'!AG35="MDC","MDC",IF('full menu'!AG35="X","X",IF('full menu'!AG35="UASC","UASC",IF(OR('full menu'!AG35="PERF",'full menu'!AG35="AERF",'full menu'!AG35="PCB"),"ERfix",IF(OR('full menu'!AG35="ACB",'full menu'!AG35="LCERT",'full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menu'!AG35="MwERT",'full menu'!AG35="ERwMT",'full menu'!AG35="M&amp;ERT",'full menu'!AG35="MwIT",'full menu'!AG35="IwMT",'full menu'!AG35="M&amp;IT",'full menu'!AG35="IwERT",'full menu'!AG35="ERwIT",'full menu'!AG35="I&amp;ERT",'full menu'!AG35="ER&amp;M&amp;IT"),"MixedTs",IF('full menu'!AG35="UD","UD",IF('full menu'!AG35="LSD","LSD",IF('full menu'!AG35="WSD","WSD","")))))))))))</f>
        <v>ERfix</v>
      </c>
      <c r="AH35" s="2" t="str">
        <f>IF('full menu'!AH35="MDC","MDC",IF('full menu'!AH35="X","X",IF('full menu'!AH35="UASC","UASC",IF(OR('full menu'!AH35="PERF",'full menu'!AH35="AERF",'full menu'!AH35="PCB"),"ERfix",IF(OR('full menu'!AH35="ACB",'full menu'!AH35="LCERT",'full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menu'!AH35="MwERT",'full menu'!AH35="ERwMT",'full menu'!AH35="M&amp;ERT",'full menu'!AH35="MwIT",'full menu'!AH35="IwMT",'full menu'!AH35="M&amp;IT",'full menu'!AH35="IwERT",'full menu'!AH35="ERwIT",'full menu'!AH35="I&amp;ERT",'full menu'!AH35="ER&amp;M&amp;IT"),"MixedTs",IF('full menu'!AH35="UD","UD",IF('full menu'!AH35="LSD","LSD",IF('full menu'!AH35="WSD","WSD","")))))))))))</f>
        <v>ERfix</v>
      </c>
      <c r="AI35" s="2" t="str">
        <f>IF('full menu'!AI35="MDC","MDC",IF('full menu'!AI35="X","X",IF('full menu'!AI35="UASC","UASC",IF(OR('full menu'!AI35="PERF",'full menu'!AI35="AERF",'full menu'!AI35="PCB"),"ERfix",IF(OR('full menu'!AI35="ACB",'full menu'!AI35="LCERT",'full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menu'!AI35="MwERT",'full menu'!AI35="ERwMT",'full menu'!AI35="M&amp;ERT",'full menu'!AI35="MwIT",'full menu'!AI35="IwMT",'full menu'!AI35="M&amp;IT",'full menu'!AI35="IwERT",'full menu'!AI35="ERwIT",'full menu'!AI35="I&amp;ERT",'full menu'!AI35="ER&amp;M&amp;IT"),"MixedTs",IF('full menu'!AI35="UD","UD",IF('full menu'!AI35="LSD","LSD",IF('full menu'!AI35="WSD","WSD","")))))))))))</f>
        <v>ERfix</v>
      </c>
      <c r="AJ35" s="2" t="str">
        <f>IF('full menu'!AJ35="MDC","MDC",IF('full menu'!AJ35="X","X",IF('full menu'!AJ35="UASC","UASC",IF(OR('full menu'!AJ35="PERF",'full menu'!AJ35="AERF",'full menu'!AJ35="PCB"),"ERfix",IF(OR('full menu'!AJ35="ACB",'full menu'!AJ35="LCERT",'full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menu'!AJ35="MwERT",'full menu'!AJ35="ERwMT",'full menu'!AJ35="M&amp;ERT",'full menu'!AJ35="MwIT",'full menu'!AJ35="IwMT",'full menu'!AJ35="M&amp;IT",'full menu'!AJ35="IwERT",'full menu'!AJ35="ERwIT",'full menu'!AJ35="I&amp;ERT",'full menu'!AJ35="ER&amp;M&amp;IT"),"MixedTs",IF('full menu'!AJ35="UD","UD",IF('full menu'!AJ35="LSD","LSD",IF('full menu'!AJ35="WSD","WSD","")))))))))))</f>
        <v>ERfix</v>
      </c>
      <c r="AK35" s="2" t="str">
        <f>IF('full menu'!AK35="MDC","MDC",IF('full menu'!AK35="X","X",IF('full menu'!AK35="UASC","UASC",IF(OR('full menu'!AK35="PERF",'full menu'!AK35="AERF",'full menu'!AK35="PCB"),"ERfix",IF(OR('full menu'!AK35="ACB",'full menu'!AK35="LCERT",'full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menu'!AK35="MwERT",'full menu'!AK35="ERwMT",'full menu'!AK35="M&amp;ERT",'full menu'!AK35="MwIT",'full menu'!AK35="IwMT",'full menu'!AK35="M&amp;IT",'full menu'!AK35="IwERT",'full menu'!AK35="ERwIT",'full menu'!AK35="I&amp;ERT",'full menu'!AK35="ER&amp;M&amp;IT"),"MixedTs",IF('full menu'!AK35="UD","UD",IF('full menu'!AK35="LSD","LSD",IF('full menu'!AK35="WSD","WSD","")))))))))))</f>
        <v>ERfix</v>
      </c>
      <c r="AL35" s="2" t="str">
        <f>IF('full menu'!AL35="MDC","MDC",IF('full menu'!AL35="X","X",IF('full menu'!AL35="UASC","UASC",IF(OR('full menu'!AL35="PERF",'full menu'!AL35="AERF",'full menu'!AL35="PCB"),"ERfix",IF(OR('full menu'!AL35="ACB",'full menu'!AL35="LCERT",'full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menu'!AL35="MwERT",'full menu'!AL35="ERwMT",'full menu'!AL35="M&amp;ERT",'full menu'!AL35="MwIT",'full menu'!AL35="IwMT",'full menu'!AL35="M&amp;IT",'full menu'!AL35="IwERT",'full menu'!AL35="ERwIT",'full menu'!AL35="I&amp;ERT",'full menu'!AL35="ER&amp;M&amp;IT"),"MixedTs",IF('full menu'!AL35="UD","UD",IF('full menu'!AL35="LSD","LSD",IF('full menu'!AL35="WSD","WSD","")))))))))))</f>
        <v>ERfix</v>
      </c>
      <c r="AM35" s="2" t="str">
        <f>IF('full menu'!AM35="MDC","MDC",IF('full menu'!AM35="X","X",IF('full menu'!AM35="UASC","UASC",IF(OR('full menu'!AM35="PERF",'full menu'!AM35="AERF",'full menu'!AM35="PCB"),"ERfix",IF(OR('full menu'!AM35="ACB",'full menu'!AM35="LCERT",'full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menu'!AM35="MwERT",'full menu'!AM35="ERwMT",'full menu'!AM35="M&amp;ERT",'full menu'!AM35="MwIT",'full menu'!AM35="IwMT",'full menu'!AM35="M&amp;IT",'full menu'!AM35="IwERT",'full menu'!AM35="ERwIT",'full menu'!AM35="I&amp;ERT",'full menu'!AM35="ER&amp;M&amp;IT"),"MixedTs",IF('full menu'!AM35="UD","UD",IF('full menu'!AM35="LSD","LSD",IF('full menu'!AM35="WSD","WSD","")))))))))))</f>
        <v>ERfix</v>
      </c>
      <c r="AN35" s="2" t="str">
        <f>IF('full menu'!AN35="MDC","MDC",IF('full menu'!AN35="X","X",IF('full menu'!AN35="UASC","UASC",IF(OR('full menu'!AN35="PERF",'full menu'!AN35="AERF",'full menu'!AN35="PCB"),"ERfix",IF(OR('full menu'!AN35="ACB",'full menu'!AN35="LCERT",'full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menu'!AN35="MwERT",'full menu'!AN35="ERwMT",'full menu'!AN35="M&amp;ERT",'full menu'!AN35="MwIT",'full menu'!AN35="IwMT",'full menu'!AN35="M&amp;IT",'full menu'!AN35="IwERT",'full menu'!AN35="ERwIT",'full menu'!AN35="I&amp;ERT",'full menu'!AN35="ER&amp;M&amp;IT"),"MixedTs",IF('full menu'!AN35="UD","UD",IF('full menu'!AN35="LSD","LSD",IF('full menu'!AN35="WSD","WSD","")))))))))))</f>
        <v>ERfix</v>
      </c>
      <c r="AO35" s="2" t="str">
        <f>IF('full menu'!AO35="MDC","MDC",IF('full menu'!AO35="X","X",IF('full menu'!AO35="UASC","UASC",IF(OR('full menu'!AO35="PERF",'full menu'!AO35="AERF",'full menu'!AO35="PCB"),"ERfix",IF(OR('full menu'!AO35="ACB",'full menu'!AO35="LCERT",'full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menu'!AO35="MwERT",'full menu'!AO35="ERwMT",'full menu'!AO35="M&amp;ERT",'full menu'!AO35="MwIT",'full menu'!AO35="IwMT",'full menu'!AO35="M&amp;IT",'full menu'!AO35="IwERT",'full menu'!AO35="ERwIT",'full menu'!AO35="I&amp;ERT",'full menu'!AO35="ER&amp;M&amp;IT"),"MixedTs",IF('full menu'!AO35="UD","UD",IF('full menu'!AO35="LSD","LSD",IF('full menu'!AO35="WSD","WSD","")))))))))))</f>
        <v>ERfix</v>
      </c>
      <c r="AP35" s="2" t="str">
        <f>IF('full menu'!AP35="MDC","MDC",IF('full menu'!AP35="X","X",IF('full menu'!AP35="UASC","UASC",IF(OR('full menu'!AP35="PERF",'full menu'!AP35="AERF",'full menu'!AP35="PCB"),"ERfix",IF(OR('full menu'!AP35="ACB",'full menu'!AP35="LCERT",'full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menu'!AP35="MwERT",'full menu'!AP35="ERwMT",'full menu'!AP35="M&amp;ERT",'full menu'!AP35="MwIT",'full menu'!AP35="IwMT",'full menu'!AP35="M&amp;IT",'full menu'!AP35="IwERT",'full menu'!AP35="ERwIT",'full menu'!AP35="I&amp;ERT",'full menu'!AP35="ER&amp;M&amp;IT"),"MixedTs",IF('full menu'!AP35="UD","UD",IF('full menu'!AP35="LSD","LSD",IF('full menu'!AP35="WSD","WSD","")))))))))))</f>
        <v>ERfix</v>
      </c>
      <c r="AQ35" s="2" t="str">
        <f>IF('full menu'!AQ35="MDC","MDC",IF('full menu'!AQ35="X","X",IF('full menu'!AQ35="UASC","UASC",IF(OR('full menu'!AQ35="PERF",'full menu'!AQ35="AERF",'full menu'!AQ35="PCB"),"ERfix",IF(OR('full menu'!AQ35="ACB",'full menu'!AQ35="LCERT",'full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menu'!AQ35="MwERT",'full menu'!AQ35="ERwMT",'full menu'!AQ35="M&amp;ERT",'full menu'!AQ35="MwIT",'full menu'!AQ35="IwMT",'full menu'!AQ35="M&amp;IT",'full menu'!AQ35="IwERT",'full menu'!AQ35="ERwIT",'full menu'!AQ35="I&amp;ERT",'full menu'!AQ35="ER&amp;M&amp;IT"),"MixedTs",IF('full menu'!AQ35="UD","UD",IF('full menu'!AQ35="LSD","LSD",IF('full menu'!AQ35="WSD","WSD","")))))))))))</f>
        <v>ERfix</v>
      </c>
      <c r="AR35" s="2" t="str">
        <f>IF('full menu'!AR35="MDC","MDC",IF('full menu'!AR35="X","X",IF('full menu'!AR35="UASC","UASC",IF(OR('full menu'!AR35="PERF",'full menu'!AR35="AERF",'full menu'!AR35="PCB"),"ERfix",IF(OR('full menu'!AR35="ACB",'full menu'!AR35="LCERT",'full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menu'!AR35="MwERT",'full menu'!AR35="ERwMT",'full menu'!AR35="M&amp;ERT",'full menu'!AR35="MwIT",'full menu'!AR35="IwMT",'full menu'!AR35="M&amp;IT",'full menu'!AR35="IwERT",'full menu'!AR35="ERwIT",'full menu'!AR35="I&amp;ERT",'full menu'!AR35="ER&amp;M&amp;IT"),"MixedTs",IF('full menu'!AR35="UD","UD",IF('full menu'!AR35="LSD","LSD",IF('full menu'!AR35="WSD","WSD","")))))))))))</f>
        <v>ERfix</v>
      </c>
      <c r="AS35" s="2" t="str">
        <f>IF('full menu'!AS35="MDC","MDC",IF('full menu'!AS35="X","X",IF('full menu'!AS35="UASC","UASC",IF(OR('full menu'!AS35="PERF",'full menu'!AS35="AERF",'full menu'!AS35="PCB"),"ERfix",IF(OR('full menu'!AS35="ACB",'full menu'!AS35="LCERT",'full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menu'!AS35="MwERT",'full menu'!AS35="ERwMT",'full menu'!AS35="M&amp;ERT",'full menu'!AS35="MwIT",'full menu'!AS35="IwMT",'full menu'!AS35="M&amp;IT",'full menu'!AS35="IwERT",'full menu'!AS35="ERwIT",'full menu'!AS35="I&amp;ERT",'full menu'!AS35="ER&amp;M&amp;IT"),"MixedTs",IF('full menu'!AS35="UD","UD",IF('full menu'!AS35="LSD","LSD",IF('full menu'!AS35="WSD","WSD","")))))))))))</f>
        <v>ERfix</v>
      </c>
    </row>
    <row r="36" spans="1:45" ht="15.5" x14ac:dyDescent="0.35">
      <c r="A36" t="s">
        <v>63</v>
      </c>
      <c r="B36" s="2" t="str">
        <f>IF('full menu'!B36="MDC","MDC",IF('full menu'!B36="X","X",IF('full menu'!B36="UASC","UASC",IF(OR('full menu'!B36="PERF",'full menu'!B36="AERF",'full menu'!B36="PCB"),"ERfix",IF(OR('full menu'!B36="ACB",'full menu'!B36="LCERT",'full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menu'!B36="MwERT",'full menu'!B36="ERwMT",'full menu'!B36="M&amp;ERT",'full menu'!B36="MwIT",'full menu'!B36="IwMT",'full menu'!B36="M&amp;IT",'full menu'!B36="IwERT",'full menu'!B36="ERwIT",'full menu'!B36="I&amp;ERT",'full menu'!B36="ER&amp;M&amp;IT"),"MixedTs",IF('full menu'!B36="UD","UD",IF('full menu'!B36="LSD","LSD",IF('full menu'!B36="WSD","WSD","")))))))))))</f>
        <v>UD</v>
      </c>
      <c r="C36" s="2" t="str">
        <f>IF('full menu'!C36="MDC","MDC",IF('full menu'!C36="X","X",IF('full menu'!C36="UASC","UASC",IF(OR('full menu'!C36="PERF",'full menu'!C36="AERF",'full menu'!C36="PCB"),"ERfix",IF(OR('full menu'!C36="ACB",'full menu'!C36="LCERT",'full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menu'!C36="MwERT",'full menu'!C36="ERwMT",'full menu'!C36="M&amp;ERT",'full menu'!C36="MwIT",'full menu'!C36="IwMT",'full menu'!C36="M&amp;IT",'full menu'!C36="IwERT",'full menu'!C36="ERwIT",'full menu'!C36="I&amp;ERT",'full menu'!C36="ER&amp;M&amp;IT"),"MixedTs",IF('full menu'!C36="UD","UD",IF('full menu'!C36="LSD","LSD",IF('full menu'!C36="WSD","WSD","")))))))))))</f>
        <v>UD</v>
      </c>
      <c r="D36" s="2" t="str">
        <f>IF('full menu'!D36="MDC","MDC",IF('full menu'!D36="X","X",IF('full menu'!D36="UASC","UASC",IF(OR('full menu'!D36="PERF",'full menu'!D36="AERF",'full menu'!D36="PCB"),"ERfix",IF(OR('full menu'!D36="ACB",'full menu'!D36="LCERT",'full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menu'!D36="MwERT",'full menu'!D36="ERwMT",'full menu'!D36="M&amp;ERT",'full menu'!D36="MwIT",'full menu'!D36="IwMT",'full menu'!D36="M&amp;IT",'full menu'!D36="IwERT",'full menu'!D36="ERwIT",'full menu'!D36="I&amp;ERT",'full menu'!D36="ER&amp;M&amp;IT"),"MixedTs",IF('full menu'!D36="UD","UD",IF('full menu'!D36="LSD","LSD",IF('full menu'!D36="WSD","WSD","")))))))))))</f>
        <v>UD</v>
      </c>
      <c r="E36" s="2" t="str">
        <f>IF('full menu'!E36="MDC","MDC",IF('full menu'!E36="X","X",IF('full menu'!E36="UASC","UASC",IF(OR('full menu'!E36="PERF",'full menu'!E36="AERF",'full menu'!E36="PCB"),"ERfix",IF(OR('full menu'!E36="ACB",'full menu'!E36="LCERT",'full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menu'!E36="MwERT",'full menu'!E36="ERwMT",'full menu'!E36="M&amp;ERT",'full menu'!E36="MwIT",'full menu'!E36="IwMT",'full menu'!E36="M&amp;IT",'full menu'!E36="IwERT",'full menu'!E36="ERwIT",'full menu'!E36="I&amp;ERT",'full menu'!E36="ER&amp;M&amp;IT"),"MixedTs",IF('full menu'!E36="UD","UD",IF('full menu'!E36="LSD","LSD",IF('full menu'!E36="WSD","WSD","")))))))))))</f>
        <v>UD</v>
      </c>
      <c r="F36" s="2" t="str">
        <f>IF('full menu'!F36="MDC","MDC",IF('full menu'!F36="X","X",IF('full menu'!F36="UASC","UASC",IF(OR('full menu'!F36="PERF",'full menu'!F36="AERF",'full menu'!F36="PCB"),"ERfix",IF(OR('full menu'!F36="ACB",'full menu'!F36="LCERT",'full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menu'!F36="MwERT",'full menu'!F36="ERwMT",'full menu'!F36="M&amp;ERT",'full menu'!F36="MwIT",'full menu'!F36="IwMT",'full menu'!F36="M&amp;IT",'full menu'!F36="IwERT",'full menu'!F36="ERwIT",'full menu'!F36="I&amp;ERT",'full menu'!F36="ER&amp;M&amp;IT"),"MixedTs",IF('full menu'!F36="UD","UD",IF('full menu'!F36="LSD","LSD",IF('full menu'!F36="WSD","WSD","")))))))))))</f>
        <v>UD</v>
      </c>
      <c r="G36" s="2" t="str">
        <f>IF('full menu'!G36="MDC","MDC",IF('full menu'!G36="X","X",IF('full menu'!G36="UASC","UASC",IF(OR('full menu'!G36="PERF",'full menu'!G36="AERF",'full menu'!G36="PCB"),"ERfix",IF(OR('full menu'!G36="ACB",'full menu'!G36="LCERT",'full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menu'!G36="MwERT",'full menu'!G36="ERwMT",'full menu'!G36="M&amp;ERT",'full menu'!G36="MwIT",'full menu'!G36="IwMT",'full menu'!G36="M&amp;IT",'full menu'!G36="IwERT",'full menu'!G36="ERwIT",'full menu'!G36="I&amp;ERT",'full menu'!G36="ER&amp;M&amp;IT"),"MixedTs",IF('full menu'!G36="UD","UD",IF('full menu'!G36="LSD","LSD",IF('full menu'!G36="WSD","WSD","")))))))))))</f>
        <v>ERfix</v>
      </c>
      <c r="H36" s="2" t="str">
        <f>IF('full menu'!H36="MDC","MDC",IF('full menu'!H36="X","X",IF('full menu'!H36="UASC","UASC",IF(OR('full menu'!H36="PERF",'full menu'!H36="AERF",'full menu'!H36="PCB"),"ERfix",IF(OR('full menu'!H36="ACB",'full menu'!H36="LCERT",'full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menu'!H36="MwERT",'full menu'!H36="ERwMT",'full menu'!H36="M&amp;ERT",'full menu'!H36="MwIT",'full menu'!H36="IwMT",'full menu'!H36="M&amp;IT",'full menu'!H36="IwERT",'full menu'!H36="ERwIT",'full menu'!H36="I&amp;ERT",'full menu'!H36="ER&amp;M&amp;IT"),"MixedTs",IF('full menu'!H36="UD","UD",IF('full menu'!H36="LSD","LSD",IF('full menu'!H36="WSD","WSD","")))))))))))</f>
        <v>ERfix</v>
      </c>
      <c r="I36" s="2" t="str">
        <f>IF('full menu'!I36="MDC","MDC",IF('full menu'!I36="X","X",IF('full menu'!I36="UASC","UASC",IF(OR('full menu'!I36="PERF",'full menu'!I36="AERF",'full menu'!I36="PCB"),"ERfix",IF(OR('full menu'!I36="ACB",'full menu'!I36="LCERT",'full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menu'!I36="MwERT",'full menu'!I36="ERwMT",'full menu'!I36="M&amp;ERT",'full menu'!I36="MwIT",'full menu'!I36="IwMT",'full menu'!I36="M&amp;IT",'full menu'!I36="IwERT",'full menu'!I36="ERwIT",'full menu'!I36="I&amp;ERT",'full menu'!I36="ER&amp;M&amp;IT"),"MixedTs",IF('full menu'!I36="UD","UD",IF('full menu'!I36="LSD","LSD",IF('full menu'!I36="WSD","WSD","")))))))))))</f>
        <v>ERfix</v>
      </c>
      <c r="J36" s="2" t="str">
        <f>IF('full menu'!J36="MDC","MDC",IF('full menu'!J36="X","X",IF('full menu'!J36="UASC","UASC",IF(OR('full menu'!J36="PERF",'full menu'!J36="AERF",'full menu'!J36="PCB"),"ERfix",IF(OR('full menu'!J36="ACB",'full menu'!J36="LCERT",'full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menu'!J36="MwERT",'full menu'!J36="ERwMT",'full menu'!J36="M&amp;ERT",'full menu'!J36="MwIT",'full menu'!J36="IwMT",'full menu'!J36="M&amp;IT",'full menu'!J36="IwERT",'full menu'!J36="ERwIT",'full menu'!J36="I&amp;ERT",'full menu'!J36="ER&amp;M&amp;IT"),"MixedTs",IF('full menu'!J36="UD","UD",IF('full menu'!J36="LSD","LSD",IF('full menu'!J36="WSD","WSD","")))))))))))</f>
        <v>ERfix</v>
      </c>
      <c r="K36" s="2" t="str">
        <f>IF('full menu'!K36="MDC","MDC",IF('full menu'!K36="X","X",IF('full menu'!K36="UASC","UASC",IF(OR('full menu'!K36="PERF",'full menu'!K36="AERF",'full menu'!K36="PCB"),"ERfix",IF(OR('full menu'!K36="ACB",'full menu'!K36="LCERT",'full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menu'!K36="MwERT",'full menu'!K36="ERwMT",'full menu'!K36="M&amp;ERT",'full menu'!K36="MwIT",'full menu'!K36="IwMT",'full menu'!K36="M&amp;IT",'full menu'!K36="IwERT",'full menu'!K36="ERwIT",'full menu'!K36="I&amp;ERT",'full menu'!K36="ER&amp;M&amp;IT"),"MixedTs",IF('full menu'!K36="UD","UD",IF('full menu'!K36="LSD","LSD",IF('full menu'!K36="WSD","WSD","")))))))))))</f>
        <v>ERfix</v>
      </c>
      <c r="L36" s="2" t="str">
        <f>IF('full menu'!L36="MDC","MDC",IF('full menu'!L36="X","X",IF('full menu'!L36="UASC","UASC",IF(OR('full menu'!L36="PERF",'full menu'!L36="AERF",'full menu'!L36="PCB"),"ERfix",IF(OR('full menu'!L36="ACB",'full menu'!L36="LCERT",'full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menu'!L36="MwERT",'full menu'!L36="ERwMT",'full menu'!L36="M&amp;ERT",'full menu'!L36="MwIT",'full menu'!L36="IwMT",'full menu'!L36="M&amp;IT",'full menu'!L36="IwERT",'full menu'!L36="ERwIT",'full menu'!L36="I&amp;ERT",'full menu'!L36="ER&amp;M&amp;IT"),"MixedTs",IF('full menu'!L36="UD","UD",IF('full menu'!L36="LSD","LSD",IF('full menu'!L36="WSD","WSD","")))))))))))</f>
        <v>ERfix</v>
      </c>
      <c r="M36" s="2" t="str">
        <f>IF('full menu'!M36="MDC","MDC",IF('full menu'!M36="X","X",IF('full menu'!M36="UASC","UASC",IF(OR('full menu'!M36="PERF",'full menu'!M36="AERF",'full menu'!M36="PCB"),"ERfix",IF(OR('full menu'!M36="ACB",'full menu'!M36="LCERT",'full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menu'!M36="MwERT",'full menu'!M36="ERwMT",'full menu'!M36="M&amp;ERT",'full menu'!M36="MwIT",'full menu'!M36="IwMT",'full menu'!M36="M&amp;IT",'full menu'!M36="IwERT",'full menu'!M36="ERwIT",'full menu'!M36="I&amp;ERT",'full menu'!M36="ER&amp;M&amp;IT"),"MixedTs",IF('full menu'!M36="UD","UD",IF('full menu'!M36="LSD","LSD",IF('full menu'!M36="WSD","WSD","")))))))))))</f>
        <v>ERfix</v>
      </c>
      <c r="N36" s="2" t="str">
        <f>IF('full menu'!N36="MDC","MDC",IF('full menu'!N36="X","X",IF('full menu'!N36="UASC","UASC",IF(OR('full menu'!N36="PERF",'full menu'!N36="AERF",'full menu'!N36="PCB"),"ERfix",IF(OR('full menu'!N36="ACB",'full menu'!N36="LCERT",'full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menu'!N36="MwERT",'full menu'!N36="ERwMT",'full menu'!N36="M&amp;ERT",'full menu'!N36="MwIT",'full menu'!N36="IwMT",'full menu'!N36="M&amp;IT",'full menu'!N36="IwERT",'full menu'!N36="ERwIT",'full menu'!N36="I&amp;ERT",'full menu'!N36="ER&amp;M&amp;IT"),"MixedTs",IF('full menu'!N36="UD","UD",IF('full menu'!N36="LSD","LSD",IF('full menu'!N36="WSD","WSD","")))))))))))</f>
        <v>LSD</v>
      </c>
      <c r="O36" s="2" t="str">
        <f>IF('full menu'!O36="MDC","MDC",IF('full menu'!O36="X","X",IF('full menu'!O36="UASC","UASC",IF(OR('full menu'!O36="PERF",'full menu'!O36="AERF",'full menu'!O36="PCB"),"ERfix",IF(OR('full menu'!O36="ACB",'full menu'!O36="LCERT",'full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menu'!O36="MwERT",'full menu'!O36="ERwMT",'full menu'!O36="M&amp;ERT",'full menu'!O36="MwIT",'full menu'!O36="IwMT",'full menu'!O36="M&amp;IT",'full menu'!O36="IwERT",'full menu'!O36="ERwIT",'full menu'!O36="I&amp;ERT",'full menu'!O36="ER&amp;M&amp;IT"),"MixedTs",IF('full menu'!O36="UD","UD",IF('full menu'!O36="LSD","LSD",IF('full menu'!O36="WSD","WSD","")))))))))))</f>
        <v>LSD</v>
      </c>
      <c r="P36" s="2" t="str">
        <f>IF('full menu'!P36="MDC","MDC",IF('full menu'!P36="X","X",IF('full menu'!P36="UASC","UASC",IF(OR('full menu'!P36="PERF",'full menu'!P36="AERF",'full menu'!P36="PCB"),"ERfix",IF(OR('full menu'!P36="ACB",'full menu'!P36="LCERT",'full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menu'!P36="MwERT",'full menu'!P36="ERwMT",'full menu'!P36="M&amp;ERT",'full menu'!P36="MwIT",'full menu'!P36="IwMT",'full menu'!P36="M&amp;IT",'full menu'!P36="IwERT",'full menu'!P36="ERwIT",'full menu'!P36="I&amp;ERT",'full menu'!P36="ER&amp;M&amp;IT"),"MixedTs",IF('full menu'!P36="UD","UD",IF('full menu'!P36="LSD","LSD",IF('full menu'!P36="WSD","WSD","")))))))))))</f>
        <v>LSD</v>
      </c>
      <c r="Q36" s="2" t="str">
        <f>IF('full menu'!Q36="MDC","MDC",IF('full menu'!Q36="X","X",IF('full menu'!Q36="UASC","UASC",IF(OR('full menu'!Q36="PERF",'full menu'!Q36="AERF",'full menu'!Q36="PCB"),"ERfix",IF(OR('full menu'!Q36="ACB",'full menu'!Q36="LCERT",'full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menu'!Q36="MwERT",'full menu'!Q36="ERwMT",'full menu'!Q36="M&amp;ERT",'full menu'!Q36="MwIT",'full menu'!Q36="IwMT",'full menu'!Q36="M&amp;IT",'full menu'!Q36="IwERT",'full menu'!Q36="ERwIT",'full menu'!Q36="I&amp;ERT",'full menu'!Q36="ER&amp;M&amp;IT"),"MixedTs",IF('full menu'!Q36="UD","UD",IF('full menu'!Q36="LSD","LSD",IF('full menu'!Q36="WSD","WSD","")))))))))))</f>
        <v>LSD</v>
      </c>
      <c r="R36" s="2" t="str">
        <f>IF('full menu'!R36="MDC","MDC",IF('full menu'!R36="X","X",IF('full menu'!R36="UASC","UASC",IF(OR('full menu'!R36="PERF",'full menu'!R36="AERF",'full menu'!R36="PCB"),"ERfix",IF(OR('full menu'!R36="ACB",'full menu'!R36="LCERT",'full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menu'!R36="MwERT",'full menu'!R36="ERwMT",'full menu'!R36="M&amp;ERT",'full menu'!R36="MwIT",'full menu'!R36="IwMT",'full menu'!R36="M&amp;IT",'full menu'!R36="IwERT",'full menu'!R36="ERwIT",'full menu'!R36="I&amp;ERT",'full menu'!R36="ER&amp;M&amp;IT"),"MixedTs",IF('full menu'!R36="UD","UD",IF('full menu'!R36="LSD","LSD",IF('full menu'!R36="WSD","WSD","")))))))))))</f>
        <v>LSD</v>
      </c>
      <c r="S36" s="2" t="str">
        <f>IF('full menu'!S36="MDC","MDC",IF('full menu'!S36="X","X",IF('full menu'!S36="UASC","UASC",IF(OR('full menu'!S36="PERF",'full menu'!S36="AERF",'full menu'!S36="PCB"),"ERfix",IF(OR('full menu'!S36="ACB",'full menu'!S36="LCERT",'full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menu'!S36="MwERT",'full menu'!S36="ERwMT",'full menu'!S36="M&amp;ERT",'full menu'!S36="MwIT",'full menu'!S36="IwMT",'full menu'!S36="M&amp;IT",'full menu'!S36="IwERT",'full menu'!S36="ERwIT",'full menu'!S36="I&amp;ERT",'full menu'!S36="ER&amp;M&amp;IT"),"MixedTs",IF('full menu'!S36="UD","UD",IF('full menu'!S36="LSD","LSD",IF('full menu'!S36="WSD","WSD","")))))))))))</f>
        <v>LSD</v>
      </c>
      <c r="T36" s="2" t="str">
        <f>IF('full menu'!T36="MDC","MDC",IF('full menu'!T36="X","X",IF('full menu'!T36="UASC","UASC",IF(OR('full menu'!T36="PERF",'full menu'!T36="AERF",'full menu'!T36="PCB"),"ERfix",IF(OR('full menu'!T36="ACB",'full menu'!T36="LCERT",'full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menu'!T36="MwERT",'full menu'!T36="ERwMT",'full menu'!T36="M&amp;ERT",'full menu'!T36="MwIT",'full menu'!T36="IwMT",'full menu'!T36="M&amp;IT",'full menu'!T36="IwERT",'full menu'!T36="ERwIT",'full menu'!T36="I&amp;ERT",'full menu'!T36="ER&amp;M&amp;IT"),"MixedTs",IF('full menu'!T36="UD","UD",IF('full menu'!T36="LSD","LSD",IF('full menu'!T36="WSD","WSD","")))))))))))</f>
        <v>LSD</v>
      </c>
      <c r="U36" s="2" t="str">
        <f>IF('full menu'!U36="MDC","MDC",IF('full menu'!U36="X","X",IF('full menu'!U36="UASC","UASC",IF(OR('full menu'!U36="PERF",'full menu'!U36="AERF",'full menu'!U36="PCB"),"ERfix",IF(OR('full menu'!U36="ACB",'full menu'!U36="LCERT",'full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menu'!U36="MwERT",'full menu'!U36="ERwMT",'full menu'!U36="M&amp;ERT",'full menu'!U36="MwIT",'full menu'!U36="IwMT",'full menu'!U36="M&amp;IT",'full menu'!U36="IwERT",'full menu'!U36="ERwIT",'full menu'!U36="I&amp;ERT",'full menu'!U36="ER&amp;M&amp;IT"),"MixedTs",IF('full menu'!U36="UD","UD",IF('full menu'!U36="LSD","LSD",IF('full menu'!U36="WSD","WSD","")))))))))))</f>
        <v>LSD</v>
      </c>
      <c r="V36" s="2" t="str">
        <f>IF('full menu'!V36="MDC","MDC",IF('full menu'!V36="X","X",IF('full menu'!V36="UASC","UASC",IF(OR('full menu'!V36="PERF",'full menu'!V36="AERF",'full menu'!V36="PCB"),"ERfix",IF(OR('full menu'!V36="ACB",'full menu'!V36="LCERT",'full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menu'!V36="MwERT",'full menu'!V36="ERwMT",'full menu'!V36="M&amp;ERT",'full menu'!V36="MwIT",'full menu'!V36="IwMT",'full menu'!V36="M&amp;IT",'full menu'!V36="IwERT",'full menu'!V36="ERwIT",'full menu'!V36="I&amp;ERT",'full menu'!V36="ER&amp;M&amp;IT"),"MixedTs",IF('full menu'!V36="UD","UD",IF('full menu'!V36="LSD","LSD",IF('full menu'!V36="WSD","WSD","")))))))))))</f>
        <v>LSD</v>
      </c>
      <c r="W36" s="2" t="str">
        <f>IF('full menu'!W36="MDC","MDC",IF('full menu'!W36="X","X",IF('full menu'!W36="UASC","UASC",IF(OR('full menu'!W36="PERF",'full menu'!W36="AERF",'full menu'!W36="PCB"),"ERfix",IF(OR('full menu'!W36="ACB",'full menu'!W36="LCERT",'full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menu'!W36="MwERT",'full menu'!W36="ERwMT",'full menu'!W36="M&amp;ERT",'full menu'!W36="MwIT",'full menu'!W36="IwMT",'full menu'!W36="M&amp;IT",'full menu'!W36="IwERT",'full menu'!W36="ERwIT",'full menu'!W36="I&amp;ERT",'full menu'!W36="ER&amp;M&amp;IT"),"MixedTs",IF('full menu'!W36="UD","UD",IF('full menu'!W36="LSD","LSD",IF('full menu'!W36="WSD","WSD","")))))))))))</f>
        <v>ERfix</v>
      </c>
      <c r="X36" s="2" t="str">
        <f>IF('full menu'!X36="MDC","MDC",IF('full menu'!X36="X","X",IF('full menu'!X36="UASC","UASC",IF(OR('full menu'!X36="PERF",'full menu'!X36="AERF",'full menu'!X36="PCB"),"ERfix",IF(OR('full menu'!X36="ACB",'full menu'!X36="LCERT",'full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menu'!X36="MwERT",'full menu'!X36="ERwMT",'full menu'!X36="M&amp;ERT",'full menu'!X36="MwIT",'full menu'!X36="IwMT",'full menu'!X36="M&amp;IT",'full menu'!X36="IwERT",'full menu'!X36="ERwIT",'full menu'!X36="I&amp;ERT",'full menu'!X36="ER&amp;M&amp;IT"),"MixedTs",IF('full menu'!X36="UD","UD",IF('full menu'!X36="LSD","LSD",IF('full menu'!X36="WSD","WSD","")))))))))))</f>
        <v>ERfix</v>
      </c>
      <c r="Y36" s="2" t="str">
        <f>IF('full menu'!Y36="MDC","MDC",IF('full menu'!Y36="X","X",IF('full menu'!Y36="UASC","UASC",IF(OR('full menu'!Y36="PERF",'full menu'!Y36="AERF",'full menu'!Y36="PCB"),"ERfix",IF(OR('full menu'!Y36="ACB",'full menu'!Y36="LCERT",'full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menu'!Y36="MwERT",'full menu'!Y36="ERwMT",'full menu'!Y36="M&amp;ERT",'full menu'!Y36="MwIT",'full menu'!Y36="IwMT",'full menu'!Y36="M&amp;IT",'full menu'!Y36="IwERT",'full menu'!Y36="ERwIT",'full menu'!Y36="I&amp;ERT",'full menu'!Y36="ER&amp;M&amp;IT"),"MixedTs",IF('full menu'!Y36="UD","UD",IF('full menu'!Y36="LSD","LSD",IF('full menu'!Y36="WSD","WSD","")))))))))))</f>
        <v>ERfix</v>
      </c>
      <c r="Z36" s="2" t="str">
        <f>IF('full menu'!Z36="MDC","MDC",IF('full menu'!Z36="X","X",IF('full menu'!Z36="UASC","UASC",IF(OR('full menu'!Z36="PERF",'full menu'!Z36="AERF",'full menu'!Z36="PCB"),"ERfix",IF(OR('full menu'!Z36="ACB",'full menu'!Z36="LCERT",'full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menu'!Z36="MwERT",'full menu'!Z36="ERwMT",'full menu'!Z36="M&amp;ERT",'full menu'!Z36="MwIT",'full menu'!Z36="IwMT",'full menu'!Z36="M&amp;IT",'full menu'!Z36="IwERT",'full menu'!Z36="ERwIT",'full menu'!Z36="I&amp;ERT",'full menu'!Z36="ER&amp;M&amp;IT"),"MixedTs",IF('full menu'!Z36="UD","UD",IF('full menu'!Z36="LSD","LSD",IF('full menu'!Z36="WSD","WSD","")))))))))))</f>
        <v>ERfix</v>
      </c>
      <c r="AA36" s="2" t="str">
        <f>IF('full menu'!AA36="MDC","MDC",IF('full menu'!AA36="X","X",IF('full menu'!AA36="UASC","UASC",IF(OR('full menu'!AA36="PERF",'full menu'!AA36="AERF",'full menu'!AA36="PCB"),"ERfix",IF(OR('full menu'!AA36="ACB",'full menu'!AA36="LCERT",'full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menu'!AA36="MwERT",'full menu'!AA36="ERwMT",'full menu'!AA36="M&amp;ERT",'full menu'!AA36="MwIT",'full menu'!AA36="IwMT",'full menu'!AA36="M&amp;IT",'full menu'!AA36="IwERT",'full menu'!AA36="ERwIT",'full menu'!AA36="I&amp;ERT",'full menu'!AA36="ER&amp;M&amp;IT"),"MixedTs",IF('full menu'!AA36="UD","UD",IF('full menu'!AA36="LSD","LSD",IF('full menu'!AA36="WSD","WSD","")))))))))))</f>
        <v>ERfix</v>
      </c>
      <c r="AB36" s="2" t="str">
        <f>IF('full menu'!AB36="MDC","MDC",IF('full menu'!AB36="X","X",IF('full menu'!AB36="UASC","UASC",IF(OR('full menu'!AB36="PERF",'full menu'!AB36="AERF",'full menu'!AB36="PCB"),"ERfix",IF(OR('full menu'!AB36="ACB",'full menu'!AB36="LCERT",'full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menu'!AB36="MwERT",'full menu'!AB36="ERwMT",'full menu'!AB36="M&amp;ERT",'full menu'!AB36="MwIT",'full menu'!AB36="IwMT",'full menu'!AB36="M&amp;IT",'full menu'!AB36="IwERT",'full menu'!AB36="ERwIT",'full menu'!AB36="I&amp;ERT",'full menu'!AB36="ER&amp;M&amp;IT"),"MixedTs",IF('full menu'!AB36="UD","UD",IF('full menu'!AB36="LSD","LSD",IF('full menu'!AB36="WSD","WSD","")))))))))))</f>
        <v>ERfix</v>
      </c>
      <c r="AC36" s="2" t="str">
        <f>IF('full menu'!AC36="MDC","MDC",IF('full menu'!AC36="X","X",IF('full menu'!AC36="UASC","UASC",IF(OR('full menu'!AC36="PERF",'full menu'!AC36="AERF",'full menu'!AC36="PCB"),"ERfix",IF(OR('full menu'!AC36="ACB",'full menu'!AC36="LCERT",'full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menu'!AC36="MwERT",'full menu'!AC36="ERwMT",'full menu'!AC36="M&amp;ERT",'full menu'!AC36="MwIT",'full menu'!AC36="IwMT",'full menu'!AC36="M&amp;IT",'full menu'!AC36="IwERT",'full menu'!AC36="ERwIT",'full menu'!AC36="I&amp;ERT",'full menu'!AC36="ER&amp;M&amp;IT"),"MixedTs",IF('full menu'!AC36="UD","UD",IF('full menu'!AC36="LSD","LSD",IF('full menu'!AC36="WSD","WSD","")))))))))))</f>
        <v>ERfix</v>
      </c>
      <c r="AD36" s="2" t="str">
        <f>IF('full menu'!AD36="MDC","MDC",IF('full menu'!AD36="X","X",IF('full menu'!AD36="UASC","UASC",IF(OR('full menu'!AD36="PERF",'full menu'!AD36="AERF",'full menu'!AD36="PCB"),"ERfix",IF(OR('full menu'!AD36="ACB",'full menu'!AD36="LCERT",'full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menu'!AD36="MwERT",'full menu'!AD36="ERwMT",'full menu'!AD36="M&amp;ERT",'full menu'!AD36="MwIT",'full menu'!AD36="IwMT",'full menu'!AD36="M&amp;IT",'full menu'!AD36="IwERT",'full menu'!AD36="ERwIT",'full menu'!AD36="I&amp;ERT",'full menu'!AD36="ER&amp;M&amp;IT"),"MixedTs",IF('full menu'!AD36="UD","UD",IF('full menu'!AD36="LSD","LSD",IF('full menu'!AD36="WSD","WSD","")))))))))))</f>
        <v>ERfix</v>
      </c>
      <c r="AE36" s="2" t="str">
        <f>IF('full menu'!AE36="MDC","MDC",IF('full menu'!AE36="X","X",IF('full menu'!AE36="UASC","UASC",IF(OR('full menu'!AE36="PERF",'full menu'!AE36="AERF",'full menu'!AE36="PCB"),"ERfix",IF(OR('full menu'!AE36="ACB",'full menu'!AE36="LCERT",'full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menu'!AE36="MwERT",'full menu'!AE36="ERwMT",'full menu'!AE36="M&amp;ERT",'full menu'!AE36="MwIT",'full menu'!AE36="IwMT",'full menu'!AE36="M&amp;IT",'full menu'!AE36="IwERT",'full menu'!AE36="ERwIT",'full menu'!AE36="I&amp;ERT",'full menu'!AE36="ER&amp;M&amp;IT"),"MixedTs",IF('full menu'!AE36="UD","UD",IF('full menu'!AE36="LSD","LSD",IF('full menu'!AE36="WSD","WSD","")))))))))))</f>
        <v>ERfix</v>
      </c>
      <c r="AF36" s="2" t="str">
        <f>IF('full menu'!AF36="MDC","MDC",IF('full menu'!AF36="X","X",IF('full menu'!AF36="UASC","UASC",IF(OR('full menu'!AF36="PERF",'full menu'!AF36="AERF",'full menu'!AF36="PCB"),"ERfix",IF(OR('full menu'!AF36="ACB",'full menu'!AF36="LCERT",'full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menu'!AF36="MwERT",'full menu'!AF36="ERwMT",'full menu'!AF36="M&amp;ERT",'full menu'!AF36="MwIT",'full menu'!AF36="IwMT",'full menu'!AF36="M&amp;IT",'full menu'!AF36="IwERT",'full menu'!AF36="ERwIT",'full menu'!AF36="I&amp;ERT",'full menu'!AF36="ER&amp;M&amp;IT"),"MixedTs",IF('full menu'!AF36="UD","UD",IF('full menu'!AF36="LSD","LSD",IF('full menu'!AF36="WSD","WSD","")))))))))))</f>
        <v>ERfix</v>
      </c>
      <c r="AG36" s="2" t="str">
        <f>IF('full menu'!AG36="MDC","MDC",IF('full menu'!AG36="X","X",IF('full menu'!AG36="UASC","UASC",IF(OR('full menu'!AG36="PERF",'full menu'!AG36="AERF",'full menu'!AG36="PCB"),"ERfix",IF(OR('full menu'!AG36="ACB",'full menu'!AG36="LCERT",'full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menu'!AG36="MwERT",'full menu'!AG36="ERwMT",'full menu'!AG36="M&amp;ERT",'full menu'!AG36="MwIT",'full menu'!AG36="IwMT",'full menu'!AG36="M&amp;IT",'full menu'!AG36="IwERT",'full menu'!AG36="ERwIT",'full menu'!AG36="I&amp;ERT",'full menu'!AG36="ER&amp;M&amp;IT"),"MixedTs",IF('full menu'!AG36="UD","UD",IF('full menu'!AG36="LSD","LSD",IF('full menu'!AG36="WSD","WSD","")))))))))))</f>
        <v>ERfix</v>
      </c>
      <c r="AH36" s="2" t="str">
        <f>IF('full menu'!AH36="MDC","MDC",IF('full menu'!AH36="X","X",IF('full menu'!AH36="UASC","UASC",IF(OR('full menu'!AH36="PERF",'full menu'!AH36="AERF",'full menu'!AH36="PCB"),"ERfix",IF(OR('full menu'!AH36="ACB",'full menu'!AH36="LCERT",'full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menu'!AH36="MwERT",'full menu'!AH36="ERwMT",'full menu'!AH36="M&amp;ERT",'full menu'!AH36="MwIT",'full menu'!AH36="IwMT",'full menu'!AH36="M&amp;IT",'full menu'!AH36="IwERT",'full menu'!AH36="ERwIT",'full menu'!AH36="I&amp;ERT",'full menu'!AH36="ER&amp;M&amp;IT"),"MixedTs",IF('full menu'!AH36="UD","UD",IF('full menu'!AH36="LSD","LSD",IF('full menu'!AH36="WSD","WSD","")))))))))))</f>
        <v>ERfix</v>
      </c>
      <c r="AI36" s="2" t="str">
        <f>IF('full menu'!AI36="MDC","MDC",IF('full menu'!AI36="X","X",IF('full menu'!AI36="UASC","UASC",IF(OR('full menu'!AI36="PERF",'full menu'!AI36="AERF",'full menu'!AI36="PCB"),"ERfix",IF(OR('full menu'!AI36="ACB",'full menu'!AI36="LCERT",'full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menu'!AI36="MwERT",'full menu'!AI36="ERwMT",'full menu'!AI36="M&amp;ERT",'full menu'!AI36="MwIT",'full menu'!AI36="IwMT",'full menu'!AI36="M&amp;IT",'full menu'!AI36="IwERT",'full menu'!AI36="ERwIT",'full menu'!AI36="I&amp;ERT",'full menu'!AI36="ER&amp;M&amp;IT"),"MixedTs",IF('full menu'!AI36="UD","UD",IF('full menu'!AI36="LSD","LSD",IF('full menu'!AI36="WSD","WSD","")))))))))))</f>
        <v>ERfix</v>
      </c>
      <c r="AJ36" s="2" t="str">
        <f>IF('full menu'!AJ36="MDC","MDC",IF('full menu'!AJ36="X","X",IF('full menu'!AJ36="UASC","UASC",IF(OR('full menu'!AJ36="PERF",'full menu'!AJ36="AERF",'full menu'!AJ36="PCB"),"ERfix",IF(OR('full menu'!AJ36="ACB",'full menu'!AJ36="LCERT",'full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menu'!AJ36="MwERT",'full menu'!AJ36="ERwMT",'full menu'!AJ36="M&amp;ERT",'full menu'!AJ36="MwIT",'full menu'!AJ36="IwMT",'full menu'!AJ36="M&amp;IT",'full menu'!AJ36="IwERT",'full menu'!AJ36="ERwIT",'full menu'!AJ36="I&amp;ERT",'full menu'!AJ36="ER&amp;M&amp;IT"),"MixedTs",IF('full menu'!AJ36="UD","UD",IF('full menu'!AJ36="LSD","LSD",IF('full menu'!AJ36="WSD","WSD","")))))))))))</f>
        <v>ERfix</v>
      </c>
      <c r="AK36" s="2" t="str">
        <f>IF('full menu'!AK36="MDC","MDC",IF('full menu'!AK36="X","X",IF('full menu'!AK36="UASC","UASC",IF(OR('full menu'!AK36="PERF",'full menu'!AK36="AERF",'full menu'!AK36="PCB"),"ERfix",IF(OR('full menu'!AK36="ACB",'full menu'!AK36="LCERT",'full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menu'!AK36="MwERT",'full menu'!AK36="ERwMT",'full menu'!AK36="M&amp;ERT",'full menu'!AK36="MwIT",'full menu'!AK36="IwMT",'full menu'!AK36="M&amp;IT",'full menu'!AK36="IwERT",'full menu'!AK36="ERwIT",'full menu'!AK36="I&amp;ERT",'full menu'!AK36="ER&amp;M&amp;IT"),"MixedTs",IF('full menu'!AK36="UD","UD",IF('full menu'!AK36="LSD","LSD",IF('full menu'!AK36="WSD","WSD","")))))))))))</f>
        <v>ERfix</v>
      </c>
      <c r="AL36" s="2" t="str">
        <f>IF('full menu'!AL36="MDC","MDC",IF('full menu'!AL36="X","X",IF('full menu'!AL36="UASC","UASC",IF(OR('full menu'!AL36="PERF",'full menu'!AL36="AERF",'full menu'!AL36="PCB"),"ERfix",IF(OR('full menu'!AL36="ACB",'full menu'!AL36="LCERT",'full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menu'!AL36="MwERT",'full menu'!AL36="ERwMT",'full menu'!AL36="M&amp;ERT",'full menu'!AL36="MwIT",'full menu'!AL36="IwMT",'full menu'!AL36="M&amp;IT",'full menu'!AL36="IwERT",'full menu'!AL36="ERwIT",'full menu'!AL36="I&amp;ERT",'full menu'!AL36="ER&amp;M&amp;IT"),"MixedTs",IF('full menu'!AL36="UD","UD",IF('full menu'!AL36="LSD","LSD",IF('full menu'!AL36="WSD","WSD","")))))))))))</f>
        <v>ERfix</v>
      </c>
      <c r="AM36" s="2" t="str">
        <f>IF('full menu'!AM36="MDC","MDC",IF('full menu'!AM36="X","X",IF('full menu'!AM36="UASC","UASC",IF(OR('full menu'!AM36="PERF",'full menu'!AM36="AERF",'full menu'!AM36="PCB"),"ERfix",IF(OR('full menu'!AM36="ACB",'full menu'!AM36="LCERT",'full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menu'!AM36="MwERT",'full menu'!AM36="ERwMT",'full menu'!AM36="M&amp;ERT",'full menu'!AM36="MwIT",'full menu'!AM36="IwMT",'full menu'!AM36="M&amp;IT",'full menu'!AM36="IwERT",'full menu'!AM36="ERwIT",'full menu'!AM36="I&amp;ERT",'full menu'!AM36="ER&amp;M&amp;IT"),"MixedTs",IF('full menu'!AM36="UD","UD",IF('full menu'!AM36="LSD","LSD",IF('full menu'!AM36="WSD","WSD","")))))))))))</f>
        <v>ERfix</v>
      </c>
      <c r="AN36" s="2" t="str">
        <f>IF('full menu'!AN36="MDC","MDC",IF('full menu'!AN36="X","X",IF('full menu'!AN36="UASC","UASC",IF(OR('full menu'!AN36="PERF",'full menu'!AN36="AERF",'full menu'!AN36="PCB"),"ERfix",IF(OR('full menu'!AN36="ACB",'full menu'!AN36="LCERT",'full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menu'!AN36="MwERT",'full menu'!AN36="ERwMT",'full menu'!AN36="M&amp;ERT",'full menu'!AN36="MwIT",'full menu'!AN36="IwMT",'full menu'!AN36="M&amp;IT",'full menu'!AN36="IwERT",'full menu'!AN36="ERwIT",'full menu'!AN36="I&amp;ERT",'full menu'!AN36="ER&amp;M&amp;IT"),"MixedTs",IF('full menu'!AN36="UD","UD",IF('full menu'!AN36="LSD","LSD",IF('full menu'!AN36="WSD","WSD","")))))))))))</f>
        <v>ERfix</v>
      </c>
      <c r="AO36" s="2" t="str">
        <f>IF('full menu'!AO36="MDC","MDC",IF('full menu'!AO36="X","X",IF('full menu'!AO36="UASC","UASC",IF(OR('full menu'!AO36="PERF",'full menu'!AO36="AERF",'full menu'!AO36="PCB"),"ERfix",IF(OR('full menu'!AO36="ACB",'full menu'!AO36="LCERT",'full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menu'!AO36="MwERT",'full menu'!AO36="ERwMT",'full menu'!AO36="M&amp;ERT",'full menu'!AO36="MwIT",'full menu'!AO36="IwMT",'full menu'!AO36="M&amp;IT",'full menu'!AO36="IwERT",'full menu'!AO36="ERwIT",'full menu'!AO36="I&amp;ERT",'full menu'!AO36="ER&amp;M&amp;IT"),"MixedTs",IF('full menu'!AO36="UD","UD",IF('full menu'!AO36="LSD","LSD",IF('full menu'!AO36="WSD","WSD","")))))))))))</f>
        <v>ERfix</v>
      </c>
      <c r="AP36" s="2" t="str">
        <f>IF('full menu'!AP36="MDC","MDC",IF('full menu'!AP36="X","X",IF('full menu'!AP36="UASC","UASC",IF(OR('full menu'!AP36="PERF",'full menu'!AP36="AERF",'full menu'!AP36="PCB"),"ERfix",IF(OR('full menu'!AP36="ACB",'full menu'!AP36="LCERT",'full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menu'!AP36="MwERT",'full menu'!AP36="ERwMT",'full menu'!AP36="M&amp;ERT",'full menu'!AP36="MwIT",'full menu'!AP36="IwMT",'full menu'!AP36="M&amp;IT",'full menu'!AP36="IwERT",'full menu'!AP36="ERwIT",'full menu'!AP36="I&amp;ERT",'full menu'!AP36="ER&amp;M&amp;IT"),"MixedTs",IF('full menu'!AP36="UD","UD",IF('full menu'!AP36="LSD","LSD",IF('full menu'!AP36="WSD","WSD","")))))))))))</f>
        <v>ERfix</v>
      </c>
      <c r="AQ36" s="2" t="str">
        <f>IF('full menu'!AQ36="MDC","MDC",IF('full menu'!AQ36="X","X",IF('full menu'!AQ36="UASC","UASC",IF(OR('full menu'!AQ36="PERF",'full menu'!AQ36="AERF",'full menu'!AQ36="PCB"),"ERfix",IF(OR('full menu'!AQ36="ACB",'full menu'!AQ36="LCERT",'full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menu'!AQ36="MwERT",'full menu'!AQ36="ERwMT",'full menu'!AQ36="M&amp;ERT",'full menu'!AQ36="MwIT",'full menu'!AQ36="IwMT",'full menu'!AQ36="M&amp;IT",'full menu'!AQ36="IwERT",'full menu'!AQ36="ERwIT",'full menu'!AQ36="I&amp;ERT",'full menu'!AQ36="ER&amp;M&amp;IT"),"MixedTs",IF('full menu'!AQ36="UD","UD",IF('full menu'!AQ36="LSD","LSD",IF('full menu'!AQ36="WSD","WSD","")))))))))))</f>
        <v>ERfix</v>
      </c>
      <c r="AR36" s="2" t="str">
        <f>IF('full menu'!AR36="MDC","MDC",IF('full menu'!AR36="X","X",IF('full menu'!AR36="UASC","UASC",IF(OR('full menu'!AR36="PERF",'full menu'!AR36="AERF",'full menu'!AR36="PCB"),"ERfix",IF(OR('full menu'!AR36="ACB",'full menu'!AR36="LCERT",'full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menu'!AR36="MwERT",'full menu'!AR36="ERwMT",'full menu'!AR36="M&amp;ERT",'full menu'!AR36="MwIT",'full menu'!AR36="IwMT",'full menu'!AR36="M&amp;IT",'full menu'!AR36="IwERT",'full menu'!AR36="ERwIT",'full menu'!AR36="I&amp;ERT",'full menu'!AR36="ER&amp;M&amp;IT"),"MixedTs",IF('full menu'!AR36="UD","UD",IF('full menu'!AR36="LSD","LSD",IF('full menu'!AR36="WSD","WSD","")))))))))))</f>
        <v>ERfix</v>
      </c>
      <c r="AS36" s="2" t="str">
        <f>IF('full menu'!AS36="MDC","MDC",IF('full menu'!AS36="X","X",IF('full menu'!AS36="UASC","UASC",IF(OR('full menu'!AS36="PERF",'full menu'!AS36="AERF",'full menu'!AS36="PCB"),"ERfix",IF(OR('full menu'!AS36="ACB",'full menu'!AS36="LCERT",'full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menu'!AS36="MwERT",'full menu'!AS36="ERwMT",'full menu'!AS36="M&amp;ERT",'full menu'!AS36="MwIT",'full menu'!AS36="IwMT",'full menu'!AS36="M&amp;IT",'full menu'!AS36="IwERT",'full menu'!AS36="ERwIT",'full menu'!AS36="I&amp;ERT",'full menu'!AS36="ER&amp;M&amp;IT"),"MixedTs",IF('full menu'!AS36="UD","UD",IF('full menu'!AS36="LSD","LSD",IF('full menu'!AS36="WSD","WSD","")))))))))))</f>
        <v>ERfix</v>
      </c>
    </row>
    <row r="37" spans="1:45" ht="15.5" x14ac:dyDescent="0.35">
      <c r="A37" t="s">
        <v>64</v>
      </c>
      <c r="B37" s="2" t="str">
        <f>IF('full menu'!B37="MDC","MDC",IF('full menu'!B37="X","X",IF('full menu'!B37="UASC","UASC",IF(OR('full menu'!B37="PERF",'full menu'!B37="AERF",'full menu'!B37="PCB"),"ERfix",IF(OR('full menu'!B37="ACB",'full menu'!B37="LCERT",'full menu'!B37="LERT",'full menu'!B37="FCERT",'full menu'!B37="FERT"),"ERTs",IF(OR('full menu'!B37="FCMT",'full menu'!B37="FMT",'full menu'!B37="LMT",'full menu'!B37="LCMT"),"MTs",IF(OR('full menu'!B37="LCIT",'full menu'!B37="FCIT",'full menu'!B37="LIT",'full menu'!B37="FIT"),"ITs",IF(OR('full menu'!B37="MwERT",'full menu'!B37="ERwMT",'full menu'!B37="M&amp;ERT",'full menu'!B37="MwIT",'full menu'!B37="IwMT",'full menu'!B37="M&amp;IT",'full menu'!B37="IwERT",'full menu'!B37="ERwIT",'full menu'!B37="I&amp;ERT",'full menu'!B37="ER&amp;M&amp;IT"),"MixedTs",IF('full menu'!B37="UD","UD",IF('full menu'!B37="LSD","LSD",IF('full menu'!B37="WSD","WSD","")))))))))))</f>
        <v>X</v>
      </c>
      <c r="C37" s="2" t="str">
        <f>IF('full menu'!C37="MDC","MDC",IF('full menu'!C37="X","X",IF('full menu'!C37="UASC","UASC",IF(OR('full menu'!C37="PERF",'full menu'!C37="AERF",'full menu'!C37="PCB"),"ERfix",IF(OR('full menu'!C37="ACB",'full menu'!C37="LCERT",'full menu'!C37="LERT",'full menu'!C37="FCERT",'full menu'!C37="FERT"),"ERTs",IF(OR('full menu'!C37="FCMT",'full menu'!C37="FMT",'full menu'!C37="LMT",'full menu'!C37="LCMT"),"MTs",IF(OR('full menu'!C37="LCIT",'full menu'!C37="FCIT",'full menu'!C37="LIT",'full menu'!C37="FIT"),"ITs",IF(OR('full menu'!C37="MwERT",'full menu'!C37="ERwMT",'full menu'!C37="M&amp;ERT",'full menu'!C37="MwIT",'full menu'!C37="IwMT",'full menu'!C37="M&amp;IT",'full menu'!C37="IwERT",'full menu'!C37="ERwIT",'full menu'!C37="I&amp;ERT",'full menu'!C37="ER&amp;M&amp;IT"),"MixedTs",IF('full menu'!C37="UD","UD",IF('full menu'!C37="LSD","LSD",IF('full menu'!C37="WSD","WSD","")))))))))))</f>
        <v>X</v>
      </c>
      <c r="D37" s="2" t="str">
        <f>IF('full menu'!D37="MDC","MDC",IF('full menu'!D37="X","X",IF('full menu'!D37="UASC","UASC",IF(OR('full menu'!D37="PERF",'full menu'!D37="AERF",'full menu'!D37="PCB"),"ERfix",IF(OR('full menu'!D37="ACB",'full menu'!D37="LCERT",'full menu'!D37="LERT",'full menu'!D37="FCERT",'full menu'!D37="FERT"),"ERTs",IF(OR('full menu'!D37="FCMT",'full menu'!D37="FMT",'full menu'!D37="LMT",'full menu'!D37="LCMT"),"MTs",IF(OR('full menu'!D37="LCIT",'full menu'!D37="FCIT",'full menu'!D37="LIT",'full menu'!D37="FIT"),"ITs",IF(OR('full menu'!D37="MwERT",'full menu'!D37="ERwMT",'full menu'!D37="M&amp;ERT",'full menu'!D37="MwIT",'full menu'!D37="IwMT",'full menu'!D37="M&amp;IT",'full menu'!D37="IwERT",'full menu'!D37="ERwIT",'full menu'!D37="I&amp;ERT",'full menu'!D37="ER&amp;M&amp;IT"),"MixedTs",IF('full menu'!D37="UD","UD",IF('full menu'!D37="LSD","LSD",IF('full menu'!D37="WSD","WSD","")))))))))))</f>
        <v>X</v>
      </c>
      <c r="E37" s="2" t="str">
        <f>IF('full menu'!E37="MDC","MDC",IF('full menu'!E37="X","X",IF('full menu'!E37="UASC","UASC",IF(OR('full menu'!E37="PERF",'full menu'!E37="AERF",'full menu'!E37="PCB"),"ERfix",IF(OR('full menu'!E37="ACB",'full menu'!E37="LCERT",'full menu'!E37="LERT",'full menu'!E37="FCERT",'full menu'!E37="FERT"),"ERTs",IF(OR('full menu'!E37="FCMT",'full menu'!E37="FMT",'full menu'!E37="LMT",'full menu'!E37="LCMT"),"MTs",IF(OR('full menu'!E37="LCIT",'full menu'!E37="FCIT",'full menu'!E37="LIT",'full menu'!E37="FIT"),"ITs",IF(OR('full menu'!E37="MwERT",'full menu'!E37="ERwMT",'full menu'!E37="M&amp;ERT",'full menu'!E37="MwIT",'full menu'!E37="IwMT",'full menu'!E37="M&amp;IT",'full menu'!E37="IwERT",'full menu'!E37="ERwIT",'full menu'!E37="I&amp;ERT",'full menu'!E37="ER&amp;M&amp;IT"),"MixedTs",IF('full menu'!E37="UD","UD",IF('full menu'!E37="LSD","LSD",IF('full menu'!E37="WSD","WSD","")))))))))))</f>
        <v>X</v>
      </c>
      <c r="F37" s="2" t="str">
        <f>IF('full menu'!F37="MDC","MDC",IF('full menu'!F37="X","X",IF('full menu'!F37="UASC","UASC",IF(OR('full menu'!F37="PERF",'full menu'!F37="AERF",'full menu'!F37="PCB"),"ERfix",IF(OR('full menu'!F37="ACB",'full menu'!F37="LCERT",'full menu'!F37="LERT",'full menu'!F37="FCERT",'full menu'!F37="FERT"),"ERTs",IF(OR('full menu'!F37="FCMT",'full menu'!F37="FMT",'full menu'!F37="LMT",'full menu'!F37="LCMT"),"MTs",IF(OR('full menu'!F37="LCIT",'full menu'!F37="FCIT",'full menu'!F37="LIT",'full menu'!F37="FIT"),"ITs",IF(OR('full menu'!F37="MwERT",'full menu'!F37="ERwMT",'full menu'!F37="M&amp;ERT",'full menu'!F37="MwIT",'full menu'!F37="IwMT",'full menu'!F37="M&amp;IT",'full menu'!F37="IwERT",'full menu'!F37="ERwIT",'full menu'!F37="I&amp;ERT",'full menu'!F37="ER&amp;M&amp;IT"),"MixedTs",IF('full menu'!F37="UD","UD",IF('full menu'!F37="LSD","LSD",IF('full menu'!F37="WSD","WSD","")))))))))))</f>
        <v>X</v>
      </c>
      <c r="G37" s="2" t="str">
        <f>IF('full menu'!G37="MDC","MDC",IF('full menu'!G37="X","X",IF('full menu'!G37="UASC","UASC",IF(OR('full menu'!G37="PERF",'full menu'!G37="AERF",'full menu'!G37="PCB"),"ERfix",IF(OR('full menu'!G37="ACB",'full menu'!G37="LCERT",'full menu'!G37="LERT",'full menu'!G37="FCERT",'full menu'!G37="FERT"),"ERTs",IF(OR('full menu'!G37="FCMT",'full menu'!G37="FMT",'full menu'!G37="LMT",'full menu'!G37="LCMT"),"MTs",IF(OR('full menu'!G37="LCIT",'full menu'!G37="FCIT",'full menu'!G37="LIT",'full menu'!G37="FIT"),"ITs",IF(OR('full menu'!G37="MwERT",'full menu'!G37="ERwMT",'full menu'!G37="M&amp;ERT",'full menu'!G37="MwIT",'full menu'!G37="IwMT",'full menu'!G37="M&amp;IT",'full menu'!G37="IwERT",'full menu'!G37="ERwIT",'full menu'!G37="I&amp;ERT",'full menu'!G37="ER&amp;M&amp;IT"),"MixedTs",IF('full menu'!G37="UD","UD",IF('full menu'!G37="LSD","LSD",IF('full menu'!G37="WSD","WSD","")))))))))))</f>
        <v>X</v>
      </c>
      <c r="H37" s="2" t="str">
        <f>IF('full menu'!H37="MDC","MDC",IF('full menu'!H37="X","X",IF('full menu'!H37="UASC","UASC",IF(OR('full menu'!H37="PERF",'full menu'!H37="AERF",'full menu'!H37="PCB"),"ERfix",IF(OR('full menu'!H37="ACB",'full menu'!H37="LCERT",'full menu'!H37="LERT",'full menu'!H37="FCERT",'full menu'!H37="FERT"),"ERTs",IF(OR('full menu'!H37="FCMT",'full menu'!H37="FMT",'full menu'!H37="LMT",'full menu'!H37="LCMT"),"MTs",IF(OR('full menu'!H37="LCIT",'full menu'!H37="FCIT",'full menu'!H37="LIT",'full menu'!H37="FIT"),"ITs",IF(OR('full menu'!H37="MwERT",'full menu'!H37="ERwMT",'full menu'!H37="M&amp;ERT",'full menu'!H37="MwIT",'full menu'!H37="IwMT",'full menu'!H37="M&amp;IT",'full menu'!H37="IwERT",'full menu'!H37="ERwIT",'full menu'!H37="I&amp;ERT",'full menu'!H37="ER&amp;M&amp;IT"),"MixedTs",IF('full menu'!H37="UD","UD",IF('full menu'!H37="LSD","LSD",IF('full menu'!H37="WSD","WSD","")))))))))))</f>
        <v>X</v>
      </c>
      <c r="I37" s="2" t="str">
        <f>IF('full menu'!I37="MDC","MDC",IF('full menu'!I37="X","X",IF('full menu'!I37="UASC","UASC",IF(OR('full menu'!I37="PERF",'full menu'!I37="AERF",'full menu'!I37="PCB"),"ERfix",IF(OR('full menu'!I37="ACB",'full menu'!I37="LCERT",'full menu'!I37="LERT",'full menu'!I37="FCERT",'full menu'!I37="FERT"),"ERTs",IF(OR('full menu'!I37="FCMT",'full menu'!I37="FMT",'full menu'!I37="LMT",'full menu'!I37="LCMT"),"MTs",IF(OR('full menu'!I37="LCIT",'full menu'!I37="FCIT",'full menu'!I37="LIT",'full menu'!I37="FIT"),"ITs",IF(OR('full menu'!I37="MwERT",'full menu'!I37="ERwMT",'full menu'!I37="M&amp;ERT",'full menu'!I37="MwIT",'full menu'!I37="IwMT",'full menu'!I37="M&amp;IT",'full menu'!I37="IwERT",'full menu'!I37="ERwIT",'full menu'!I37="I&amp;ERT",'full menu'!I37="ER&amp;M&amp;IT"),"MixedTs",IF('full menu'!I37="UD","UD",IF('full menu'!I37="LSD","LSD",IF('full menu'!I37="WSD","WSD","")))))))))))</f>
        <v>X</v>
      </c>
      <c r="J37" s="2" t="str">
        <f>IF('full menu'!J37="MDC","MDC",IF('full menu'!J37="X","X",IF('full menu'!J37="UASC","UASC",IF(OR('full menu'!J37="PERF",'full menu'!J37="AERF",'full menu'!J37="PCB"),"ERfix",IF(OR('full menu'!J37="ACB",'full menu'!J37="LCERT",'full menu'!J37="LERT",'full menu'!J37="FCERT",'full menu'!J37="FERT"),"ERTs",IF(OR('full menu'!J37="FCMT",'full menu'!J37="FMT",'full menu'!J37="LMT",'full menu'!J37="LCMT"),"MTs",IF(OR('full menu'!J37="LCIT",'full menu'!J37="FCIT",'full menu'!J37="LIT",'full menu'!J37="FIT"),"ITs",IF(OR('full menu'!J37="MwERT",'full menu'!J37="ERwMT",'full menu'!J37="M&amp;ERT",'full menu'!J37="MwIT",'full menu'!J37="IwMT",'full menu'!J37="M&amp;IT",'full menu'!J37="IwERT",'full menu'!J37="ERwIT",'full menu'!J37="I&amp;ERT",'full menu'!J37="ER&amp;M&amp;IT"),"MixedTs",IF('full menu'!J37="UD","UD",IF('full menu'!J37="LSD","LSD",IF('full menu'!J37="WSD","WSD","")))))))))))</f>
        <v>X</v>
      </c>
      <c r="K37" s="2" t="str">
        <f>IF('full menu'!K37="MDC","MDC",IF('full menu'!K37="X","X",IF('full menu'!K37="UASC","UASC",IF(OR('full menu'!K37="PERF",'full menu'!K37="AERF",'full menu'!K37="PCB"),"ERfix",IF(OR('full menu'!K37="ACB",'full menu'!K37="LCERT",'full menu'!K37="LERT",'full menu'!K37="FCERT",'full menu'!K37="FERT"),"ERTs",IF(OR('full menu'!K37="FCMT",'full menu'!K37="FMT",'full menu'!K37="LMT",'full menu'!K37="LCMT"),"MTs",IF(OR('full menu'!K37="LCIT",'full menu'!K37="FCIT",'full menu'!K37="LIT",'full menu'!K37="FIT"),"ITs",IF(OR('full menu'!K37="MwERT",'full menu'!K37="ERwMT",'full menu'!K37="M&amp;ERT",'full menu'!K37="MwIT",'full menu'!K37="IwMT",'full menu'!K37="M&amp;IT",'full menu'!K37="IwERT",'full menu'!K37="ERwIT",'full menu'!K37="I&amp;ERT",'full menu'!K37="ER&amp;M&amp;IT"),"MixedTs",IF('full menu'!K37="UD","UD",IF('full menu'!K37="LSD","LSD",IF('full menu'!K37="WSD","WSD","")))))))))))</f>
        <v>X</v>
      </c>
      <c r="L37" s="2" t="str">
        <f>IF('full menu'!L37="MDC","MDC",IF('full menu'!L37="X","X",IF('full menu'!L37="UASC","UASC",IF(OR('full menu'!L37="PERF",'full menu'!L37="AERF",'full menu'!L37="PCB"),"ERfix",IF(OR('full menu'!L37="ACB",'full menu'!L37="LCERT",'full menu'!L37="LERT",'full menu'!L37="FCERT",'full menu'!L37="FERT"),"ERTs",IF(OR('full menu'!L37="FCMT",'full menu'!L37="FMT",'full menu'!L37="LMT",'full menu'!L37="LCMT"),"MTs",IF(OR('full menu'!L37="LCIT",'full menu'!L37="FCIT",'full menu'!L37="LIT",'full menu'!L37="FIT"),"ITs",IF(OR('full menu'!L37="MwERT",'full menu'!L37="ERwMT",'full menu'!L37="M&amp;ERT",'full menu'!L37="MwIT",'full menu'!L37="IwMT",'full menu'!L37="M&amp;IT",'full menu'!L37="IwERT",'full menu'!L37="ERwIT",'full menu'!L37="I&amp;ERT",'full menu'!L37="ER&amp;M&amp;IT"),"MixedTs",IF('full menu'!L37="UD","UD",IF('full menu'!L37="LSD","LSD",IF('full menu'!L37="WSD","WSD","")))))))))))</f>
        <v>X</v>
      </c>
      <c r="M37" s="2" t="str">
        <f>IF('full menu'!M37="MDC","MDC",IF('full menu'!M37="X","X",IF('full menu'!M37="UASC","UASC",IF(OR('full menu'!M37="PERF",'full menu'!M37="AERF",'full menu'!M37="PCB"),"ERfix",IF(OR('full menu'!M37="ACB",'full menu'!M37="LCERT",'full menu'!M37="LERT",'full menu'!M37="FCERT",'full menu'!M37="FERT"),"ERTs",IF(OR('full menu'!M37="FCMT",'full menu'!M37="FMT",'full menu'!M37="LMT",'full menu'!M37="LCMT"),"MTs",IF(OR('full menu'!M37="LCIT",'full menu'!M37="FCIT",'full menu'!M37="LIT",'full menu'!M37="FIT"),"ITs",IF(OR('full menu'!M37="MwERT",'full menu'!M37="ERwMT",'full menu'!M37="M&amp;ERT",'full menu'!M37="MwIT",'full menu'!M37="IwMT",'full menu'!M37="M&amp;IT",'full menu'!M37="IwERT",'full menu'!M37="ERwIT",'full menu'!M37="I&amp;ERT",'full menu'!M37="ER&amp;M&amp;IT"),"MixedTs",IF('full menu'!M37="UD","UD",IF('full menu'!M37="LSD","LSD",IF('full menu'!M37="WSD","WSD","")))))))))))</f>
        <v>X</v>
      </c>
      <c r="N37" s="2" t="str">
        <f>IF('full menu'!N37="MDC","MDC",IF('full menu'!N37="X","X",IF('full menu'!N37="UASC","UASC",IF(OR('full menu'!N37="PERF",'full menu'!N37="AERF",'full menu'!N37="PCB"),"ERfix",IF(OR('full menu'!N37="ACB",'full menu'!N37="LCERT",'full menu'!N37="LERT",'full menu'!N37="FCERT",'full menu'!N37="FERT"),"ERTs",IF(OR('full menu'!N37="FCMT",'full menu'!N37="FMT",'full menu'!N37="LMT",'full menu'!N37="LCMT"),"MTs",IF(OR('full menu'!N37="LCIT",'full menu'!N37="FCIT",'full menu'!N37="LIT",'full menu'!N37="FIT"),"ITs",IF(OR('full menu'!N37="MwERT",'full menu'!N37="ERwMT",'full menu'!N37="M&amp;ERT",'full menu'!N37="MwIT",'full menu'!N37="IwMT",'full menu'!N37="M&amp;IT",'full menu'!N37="IwERT",'full menu'!N37="ERwIT",'full menu'!N37="I&amp;ERT",'full menu'!N37="ER&amp;M&amp;IT"),"MixedTs",IF('full menu'!N37="UD","UD",IF('full menu'!N37="LSD","LSD",IF('full menu'!N37="WSD","WSD","")))))))))))</f>
        <v>X</v>
      </c>
      <c r="O37" s="2" t="str">
        <f>IF('full menu'!O37="MDC","MDC",IF('full menu'!O37="X","X",IF('full menu'!O37="UASC","UASC",IF(OR('full menu'!O37="PERF",'full menu'!O37="AERF",'full menu'!O37="PCB"),"ERfix",IF(OR('full menu'!O37="ACB",'full menu'!O37="LCERT",'full menu'!O37="LERT",'full menu'!O37="FCERT",'full menu'!O37="FERT"),"ERTs",IF(OR('full menu'!O37="FCMT",'full menu'!O37="FMT",'full menu'!O37="LMT",'full menu'!O37="LCMT"),"MTs",IF(OR('full menu'!O37="LCIT",'full menu'!O37="FCIT",'full menu'!O37="LIT",'full menu'!O37="FIT"),"ITs",IF(OR('full menu'!O37="MwERT",'full menu'!O37="ERwMT",'full menu'!O37="M&amp;ERT",'full menu'!O37="MwIT",'full menu'!O37="IwMT",'full menu'!O37="M&amp;IT",'full menu'!O37="IwERT",'full menu'!O37="ERwIT",'full menu'!O37="I&amp;ERT",'full menu'!O37="ER&amp;M&amp;IT"),"MixedTs",IF('full menu'!O37="UD","UD",IF('full menu'!O37="LSD","LSD",IF('full menu'!O37="WSD","WSD","")))))))))))</f>
        <v>X</v>
      </c>
      <c r="P37" s="2" t="str">
        <f>IF('full menu'!P37="MDC","MDC",IF('full menu'!P37="X","X",IF('full menu'!P37="UASC","UASC",IF(OR('full menu'!P37="PERF",'full menu'!P37="AERF",'full menu'!P37="PCB"),"ERfix",IF(OR('full menu'!P37="ACB",'full menu'!P37="LCERT",'full menu'!P37="LERT",'full menu'!P37="FCERT",'full menu'!P37="FERT"),"ERTs",IF(OR('full menu'!P37="FCMT",'full menu'!P37="FMT",'full menu'!P37="LMT",'full menu'!P37="LCMT"),"MTs",IF(OR('full menu'!P37="LCIT",'full menu'!P37="FCIT",'full menu'!P37="LIT",'full menu'!P37="FIT"),"ITs",IF(OR('full menu'!P37="MwERT",'full menu'!P37="ERwMT",'full menu'!P37="M&amp;ERT",'full menu'!P37="MwIT",'full menu'!P37="IwMT",'full menu'!P37="M&amp;IT",'full menu'!P37="IwERT",'full menu'!P37="ERwIT",'full menu'!P37="I&amp;ERT",'full menu'!P37="ER&amp;M&amp;IT"),"MixedTs",IF('full menu'!P37="UD","UD",IF('full menu'!P37="LSD","LSD",IF('full menu'!P37="WSD","WSD","")))))))))))</f>
        <v>X</v>
      </c>
      <c r="Q37" s="2" t="str">
        <f>IF('full menu'!Q37="MDC","MDC",IF('full menu'!Q37="X","X",IF('full menu'!Q37="UASC","UASC",IF(OR('full menu'!Q37="PERF",'full menu'!Q37="AERF",'full menu'!Q37="PCB"),"ERfix",IF(OR('full menu'!Q37="ACB",'full menu'!Q37="LCERT",'full menu'!Q37="LERT",'full menu'!Q37="FCERT",'full menu'!Q37="FERT"),"ERTs",IF(OR('full menu'!Q37="FCMT",'full menu'!Q37="FMT",'full menu'!Q37="LMT",'full menu'!Q37="LCMT"),"MTs",IF(OR('full menu'!Q37="LCIT",'full menu'!Q37="FCIT",'full menu'!Q37="LIT",'full menu'!Q37="FIT"),"ITs",IF(OR('full menu'!Q37="MwERT",'full menu'!Q37="ERwMT",'full menu'!Q37="M&amp;ERT",'full menu'!Q37="MwIT",'full menu'!Q37="IwMT",'full menu'!Q37="M&amp;IT",'full menu'!Q37="IwERT",'full menu'!Q37="ERwIT",'full menu'!Q37="I&amp;ERT",'full menu'!Q37="ER&amp;M&amp;IT"),"MixedTs",IF('full menu'!Q37="UD","UD",IF('full menu'!Q37="LSD","LSD",IF('full menu'!Q37="WSD","WSD","")))))))))))</f>
        <v>X</v>
      </c>
      <c r="R37" s="2" t="str">
        <f>IF('full menu'!R37="MDC","MDC",IF('full menu'!R37="X","X",IF('full menu'!R37="UASC","UASC",IF(OR('full menu'!R37="PERF",'full menu'!R37="AERF",'full menu'!R37="PCB"),"ERfix",IF(OR('full menu'!R37="ACB",'full menu'!R37="LCERT",'full menu'!R37="LERT",'full menu'!R37="FCERT",'full menu'!R37="FERT"),"ERTs",IF(OR('full menu'!R37="FCMT",'full menu'!R37="FMT",'full menu'!R37="LMT",'full menu'!R37="LCMT"),"MTs",IF(OR('full menu'!R37="LCIT",'full menu'!R37="FCIT",'full menu'!R37="LIT",'full menu'!R37="FIT"),"ITs",IF(OR('full menu'!R37="MwERT",'full menu'!R37="ERwMT",'full menu'!R37="M&amp;ERT",'full menu'!R37="MwIT",'full menu'!R37="IwMT",'full menu'!R37="M&amp;IT",'full menu'!R37="IwERT",'full menu'!R37="ERwIT",'full menu'!R37="I&amp;ERT",'full menu'!R37="ER&amp;M&amp;IT"),"MixedTs",IF('full menu'!R37="UD","UD",IF('full menu'!R37="LSD","LSD",IF('full menu'!R37="WSD","WSD","")))))))))))</f>
        <v>X</v>
      </c>
      <c r="S37" s="2" t="str">
        <f>IF('full menu'!S37="MDC","MDC",IF('full menu'!S37="X","X",IF('full menu'!S37="UASC","UASC",IF(OR('full menu'!S37="PERF",'full menu'!S37="AERF",'full menu'!S37="PCB"),"ERfix",IF(OR('full menu'!S37="ACB",'full menu'!S37="LCERT",'full menu'!S37="LERT",'full menu'!S37="FCERT",'full menu'!S37="FERT"),"ERTs",IF(OR('full menu'!S37="FCMT",'full menu'!S37="FMT",'full menu'!S37="LMT",'full menu'!S37="LCMT"),"MTs",IF(OR('full menu'!S37="LCIT",'full menu'!S37="FCIT",'full menu'!S37="LIT",'full menu'!S37="FIT"),"ITs",IF(OR('full menu'!S37="MwERT",'full menu'!S37="ERwMT",'full menu'!S37="M&amp;ERT",'full menu'!S37="MwIT",'full menu'!S37="IwMT",'full menu'!S37="M&amp;IT",'full menu'!S37="IwERT",'full menu'!S37="ERwIT",'full menu'!S37="I&amp;ERT",'full menu'!S37="ER&amp;M&amp;IT"),"MixedTs",IF('full menu'!S37="UD","UD",IF('full menu'!S37="LSD","LSD",IF('full menu'!S37="WSD","WSD","")))))))))))</f>
        <v>X</v>
      </c>
      <c r="T37" s="2" t="str">
        <f>IF('full menu'!T37="MDC","MDC",IF('full menu'!T37="X","X",IF('full menu'!T37="UASC","UASC",IF(OR('full menu'!T37="PERF",'full menu'!T37="AERF",'full menu'!T37="PCB"),"ERfix",IF(OR('full menu'!T37="ACB",'full menu'!T37="LCERT",'full menu'!T37="LERT",'full menu'!T37="FCERT",'full menu'!T37="FERT"),"ERTs",IF(OR('full menu'!T37="FCMT",'full menu'!T37="FMT",'full menu'!T37="LMT",'full menu'!T37="LCMT"),"MTs",IF(OR('full menu'!T37="LCIT",'full menu'!T37="FCIT",'full menu'!T37="LIT",'full menu'!T37="FIT"),"ITs",IF(OR('full menu'!T37="MwERT",'full menu'!T37="ERwMT",'full menu'!T37="M&amp;ERT",'full menu'!T37="MwIT",'full menu'!T37="IwMT",'full menu'!T37="M&amp;IT",'full menu'!T37="IwERT",'full menu'!T37="ERwIT",'full menu'!T37="I&amp;ERT",'full menu'!T37="ER&amp;M&amp;IT"),"MixedTs",IF('full menu'!T37="UD","UD",IF('full menu'!T37="LSD","LSD",IF('full menu'!T37="WSD","WSD","")))))))))))</f>
        <v>UD</v>
      </c>
      <c r="U37" s="2" t="str">
        <f>IF('full menu'!U37="MDC","MDC",IF('full menu'!U37="X","X",IF('full menu'!U37="UASC","UASC",IF(OR('full menu'!U37="PERF",'full menu'!U37="AERF",'full menu'!U37="PCB"),"ERfix",IF(OR('full menu'!U37="ACB",'full menu'!U37="LCERT",'full menu'!U37="LERT",'full menu'!U37="FCERT",'full menu'!U37="FERT"),"ERTs",IF(OR('full menu'!U37="FCMT",'full menu'!U37="FMT",'full menu'!U37="LMT",'full menu'!U37="LCMT"),"MTs",IF(OR('full menu'!U37="LCIT",'full menu'!U37="FCIT",'full menu'!U37="LIT",'full menu'!U37="FIT"),"ITs",IF(OR('full menu'!U37="MwERT",'full menu'!U37="ERwMT",'full menu'!U37="M&amp;ERT",'full menu'!U37="MwIT",'full menu'!U37="IwMT",'full menu'!U37="M&amp;IT",'full menu'!U37="IwERT",'full menu'!U37="ERwIT",'full menu'!U37="I&amp;ERT",'full menu'!U37="ER&amp;M&amp;IT"),"MixedTs",IF('full menu'!U37="UD","UD",IF('full menu'!U37="LSD","LSD",IF('full menu'!U37="WSD","WSD","")))))))))))</f>
        <v>UD</v>
      </c>
      <c r="V37" s="2" t="str">
        <f>IF('full menu'!V37="MDC","MDC",IF('full menu'!V37="X","X",IF('full menu'!V37="UASC","UASC",IF(OR('full menu'!V37="PERF",'full menu'!V37="AERF",'full menu'!V37="PCB"),"ERfix",IF(OR('full menu'!V37="ACB",'full menu'!V37="LCERT",'full menu'!V37="LERT",'full menu'!V37="FCERT",'full menu'!V37="FERT"),"ERTs",IF(OR('full menu'!V37="FCMT",'full menu'!V37="FMT",'full menu'!V37="LMT",'full menu'!V37="LCMT"),"MTs",IF(OR('full menu'!V37="LCIT",'full menu'!V37="FCIT",'full menu'!V37="LIT",'full menu'!V37="FIT"),"ITs",IF(OR('full menu'!V37="MwERT",'full menu'!V37="ERwMT",'full menu'!V37="M&amp;ERT",'full menu'!V37="MwIT",'full menu'!V37="IwMT",'full menu'!V37="M&amp;IT",'full menu'!V37="IwERT",'full menu'!V37="ERwIT",'full menu'!V37="I&amp;ERT",'full menu'!V37="ER&amp;M&amp;IT"),"MixedTs",IF('full menu'!V37="UD","UD",IF('full menu'!V37="LSD","LSD",IF('full menu'!V37="WSD","WSD","")))))))))))</f>
        <v>LSD</v>
      </c>
      <c r="W37" s="2" t="str">
        <f>IF('full menu'!W37="MDC","MDC",IF('full menu'!W37="X","X",IF('full menu'!W37="UASC","UASC",IF(OR('full menu'!W37="PERF",'full menu'!W37="AERF",'full menu'!W37="PCB"),"ERfix",IF(OR('full menu'!W37="ACB",'full menu'!W37="LCERT",'full menu'!W37="LERT",'full menu'!W37="FCERT",'full menu'!W37="FERT"),"ERTs",IF(OR('full menu'!W37="FCMT",'full menu'!W37="FMT",'full menu'!W37="LMT",'full menu'!W37="LCMT"),"MTs",IF(OR('full menu'!W37="LCIT",'full menu'!W37="FCIT",'full menu'!W37="LIT",'full menu'!W37="FIT"),"ITs",IF(OR('full menu'!W37="MwERT",'full menu'!W37="ERwMT",'full menu'!W37="M&amp;ERT",'full menu'!W37="MwIT",'full menu'!W37="IwMT",'full menu'!W37="M&amp;IT",'full menu'!W37="IwERT",'full menu'!W37="ERwIT",'full menu'!W37="I&amp;ERT",'full menu'!W37="ER&amp;M&amp;IT"),"MixedTs",IF('full menu'!W37="UD","UD",IF('full menu'!W37="LSD","LSD",IF('full menu'!W37="WSD","WSD","")))))))))))</f>
        <v>LSD</v>
      </c>
      <c r="X37" s="2" t="str">
        <f>IF('full menu'!X37="MDC","MDC",IF('full menu'!X37="X","X",IF('full menu'!X37="UASC","UASC",IF(OR('full menu'!X37="PERF",'full menu'!X37="AERF",'full menu'!X37="PCB"),"ERfix",IF(OR('full menu'!X37="ACB",'full menu'!X37="LCERT",'full menu'!X37="LERT",'full menu'!X37="FCERT",'full menu'!X37="FERT"),"ERTs",IF(OR('full menu'!X37="FCMT",'full menu'!X37="FMT",'full menu'!X37="LMT",'full menu'!X37="LCMT"),"MTs",IF(OR('full menu'!X37="LCIT",'full menu'!X37="FCIT",'full menu'!X37="LIT",'full menu'!X37="FIT"),"ITs",IF(OR('full menu'!X37="MwERT",'full menu'!X37="ERwMT",'full menu'!X37="M&amp;ERT",'full menu'!X37="MwIT",'full menu'!X37="IwMT",'full menu'!X37="M&amp;IT",'full menu'!X37="IwERT",'full menu'!X37="ERwIT",'full menu'!X37="I&amp;ERT",'full menu'!X37="ER&amp;M&amp;IT"),"MixedTs",IF('full menu'!X37="UD","UD",IF('full menu'!X37="LSD","LSD",IF('full menu'!X37="WSD","WSD","")))))))))))</f>
        <v>LSD</v>
      </c>
      <c r="Y37" s="2" t="str">
        <f>IF('full menu'!Y37="MDC","MDC",IF('full menu'!Y37="X","X",IF('full menu'!Y37="UASC","UASC",IF(OR('full menu'!Y37="PERF",'full menu'!Y37="AERF",'full menu'!Y37="PCB"),"ERfix",IF(OR('full menu'!Y37="ACB",'full menu'!Y37="LCERT",'full menu'!Y37="LERT",'full menu'!Y37="FCERT",'full menu'!Y37="FERT"),"ERTs",IF(OR('full menu'!Y37="FCMT",'full menu'!Y37="FMT",'full menu'!Y37="LMT",'full menu'!Y37="LCMT"),"MTs",IF(OR('full menu'!Y37="LCIT",'full menu'!Y37="FCIT",'full menu'!Y37="LIT",'full menu'!Y37="FIT"),"ITs",IF(OR('full menu'!Y37="MwERT",'full menu'!Y37="ERwMT",'full menu'!Y37="M&amp;ERT",'full menu'!Y37="MwIT",'full menu'!Y37="IwMT",'full menu'!Y37="M&amp;IT",'full menu'!Y37="IwERT",'full menu'!Y37="ERwIT",'full menu'!Y37="I&amp;ERT",'full menu'!Y37="ER&amp;M&amp;IT"),"MixedTs",IF('full menu'!Y37="UD","UD",IF('full menu'!Y37="LSD","LSD",IF('full menu'!Y37="WSD","WSD","")))))))))))</f>
        <v>LSD</v>
      </c>
      <c r="Z37" s="2" t="str">
        <f>IF('full menu'!Z37="MDC","MDC",IF('full menu'!Z37="X","X",IF('full menu'!Z37="UASC","UASC",IF(OR('full menu'!Z37="PERF",'full menu'!Z37="AERF",'full menu'!Z37="PCB"),"ERfix",IF(OR('full menu'!Z37="ACB",'full menu'!Z37="LCERT",'full menu'!Z37="LERT",'full menu'!Z37="FCERT",'full menu'!Z37="FERT"),"ERTs",IF(OR('full menu'!Z37="FCMT",'full menu'!Z37="FMT",'full menu'!Z37="LMT",'full menu'!Z37="LCMT"),"MTs",IF(OR('full menu'!Z37="LCIT",'full menu'!Z37="FCIT",'full menu'!Z37="LIT",'full menu'!Z37="FIT"),"ITs",IF(OR('full menu'!Z37="MwERT",'full menu'!Z37="ERwMT",'full menu'!Z37="M&amp;ERT",'full menu'!Z37="MwIT",'full menu'!Z37="IwMT",'full menu'!Z37="M&amp;IT",'full menu'!Z37="IwERT",'full menu'!Z37="ERwIT",'full menu'!Z37="I&amp;ERT",'full menu'!Z37="ER&amp;M&amp;IT"),"MixedTs",IF('full menu'!Z37="UD","UD",IF('full menu'!Z37="LSD","LSD",IF('full menu'!Z37="WSD","WSD","")))))))))))</f>
        <v>LSD</v>
      </c>
      <c r="AA37" s="2" t="str">
        <f>IF('full menu'!AA37="MDC","MDC",IF('full menu'!AA37="X","X",IF('full menu'!AA37="UASC","UASC",IF(OR('full menu'!AA37="PERF",'full menu'!AA37="AERF",'full menu'!AA37="PCB"),"ERfix",IF(OR('full menu'!AA37="ACB",'full menu'!AA37="LCERT",'full menu'!AA37="LERT",'full menu'!AA37="FCERT",'full menu'!AA37="FERT"),"ERTs",IF(OR('full menu'!AA37="FCMT",'full menu'!AA37="FMT",'full menu'!AA37="LMT",'full menu'!AA37="LCMT"),"MTs",IF(OR('full menu'!AA37="LCIT",'full menu'!AA37="FCIT",'full menu'!AA37="LIT",'full menu'!AA37="FIT"),"ITs",IF(OR('full menu'!AA37="MwERT",'full menu'!AA37="ERwMT",'full menu'!AA37="M&amp;ERT",'full menu'!AA37="MwIT",'full menu'!AA37="IwMT",'full menu'!AA37="M&amp;IT",'full menu'!AA37="IwERT",'full menu'!AA37="ERwIT",'full menu'!AA37="I&amp;ERT",'full menu'!AA37="ER&amp;M&amp;IT"),"MixedTs",IF('full menu'!AA37="UD","UD",IF('full menu'!AA37="LSD","LSD",IF('full menu'!AA37="WSD","WSD","")))))))))))</f>
        <v>LSD</v>
      </c>
      <c r="AB37" s="2" t="str">
        <f>IF('full menu'!AB37="MDC","MDC",IF('full menu'!AB37="X","X",IF('full menu'!AB37="UASC","UASC",IF(OR('full menu'!AB37="PERF",'full menu'!AB37="AERF",'full menu'!AB37="PCB"),"ERfix",IF(OR('full menu'!AB37="ACB",'full menu'!AB37="LCERT",'full menu'!AB37="LERT",'full menu'!AB37="FCERT",'full menu'!AB37="FERT"),"ERTs",IF(OR('full menu'!AB37="FCMT",'full menu'!AB37="FMT",'full menu'!AB37="LMT",'full menu'!AB37="LCMT"),"MTs",IF(OR('full menu'!AB37="LCIT",'full menu'!AB37="FCIT",'full menu'!AB37="LIT",'full menu'!AB37="FIT"),"ITs",IF(OR('full menu'!AB37="MwERT",'full menu'!AB37="ERwMT",'full menu'!AB37="M&amp;ERT",'full menu'!AB37="MwIT",'full menu'!AB37="IwMT",'full menu'!AB37="M&amp;IT",'full menu'!AB37="IwERT",'full menu'!AB37="ERwIT",'full menu'!AB37="I&amp;ERT",'full menu'!AB37="ER&amp;M&amp;IT"),"MixedTs",IF('full menu'!AB37="UD","UD",IF('full menu'!AB37="LSD","LSD",IF('full menu'!AB37="WSD","WSD","")))))))))))</f>
        <v>LSD</v>
      </c>
      <c r="AC37" s="2" t="str">
        <f>IF('full menu'!AC37="MDC","MDC",IF('full menu'!AC37="X","X",IF('full menu'!AC37="UASC","UASC",IF(OR('full menu'!AC37="PERF",'full menu'!AC37="AERF",'full menu'!AC37="PCB"),"ERfix",IF(OR('full menu'!AC37="ACB",'full menu'!AC37="LCERT",'full menu'!AC37="LERT",'full menu'!AC37="FCERT",'full menu'!AC37="FERT"),"ERTs",IF(OR('full menu'!AC37="FCMT",'full menu'!AC37="FMT",'full menu'!AC37="LMT",'full menu'!AC37="LCMT"),"MTs",IF(OR('full menu'!AC37="LCIT",'full menu'!AC37="FCIT",'full menu'!AC37="LIT",'full menu'!AC37="FIT"),"ITs",IF(OR('full menu'!AC37="MwERT",'full menu'!AC37="ERwMT",'full menu'!AC37="M&amp;ERT",'full menu'!AC37="MwIT",'full menu'!AC37="IwMT",'full menu'!AC37="M&amp;IT",'full menu'!AC37="IwERT",'full menu'!AC37="ERwIT",'full menu'!AC37="I&amp;ERT",'full menu'!AC37="ER&amp;M&amp;IT"),"MixedTs",IF('full menu'!AC37="UD","UD",IF('full menu'!AC37="LSD","LSD",IF('full menu'!AC37="WSD","WSD","")))))))))))</f>
        <v>LSD</v>
      </c>
      <c r="AD37" s="2" t="str">
        <f>IF('full menu'!AD37="MDC","MDC",IF('full menu'!AD37="X","X",IF('full menu'!AD37="UASC","UASC",IF(OR('full menu'!AD37="PERF",'full menu'!AD37="AERF",'full menu'!AD37="PCB"),"ERfix",IF(OR('full menu'!AD37="ACB",'full menu'!AD37="LCERT",'full menu'!AD37="LERT",'full menu'!AD37="FCERT",'full menu'!AD37="FERT"),"ERTs",IF(OR('full menu'!AD37="FCMT",'full menu'!AD37="FMT",'full menu'!AD37="LMT",'full menu'!AD37="LCMT"),"MTs",IF(OR('full menu'!AD37="LCIT",'full menu'!AD37="FCIT",'full menu'!AD37="LIT",'full menu'!AD37="FIT"),"ITs",IF(OR('full menu'!AD37="MwERT",'full menu'!AD37="ERwMT",'full menu'!AD37="M&amp;ERT",'full menu'!AD37="MwIT",'full menu'!AD37="IwMT",'full menu'!AD37="M&amp;IT",'full menu'!AD37="IwERT",'full menu'!AD37="ERwIT",'full menu'!AD37="I&amp;ERT",'full menu'!AD37="ER&amp;M&amp;IT"),"MixedTs",IF('full menu'!AD37="UD","UD",IF('full menu'!AD37="LSD","LSD",IF('full menu'!AD37="WSD","WSD","")))))))))))</f>
        <v>LSD</v>
      </c>
      <c r="AE37" s="2" t="str">
        <f>IF('full menu'!AE37="MDC","MDC",IF('full menu'!AE37="X","X",IF('full menu'!AE37="UASC","UASC",IF(OR('full menu'!AE37="PERF",'full menu'!AE37="AERF",'full menu'!AE37="PCB"),"ERfix",IF(OR('full menu'!AE37="ACB",'full menu'!AE37="LCERT",'full menu'!AE37="LERT",'full menu'!AE37="FCERT",'full menu'!AE37="FERT"),"ERTs",IF(OR('full menu'!AE37="FCMT",'full menu'!AE37="FMT",'full menu'!AE37="LMT",'full menu'!AE37="LCMT"),"MTs",IF(OR('full menu'!AE37="LCIT",'full menu'!AE37="FCIT",'full menu'!AE37="LIT",'full menu'!AE37="FIT"),"ITs",IF(OR('full menu'!AE37="MwERT",'full menu'!AE37="ERwMT",'full menu'!AE37="M&amp;ERT",'full menu'!AE37="MwIT",'full menu'!AE37="IwMT",'full menu'!AE37="M&amp;IT",'full menu'!AE37="IwERT",'full menu'!AE37="ERwIT",'full menu'!AE37="I&amp;ERT",'full menu'!AE37="ER&amp;M&amp;IT"),"MixedTs",IF('full menu'!AE37="UD","UD",IF('full menu'!AE37="LSD","LSD",IF('full menu'!AE37="WSD","WSD","")))))))))))</f>
        <v>LSD</v>
      </c>
      <c r="AF37" s="2" t="str">
        <f>IF('full menu'!AF37="MDC","MDC",IF('full menu'!AF37="X","X",IF('full menu'!AF37="UASC","UASC",IF(OR('full menu'!AF37="PERF",'full menu'!AF37="AERF",'full menu'!AF37="PCB"),"ERfix",IF(OR('full menu'!AF37="ACB",'full menu'!AF37="LCERT",'full menu'!AF37="LERT",'full menu'!AF37="FCERT",'full menu'!AF37="FERT"),"ERTs",IF(OR('full menu'!AF37="FCMT",'full menu'!AF37="FMT",'full menu'!AF37="LMT",'full menu'!AF37="LCMT"),"MTs",IF(OR('full menu'!AF37="LCIT",'full menu'!AF37="FCIT",'full menu'!AF37="LIT",'full menu'!AF37="FIT"),"ITs",IF(OR('full menu'!AF37="MwERT",'full menu'!AF37="ERwMT",'full menu'!AF37="M&amp;ERT",'full menu'!AF37="MwIT",'full menu'!AF37="IwMT",'full menu'!AF37="M&amp;IT",'full menu'!AF37="IwERT",'full menu'!AF37="ERwIT",'full menu'!AF37="I&amp;ERT",'full menu'!AF37="ER&amp;M&amp;IT"),"MixedTs",IF('full menu'!AF37="UD","UD",IF('full menu'!AF37="LSD","LSD",IF('full menu'!AF37="WSD","WSD","")))))))))))</f>
        <v>LSD</v>
      </c>
      <c r="AG37" s="2" t="str">
        <f>IF('full menu'!AG37="MDC","MDC",IF('full menu'!AG37="X","X",IF('full menu'!AG37="UASC","UASC",IF(OR('full menu'!AG37="PERF",'full menu'!AG37="AERF",'full menu'!AG37="PCB"),"ERfix",IF(OR('full menu'!AG37="ACB",'full menu'!AG37="LCERT",'full menu'!AG37="LERT",'full menu'!AG37="FCERT",'full menu'!AG37="FERT"),"ERTs",IF(OR('full menu'!AG37="FCMT",'full menu'!AG37="FMT",'full menu'!AG37="LMT",'full menu'!AG37="LCMT"),"MTs",IF(OR('full menu'!AG37="LCIT",'full menu'!AG37="FCIT",'full menu'!AG37="LIT",'full menu'!AG37="FIT"),"ITs",IF(OR('full menu'!AG37="MwERT",'full menu'!AG37="ERwMT",'full menu'!AG37="M&amp;ERT",'full menu'!AG37="MwIT",'full menu'!AG37="IwMT",'full menu'!AG37="M&amp;IT",'full menu'!AG37="IwERT",'full menu'!AG37="ERwIT",'full menu'!AG37="I&amp;ERT",'full menu'!AG37="ER&amp;M&amp;IT"),"MixedTs",IF('full menu'!AG37="UD","UD",IF('full menu'!AG37="LSD","LSD",IF('full menu'!AG37="WSD","WSD","")))))))))))</f>
        <v>LSD</v>
      </c>
      <c r="AH37" s="2" t="str">
        <f>IF('full menu'!AH37="MDC","MDC",IF('full menu'!AH37="X","X",IF('full menu'!AH37="UASC","UASC",IF(OR('full menu'!AH37="PERF",'full menu'!AH37="AERF",'full menu'!AH37="PCB"),"ERfix",IF(OR('full menu'!AH37="ACB",'full menu'!AH37="LCERT",'full menu'!AH37="LERT",'full menu'!AH37="FCERT",'full menu'!AH37="FERT"),"ERTs",IF(OR('full menu'!AH37="FCMT",'full menu'!AH37="FMT",'full menu'!AH37="LMT",'full menu'!AH37="LCMT"),"MTs",IF(OR('full menu'!AH37="LCIT",'full menu'!AH37="FCIT",'full menu'!AH37="LIT",'full menu'!AH37="FIT"),"ITs",IF(OR('full menu'!AH37="MwERT",'full menu'!AH37="ERwMT",'full menu'!AH37="M&amp;ERT",'full menu'!AH37="MwIT",'full menu'!AH37="IwMT",'full menu'!AH37="M&amp;IT",'full menu'!AH37="IwERT",'full menu'!AH37="ERwIT",'full menu'!AH37="I&amp;ERT",'full menu'!AH37="ER&amp;M&amp;IT"),"MixedTs",IF('full menu'!AH37="UD","UD",IF('full menu'!AH37="LSD","LSD",IF('full menu'!AH37="WSD","WSD","")))))))))))</f>
        <v>LSD</v>
      </c>
      <c r="AI37" s="2" t="str">
        <f>IF('full menu'!AI37="MDC","MDC",IF('full menu'!AI37="X","X",IF('full menu'!AI37="UASC","UASC",IF(OR('full menu'!AI37="PERF",'full menu'!AI37="AERF",'full menu'!AI37="PCB"),"ERfix",IF(OR('full menu'!AI37="ACB",'full menu'!AI37="LCERT",'full menu'!AI37="LERT",'full menu'!AI37="FCERT",'full menu'!AI37="FERT"),"ERTs",IF(OR('full menu'!AI37="FCMT",'full menu'!AI37="FMT",'full menu'!AI37="LMT",'full menu'!AI37="LCMT"),"MTs",IF(OR('full menu'!AI37="LCIT",'full menu'!AI37="FCIT",'full menu'!AI37="LIT",'full menu'!AI37="FIT"),"ITs",IF(OR('full menu'!AI37="MwERT",'full menu'!AI37="ERwMT",'full menu'!AI37="M&amp;ERT",'full menu'!AI37="MwIT",'full menu'!AI37="IwMT",'full menu'!AI37="M&amp;IT",'full menu'!AI37="IwERT",'full menu'!AI37="ERwIT",'full menu'!AI37="I&amp;ERT",'full menu'!AI37="ER&amp;M&amp;IT"),"MixedTs",IF('full menu'!AI37="UD","UD",IF('full menu'!AI37="LSD","LSD",IF('full menu'!AI37="WSD","WSD","")))))))))))</f>
        <v>LSD</v>
      </c>
      <c r="AJ37" s="2" t="str">
        <f>IF('full menu'!AJ37="MDC","MDC",IF('full menu'!AJ37="X","X",IF('full menu'!AJ37="UASC","UASC",IF(OR('full menu'!AJ37="PERF",'full menu'!AJ37="AERF",'full menu'!AJ37="PCB"),"ERfix",IF(OR('full menu'!AJ37="ACB",'full menu'!AJ37="LCERT",'full menu'!AJ37="LERT",'full menu'!AJ37="FCERT",'full menu'!AJ37="FERT"),"ERTs",IF(OR('full menu'!AJ37="FCMT",'full menu'!AJ37="FMT",'full menu'!AJ37="LMT",'full menu'!AJ37="LCMT"),"MTs",IF(OR('full menu'!AJ37="LCIT",'full menu'!AJ37="FCIT",'full menu'!AJ37="LIT",'full menu'!AJ37="FIT"),"ITs",IF(OR('full menu'!AJ37="MwERT",'full menu'!AJ37="ERwMT",'full menu'!AJ37="M&amp;ERT",'full menu'!AJ37="MwIT",'full menu'!AJ37="IwMT",'full menu'!AJ37="M&amp;IT",'full menu'!AJ37="IwERT",'full menu'!AJ37="ERwIT",'full menu'!AJ37="I&amp;ERT",'full menu'!AJ37="ER&amp;M&amp;IT"),"MixedTs",IF('full menu'!AJ37="UD","UD",IF('full menu'!AJ37="LSD","LSD",IF('full menu'!AJ37="WSD","WSD","")))))))))))</f>
        <v>LSD</v>
      </c>
      <c r="AK37" s="2" t="str">
        <f>IF('full menu'!AK37="MDC","MDC",IF('full menu'!AK37="X","X",IF('full menu'!AK37="UASC","UASC",IF(OR('full menu'!AK37="PERF",'full menu'!AK37="AERF",'full menu'!AK37="PCB"),"ERfix",IF(OR('full menu'!AK37="ACB",'full menu'!AK37="LCERT",'full menu'!AK37="LERT",'full menu'!AK37="FCERT",'full menu'!AK37="FERT"),"ERTs",IF(OR('full menu'!AK37="FCMT",'full menu'!AK37="FMT",'full menu'!AK37="LMT",'full menu'!AK37="LCMT"),"MTs",IF(OR('full menu'!AK37="LCIT",'full menu'!AK37="FCIT",'full menu'!AK37="LIT",'full menu'!AK37="FIT"),"ITs",IF(OR('full menu'!AK37="MwERT",'full menu'!AK37="ERwMT",'full menu'!AK37="M&amp;ERT",'full menu'!AK37="MwIT",'full menu'!AK37="IwMT",'full menu'!AK37="M&amp;IT",'full menu'!AK37="IwERT",'full menu'!AK37="ERwIT",'full menu'!AK37="I&amp;ERT",'full menu'!AK37="ER&amp;M&amp;IT"),"MixedTs",IF('full menu'!AK37="UD","UD",IF('full menu'!AK37="LSD","LSD",IF('full menu'!AK37="WSD","WSD","")))))))))))</f>
        <v>LSD</v>
      </c>
      <c r="AL37" s="2" t="str">
        <f>IF('full menu'!AL37="MDC","MDC",IF('full menu'!AL37="X","X",IF('full menu'!AL37="UASC","UASC",IF(OR('full menu'!AL37="PERF",'full menu'!AL37="AERF",'full menu'!AL37="PCB"),"ERfix",IF(OR('full menu'!AL37="ACB",'full menu'!AL37="LCERT",'full menu'!AL37="LERT",'full menu'!AL37="FCERT",'full menu'!AL37="FERT"),"ERTs",IF(OR('full menu'!AL37="FCMT",'full menu'!AL37="FMT",'full menu'!AL37="LMT",'full menu'!AL37="LCMT"),"MTs",IF(OR('full menu'!AL37="LCIT",'full menu'!AL37="FCIT",'full menu'!AL37="LIT",'full menu'!AL37="FIT"),"ITs",IF(OR('full menu'!AL37="MwERT",'full menu'!AL37="ERwMT",'full menu'!AL37="M&amp;ERT",'full menu'!AL37="MwIT",'full menu'!AL37="IwMT",'full menu'!AL37="M&amp;IT",'full menu'!AL37="IwERT",'full menu'!AL37="ERwIT",'full menu'!AL37="I&amp;ERT",'full menu'!AL37="ER&amp;M&amp;IT"),"MixedTs",IF('full menu'!AL37="UD","UD",IF('full menu'!AL37="LSD","LSD",IF('full menu'!AL37="WSD","WSD","")))))))))))</f>
        <v>LSD</v>
      </c>
      <c r="AM37" s="2" t="str">
        <f>IF('full menu'!AM37="MDC","MDC",IF('full menu'!AM37="X","X",IF('full menu'!AM37="UASC","UASC",IF(OR('full menu'!AM37="PERF",'full menu'!AM37="AERF",'full menu'!AM37="PCB"),"ERfix",IF(OR('full menu'!AM37="ACB",'full menu'!AM37="LCERT",'full menu'!AM37="LERT",'full menu'!AM37="FCERT",'full menu'!AM37="FERT"),"ERTs",IF(OR('full menu'!AM37="FCMT",'full menu'!AM37="FMT",'full menu'!AM37="LMT",'full menu'!AM37="LCMT"),"MTs",IF(OR('full menu'!AM37="LCIT",'full menu'!AM37="FCIT",'full menu'!AM37="LIT",'full menu'!AM37="FIT"),"ITs",IF(OR('full menu'!AM37="MwERT",'full menu'!AM37="ERwMT",'full menu'!AM37="M&amp;ERT",'full menu'!AM37="MwIT",'full menu'!AM37="IwMT",'full menu'!AM37="M&amp;IT",'full menu'!AM37="IwERT",'full menu'!AM37="ERwIT",'full menu'!AM37="I&amp;ERT",'full menu'!AM37="ER&amp;M&amp;IT"),"MixedTs",IF('full menu'!AM37="UD","UD",IF('full menu'!AM37="LSD","LSD",IF('full menu'!AM37="WSD","WSD","")))))))))))</f>
        <v>LSD</v>
      </c>
      <c r="AN37" s="2" t="str">
        <f>IF('full menu'!AN37="MDC","MDC",IF('full menu'!AN37="X","X",IF('full menu'!AN37="UASC","UASC",IF(OR('full menu'!AN37="PERF",'full menu'!AN37="AERF",'full menu'!AN37="PCB"),"ERfix",IF(OR('full menu'!AN37="ACB",'full menu'!AN37="LCERT",'full menu'!AN37="LERT",'full menu'!AN37="FCERT",'full menu'!AN37="FERT"),"ERTs",IF(OR('full menu'!AN37="FCMT",'full menu'!AN37="FMT",'full menu'!AN37="LMT",'full menu'!AN37="LCMT"),"MTs",IF(OR('full menu'!AN37="LCIT",'full menu'!AN37="FCIT",'full menu'!AN37="LIT",'full menu'!AN37="FIT"),"ITs",IF(OR('full menu'!AN37="MwERT",'full menu'!AN37="ERwMT",'full menu'!AN37="M&amp;ERT",'full menu'!AN37="MwIT",'full menu'!AN37="IwMT",'full menu'!AN37="M&amp;IT",'full menu'!AN37="IwERT",'full menu'!AN37="ERwIT",'full menu'!AN37="I&amp;ERT",'full menu'!AN37="ER&amp;M&amp;IT"),"MixedTs",IF('full menu'!AN37="UD","UD",IF('full menu'!AN37="LSD","LSD",IF('full menu'!AN37="WSD","WSD","")))))))))))</f>
        <v>ITs</v>
      </c>
      <c r="AO37" s="2" t="str">
        <f>IF('full menu'!AO37="MDC","MDC",IF('full menu'!AO37="X","X",IF('full menu'!AO37="UASC","UASC",IF(OR('full menu'!AO37="PERF",'full menu'!AO37="AERF",'full menu'!AO37="PCB"),"ERfix",IF(OR('full menu'!AO37="ACB",'full menu'!AO37="LCERT",'full menu'!AO37="LERT",'full menu'!AO37="FCERT",'full menu'!AO37="FERT"),"ERTs",IF(OR('full menu'!AO37="FCMT",'full menu'!AO37="FMT",'full menu'!AO37="LMT",'full menu'!AO37="LCMT"),"MTs",IF(OR('full menu'!AO37="LCIT",'full menu'!AO37="FCIT",'full menu'!AO37="LIT",'full menu'!AO37="FIT"),"ITs",IF(OR('full menu'!AO37="MwERT",'full menu'!AO37="ERwMT",'full menu'!AO37="M&amp;ERT",'full menu'!AO37="MwIT",'full menu'!AO37="IwMT",'full menu'!AO37="M&amp;IT",'full menu'!AO37="IwERT",'full menu'!AO37="ERwIT",'full menu'!AO37="I&amp;ERT",'full menu'!AO37="ER&amp;M&amp;IT"),"MixedTs",IF('full menu'!AO37="UD","UD",IF('full menu'!AO37="LSD","LSD",IF('full menu'!AO37="WSD","WSD","")))))))))))</f>
        <v>ITs</v>
      </c>
      <c r="AP37" s="2" t="str">
        <f>IF('full menu'!AP37="MDC","MDC",IF('full menu'!AP37="X","X",IF('full menu'!AP37="UASC","UASC",IF(OR('full menu'!AP37="PERF",'full menu'!AP37="AERF",'full menu'!AP37="PCB"),"ERfix",IF(OR('full menu'!AP37="ACB",'full menu'!AP37="LCERT",'full menu'!AP37="LERT",'full menu'!AP37="FCERT",'full menu'!AP37="FERT"),"ERTs",IF(OR('full menu'!AP37="FCMT",'full menu'!AP37="FMT",'full menu'!AP37="LMT",'full menu'!AP37="LCMT"),"MTs",IF(OR('full menu'!AP37="LCIT",'full menu'!AP37="FCIT",'full menu'!AP37="LIT",'full menu'!AP37="FIT"),"ITs",IF(OR('full menu'!AP37="MwERT",'full menu'!AP37="ERwMT",'full menu'!AP37="M&amp;ERT",'full menu'!AP37="MwIT",'full menu'!AP37="IwMT",'full menu'!AP37="M&amp;IT",'full menu'!AP37="IwERT",'full menu'!AP37="ERwIT",'full menu'!AP37="I&amp;ERT",'full menu'!AP37="ER&amp;M&amp;IT"),"MixedTs",IF('full menu'!AP37="UD","UD",IF('full menu'!AP37="LSD","LSD",IF('full menu'!AP37="WSD","WSD","")))))))))))</f>
        <v>ITs</v>
      </c>
      <c r="AQ37" s="2" t="str">
        <f>IF('full menu'!AQ37="MDC","MDC",IF('full menu'!AQ37="X","X",IF('full menu'!AQ37="UASC","UASC",IF(OR('full menu'!AQ37="PERF",'full menu'!AQ37="AERF",'full menu'!AQ37="PCB"),"ERfix",IF(OR('full menu'!AQ37="ACB",'full menu'!AQ37="LCERT",'full menu'!AQ37="LERT",'full menu'!AQ37="FCERT",'full menu'!AQ37="FERT"),"ERTs",IF(OR('full menu'!AQ37="FCMT",'full menu'!AQ37="FMT",'full menu'!AQ37="LMT",'full menu'!AQ37="LCMT"),"MTs",IF(OR('full menu'!AQ37="LCIT",'full menu'!AQ37="FCIT",'full menu'!AQ37="LIT",'full menu'!AQ37="FIT"),"ITs",IF(OR('full menu'!AQ37="MwERT",'full menu'!AQ37="ERwMT",'full menu'!AQ37="M&amp;ERT",'full menu'!AQ37="MwIT",'full menu'!AQ37="IwMT",'full menu'!AQ37="M&amp;IT",'full menu'!AQ37="IwERT",'full menu'!AQ37="ERwIT",'full menu'!AQ37="I&amp;ERT",'full menu'!AQ37="ER&amp;M&amp;IT"),"MixedTs",IF('full menu'!AQ37="UD","UD",IF('full menu'!AQ37="LSD","LSD",IF('full menu'!AQ37="WSD","WSD","")))))))))))</f>
        <v>LSD</v>
      </c>
      <c r="AR37" s="2" t="str">
        <f>IF('full menu'!AR37="MDC","MDC",IF('full menu'!AR37="X","X",IF('full menu'!AR37="UASC","UASC",IF(OR('full menu'!AR37="PERF",'full menu'!AR37="AERF",'full menu'!AR37="PCB"),"ERfix",IF(OR('full menu'!AR37="ACB",'full menu'!AR37="LCERT",'full menu'!AR37="LERT",'full menu'!AR37="FCERT",'full menu'!AR37="FERT"),"ERTs",IF(OR('full menu'!AR37="FCMT",'full menu'!AR37="FMT",'full menu'!AR37="LMT",'full menu'!AR37="LCMT"),"MTs",IF(OR('full menu'!AR37="LCIT",'full menu'!AR37="FCIT",'full menu'!AR37="LIT",'full menu'!AR37="FIT"),"ITs",IF(OR('full menu'!AR37="MwERT",'full menu'!AR37="ERwMT",'full menu'!AR37="M&amp;ERT",'full menu'!AR37="MwIT",'full menu'!AR37="IwMT",'full menu'!AR37="M&amp;IT",'full menu'!AR37="IwERT",'full menu'!AR37="ERwIT",'full menu'!AR37="I&amp;ERT",'full menu'!AR37="ER&amp;M&amp;IT"),"MixedTs",IF('full menu'!AR37="UD","UD",IF('full menu'!AR37="LSD","LSD",IF('full menu'!AR37="WSD","WSD","")))))))))))</f>
        <v>LSD</v>
      </c>
      <c r="AS37" s="2" t="str">
        <f>IF('full menu'!AS37="MDC","MDC",IF('full menu'!AS37="X","X",IF('full menu'!AS37="UASC","UASC",IF(OR('full menu'!AS37="PERF",'full menu'!AS37="AERF",'full menu'!AS37="PCB"),"ERfix",IF(OR('full menu'!AS37="ACB",'full menu'!AS37="LCERT",'full menu'!AS37="LERT",'full menu'!AS37="FCERT",'full menu'!AS37="FERT"),"ERTs",IF(OR('full menu'!AS37="FCMT",'full menu'!AS37="FMT",'full menu'!AS37="LMT",'full menu'!AS37="LCMT"),"MTs",IF(OR('full menu'!AS37="LCIT",'full menu'!AS37="FCIT",'full menu'!AS37="LIT",'full menu'!AS37="FIT"),"ITs",IF(OR('full menu'!AS37="MwERT",'full menu'!AS37="ERwMT",'full menu'!AS37="M&amp;ERT",'full menu'!AS37="MwIT",'full menu'!AS37="IwMT",'full menu'!AS37="M&amp;IT",'full menu'!AS37="IwERT",'full menu'!AS37="ERwIT",'full menu'!AS37="I&amp;ERT",'full menu'!AS37="ER&amp;M&amp;IT"),"MixedTs",IF('full menu'!AS37="UD","UD",IF('full menu'!AS37="LSD","LSD",IF('full menu'!AS37="WSD","WSD","")))))))))))</f>
        <v>LSD</v>
      </c>
    </row>
    <row r="38" spans="1:45" ht="15.5" x14ac:dyDescent="0.35">
      <c r="A38" t="s">
        <v>65</v>
      </c>
      <c r="B38" s="2" t="str">
        <f>IF('full menu'!B38="MDC","MDC",IF('full menu'!B38="X","X",IF('full menu'!B38="UASC","UASC",IF(OR('full menu'!B38="PERF",'full menu'!B38="AERF",'full menu'!B38="PCB"),"ERfix",IF(OR('full menu'!B38="ACB",'full menu'!B38="LCERT",'full menu'!B38="LERT",'full menu'!B38="FCERT",'full menu'!B38="FERT"),"ERTs",IF(OR('full menu'!B38="FCMT",'full menu'!B38="FMT",'full menu'!B38="LMT",'full menu'!B38="LCMT"),"MTs",IF(OR('full menu'!B38="LCIT",'full menu'!B38="FCIT",'full menu'!B38="LIT",'full menu'!B38="FIT"),"ITs",IF(OR('full menu'!B38="MwERT",'full menu'!B38="ERwMT",'full menu'!B38="M&amp;ERT",'full menu'!B38="MwIT",'full menu'!B38="IwMT",'full menu'!B38="M&amp;IT",'full menu'!B38="IwERT",'full menu'!B38="ERwIT",'full menu'!B38="I&amp;ERT",'full menu'!B38="ER&amp;M&amp;IT"),"MixedTs",IF('full menu'!B38="UD","UD",IF('full menu'!B38="LSD","LSD",IF('full menu'!B38="WSD","WSD","")))))))))))</f>
        <v>ERfix</v>
      </c>
      <c r="C38" s="2" t="str">
        <f>IF('full menu'!C38="MDC","MDC",IF('full menu'!C38="X","X",IF('full menu'!C38="UASC","UASC",IF(OR('full menu'!C38="PERF",'full menu'!C38="AERF",'full menu'!C38="PCB"),"ERfix",IF(OR('full menu'!C38="ACB",'full menu'!C38="LCERT",'full menu'!C38="LERT",'full menu'!C38="FCERT",'full menu'!C38="FERT"),"ERTs",IF(OR('full menu'!C38="FCMT",'full menu'!C38="FMT",'full menu'!C38="LMT",'full menu'!C38="LCMT"),"MTs",IF(OR('full menu'!C38="LCIT",'full menu'!C38="FCIT",'full menu'!C38="LIT",'full menu'!C38="FIT"),"ITs",IF(OR('full menu'!C38="MwERT",'full menu'!C38="ERwMT",'full menu'!C38="M&amp;ERT",'full menu'!C38="MwIT",'full menu'!C38="IwMT",'full menu'!C38="M&amp;IT",'full menu'!C38="IwERT",'full menu'!C38="ERwIT",'full menu'!C38="I&amp;ERT",'full menu'!C38="ER&amp;M&amp;IT"),"MixedTs",IF('full menu'!C38="UD","UD",IF('full menu'!C38="LSD","LSD",IF('full menu'!C38="WSD","WSD","")))))))))))</f>
        <v>ERfix</v>
      </c>
      <c r="D38" s="2" t="str">
        <f>IF('full menu'!D38="MDC","MDC",IF('full menu'!D38="X","X",IF('full menu'!D38="UASC","UASC",IF(OR('full menu'!D38="PERF",'full menu'!D38="AERF",'full menu'!D38="PCB"),"ERfix",IF(OR('full menu'!D38="ACB",'full menu'!D38="LCERT",'full menu'!D38="LERT",'full menu'!D38="FCERT",'full menu'!D38="FERT"),"ERTs",IF(OR('full menu'!D38="FCMT",'full menu'!D38="FMT",'full menu'!D38="LMT",'full menu'!D38="LCMT"),"MTs",IF(OR('full menu'!D38="LCIT",'full menu'!D38="FCIT",'full menu'!D38="LIT",'full menu'!D38="FIT"),"ITs",IF(OR('full menu'!D38="MwERT",'full menu'!D38="ERwMT",'full menu'!D38="M&amp;ERT",'full menu'!D38="MwIT",'full menu'!D38="IwMT",'full menu'!D38="M&amp;IT",'full menu'!D38="IwERT",'full menu'!D38="ERwIT",'full menu'!D38="I&amp;ERT",'full menu'!D38="ER&amp;M&amp;IT"),"MixedTs",IF('full menu'!D38="UD","UD",IF('full menu'!D38="LSD","LSD",IF('full menu'!D38="WSD","WSD","")))))))))))</f>
        <v>ERfix</v>
      </c>
      <c r="E38" s="2" t="str">
        <f>IF('full menu'!E38="MDC","MDC",IF('full menu'!E38="X","X",IF('full menu'!E38="UASC","UASC",IF(OR('full menu'!E38="PERF",'full menu'!E38="AERF",'full menu'!E38="PCB"),"ERfix",IF(OR('full menu'!E38="ACB",'full menu'!E38="LCERT",'full menu'!E38="LERT",'full menu'!E38="FCERT",'full menu'!E38="FERT"),"ERTs",IF(OR('full menu'!E38="FCMT",'full menu'!E38="FMT",'full menu'!E38="LMT",'full menu'!E38="LCMT"),"MTs",IF(OR('full menu'!E38="LCIT",'full menu'!E38="FCIT",'full menu'!E38="LIT",'full menu'!E38="FIT"),"ITs",IF(OR('full menu'!E38="MwERT",'full menu'!E38="ERwMT",'full menu'!E38="M&amp;ERT",'full menu'!E38="MwIT",'full menu'!E38="IwMT",'full menu'!E38="M&amp;IT",'full menu'!E38="IwERT",'full menu'!E38="ERwIT",'full menu'!E38="I&amp;ERT",'full menu'!E38="ER&amp;M&amp;IT"),"MixedTs",IF('full menu'!E38="UD","UD",IF('full menu'!E38="LSD","LSD",IF('full menu'!E38="WSD","WSD","")))))))))))</f>
        <v>ERfix</v>
      </c>
      <c r="F38" s="2" t="str">
        <f>IF('full menu'!F38="MDC","MDC",IF('full menu'!F38="X","X",IF('full menu'!F38="UASC","UASC",IF(OR('full menu'!F38="PERF",'full menu'!F38="AERF",'full menu'!F38="PCB"),"ERfix",IF(OR('full menu'!F38="ACB",'full menu'!F38="LCERT",'full menu'!F38="LERT",'full menu'!F38="FCERT",'full menu'!F38="FERT"),"ERTs",IF(OR('full menu'!F38="FCMT",'full menu'!F38="FMT",'full menu'!F38="LMT",'full menu'!F38="LCMT"),"MTs",IF(OR('full menu'!F38="LCIT",'full menu'!F38="FCIT",'full menu'!F38="LIT",'full menu'!F38="FIT"),"ITs",IF(OR('full menu'!F38="MwERT",'full menu'!F38="ERwMT",'full menu'!F38="M&amp;ERT",'full menu'!F38="MwIT",'full menu'!F38="IwMT",'full menu'!F38="M&amp;IT",'full menu'!F38="IwERT",'full menu'!F38="ERwIT",'full menu'!F38="I&amp;ERT",'full menu'!F38="ER&amp;M&amp;IT"),"MixedTs",IF('full menu'!F38="UD","UD",IF('full menu'!F38="LSD","LSD",IF('full menu'!F38="WSD","WSD","")))))))))))</f>
        <v>ERfix</v>
      </c>
      <c r="G38" s="2" t="str">
        <f>IF('full menu'!G38="MDC","MDC",IF('full menu'!G38="X","X",IF('full menu'!G38="UASC","UASC",IF(OR('full menu'!G38="PERF",'full menu'!G38="AERF",'full menu'!G38="PCB"),"ERfix",IF(OR('full menu'!G38="ACB",'full menu'!G38="LCERT",'full menu'!G38="LERT",'full menu'!G38="FCERT",'full menu'!G38="FERT"),"ERTs",IF(OR('full menu'!G38="FCMT",'full menu'!G38="FMT",'full menu'!G38="LMT",'full menu'!G38="LCMT"),"MTs",IF(OR('full menu'!G38="LCIT",'full menu'!G38="FCIT",'full menu'!G38="LIT",'full menu'!G38="FIT"),"ITs",IF(OR('full menu'!G38="MwERT",'full menu'!G38="ERwMT",'full menu'!G38="M&amp;ERT",'full menu'!G38="MwIT",'full menu'!G38="IwMT",'full menu'!G38="M&amp;IT",'full menu'!G38="IwERT",'full menu'!G38="ERwIT",'full menu'!G38="I&amp;ERT",'full menu'!G38="ER&amp;M&amp;IT"),"MixedTs",IF('full menu'!G38="UD","UD",IF('full menu'!G38="LSD","LSD",IF('full menu'!G38="WSD","WSD","")))))))))))</f>
        <v>ERfix</v>
      </c>
      <c r="H38" s="2" t="str">
        <f>IF('full menu'!H38="MDC","MDC",IF('full menu'!H38="X","X",IF('full menu'!H38="UASC","UASC",IF(OR('full menu'!H38="PERF",'full menu'!H38="AERF",'full menu'!H38="PCB"),"ERfix",IF(OR('full menu'!H38="ACB",'full menu'!H38="LCERT",'full menu'!H38="LERT",'full menu'!H38="FCERT",'full menu'!H38="FERT"),"ERTs",IF(OR('full menu'!H38="FCMT",'full menu'!H38="FMT",'full menu'!H38="LMT",'full menu'!H38="LCMT"),"MTs",IF(OR('full menu'!H38="LCIT",'full menu'!H38="FCIT",'full menu'!H38="LIT",'full menu'!H38="FIT"),"ITs",IF(OR('full menu'!H38="MwERT",'full menu'!H38="ERwMT",'full menu'!H38="M&amp;ERT",'full menu'!H38="MwIT",'full menu'!H38="IwMT",'full menu'!H38="M&amp;IT",'full menu'!H38="IwERT",'full menu'!H38="ERwIT",'full menu'!H38="I&amp;ERT",'full menu'!H38="ER&amp;M&amp;IT"),"MixedTs",IF('full menu'!H38="UD","UD",IF('full menu'!H38="LSD","LSD",IF('full menu'!H38="WSD","WSD","")))))))))))</f>
        <v>ERfix</v>
      </c>
      <c r="I38" s="2" t="str">
        <f>IF('full menu'!I38="MDC","MDC",IF('full menu'!I38="X","X",IF('full menu'!I38="UASC","UASC",IF(OR('full menu'!I38="PERF",'full menu'!I38="AERF",'full menu'!I38="PCB"),"ERfix",IF(OR('full menu'!I38="ACB",'full menu'!I38="LCERT",'full menu'!I38="LERT",'full menu'!I38="FCERT",'full menu'!I38="FERT"),"ERTs",IF(OR('full menu'!I38="FCMT",'full menu'!I38="FMT",'full menu'!I38="LMT",'full menu'!I38="LCMT"),"MTs",IF(OR('full menu'!I38="LCIT",'full menu'!I38="FCIT",'full menu'!I38="LIT",'full menu'!I38="FIT"),"ITs",IF(OR('full menu'!I38="MwERT",'full menu'!I38="ERwMT",'full menu'!I38="M&amp;ERT",'full menu'!I38="MwIT",'full menu'!I38="IwMT",'full menu'!I38="M&amp;IT",'full menu'!I38="IwERT",'full menu'!I38="ERwIT",'full menu'!I38="I&amp;ERT",'full menu'!I38="ER&amp;M&amp;IT"),"MixedTs",IF('full menu'!I38="UD","UD",IF('full menu'!I38="LSD","LSD",IF('full menu'!I38="WSD","WSD","")))))))))))</f>
        <v>LSD</v>
      </c>
      <c r="J38" s="2" t="str">
        <f>IF('full menu'!J38="MDC","MDC",IF('full menu'!J38="X","X",IF('full menu'!J38="UASC","UASC",IF(OR('full menu'!J38="PERF",'full menu'!J38="AERF",'full menu'!J38="PCB"),"ERfix",IF(OR('full menu'!J38="ACB",'full menu'!J38="LCERT",'full menu'!J38="LERT",'full menu'!J38="FCERT",'full menu'!J38="FERT"),"ERTs",IF(OR('full menu'!J38="FCMT",'full menu'!J38="FMT",'full menu'!J38="LMT",'full menu'!J38="LCMT"),"MTs",IF(OR('full menu'!J38="LCIT",'full menu'!J38="FCIT",'full menu'!J38="LIT",'full menu'!J38="FIT"),"ITs",IF(OR('full menu'!J38="MwERT",'full menu'!J38="ERwMT",'full menu'!J38="M&amp;ERT",'full menu'!J38="MwIT",'full menu'!J38="IwMT",'full menu'!J38="M&amp;IT",'full menu'!J38="IwERT",'full menu'!J38="ERwIT",'full menu'!J38="I&amp;ERT",'full menu'!J38="ER&amp;M&amp;IT"),"MixedTs",IF('full menu'!J38="UD","UD",IF('full menu'!J38="LSD","LSD",IF('full menu'!J38="WSD","WSD","")))))))))))</f>
        <v>LSD</v>
      </c>
      <c r="K38" s="2" t="str">
        <f>IF('full menu'!K38="MDC","MDC",IF('full menu'!K38="X","X",IF('full menu'!K38="UASC","UASC",IF(OR('full menu'!K38="PERF",'full menu'!K38="AERF",'full menu'!K38="PCB"),"ERfix",IF(OR('full menu'!K38="ACB",'full menu'!K38="LCERT",'full menu'!K38="LERT",'full menu'!K38="FCERT",'full menu'!K38="FERT"),"ERTs",IF(OR('full menu'!K38="FCMT",'full menu'!K38="FMT",'full menu'!K38="LMT",'full menu'!K38="LCMT"),"MTs",IF(OR('full menu'!K38="LCIT",'full menu'!K38="FCIT",'full menu'!K38="LIT",'full menu'!K38="FIT"),"ITs",IF(OR('full menu'!K38="MwERT",'full menu'!K38="ERwMT",'full menu'!K38="M&amp;ERT",'full menu'!K38="MwIT",'full menu'!K38="IwMT",'full menu'!K38="M&amp;IT",'full menu'!K38="IwERT",'full menu'!K38="ERwIT",'full menu'!K38="I&amp;ERT",'full menu'!K38="ER&amp;M&amp;IT"),"MixedTs",IF('full menu'!K38="UD","UD",IF('full menu'!K38="LSD","LSD",IF('full menu'!K38="WSD","WSD","")))))))))))</f>
        <v>LSD</v>
      </c>
      <c r="L38" s="2" t="str">
        <f>IF('full menu'!L38="MDC","MDC",IF('full menu'!L38="X","X",IF('full menu'!L38="UASC","UASC",IF(OR('full menu'!L38="PERF",'full menu'!L38="AERF",'full menu'!L38="PCB"),"ERfix",IF(OR('full menu'!L38="ACB",'full menu'!L38="LCERT",'full menu'!L38="LERT",'full menu'!L38="FCERT",'full menu'!L38="FERT"),"ERTs",IF(OR('full menu'!L38="FCMT",'full menu'!L38="FMT",'full menu'!L38="LMT",'full menu'!L38="LCMT"),"MTs",IF(OR('full menu'!L38="LCIT",'full menu'!L38="FCIT",'full menu'!L38="LIT",'full menu'!L38="FIT"),"ITs",IF(OR('full menu'!L38="MwERT",'full menu'!L38="ERwMT",'full menu'!L38="M&amp;ERT",'full menu'!L38="MwIT",'full menu'!L38="IwMT",'full menu'!L38="M&amp;IT",'full menu'!L38="IwERT",'full menu'!L38="ERwIT",'full menu'!L38="I&amp;ERT",'full menu'!L38="ER&amp;M&amp;IT"),"MixedTs",IF('full menu'!L38="UD","UD",IF('full menu'!L38="LSD","LSD",IF('full menu'!L38="WSD","WSD","")))))))))))</f>
        <v>LSD</v>
      </c>
      <c r="M38" s="2" t="str">
        <f>IF('full menu'!M38="MDC","MDC",IF('full menu'!M38="X","X",IF('full menu'!M38="UASC","UASC",IF(OR('full menu'!M38="PERF",'full menu'!M38="AERF",'full menu'!M38="PCB"),"ERfix",IF(OR('full menu'!M38="ACB",'full menu'!M38="LCERT",'full menu'!M38="LERT",'full menu'!M38="FCERT",'full menu'!M38="FERT"),"ERTs",IF(OR('full menu'!M38="FCMT",'full menu'!M38="FMT",'full menu'!M38="LMT",'full menu'!M38="LCMT"),"MTs",IF(OR('full menu'!M38="LCIT",'full menu'!M38="FCIT",'full menu'!M38="LIT",'full menu'!M38="FIT"),"ITs",IF(OR('full menu'!M38="MwERT",'full menu'!M38="ERwMT",'full menu'!M38="M&amp;ERT",'full menu'!M38="MwIT",'full menu'!M38="IwMT",'full menu'!M38="M&amp;IT",'full menu'!M38="IwERT",'full menu'!M38="ERwIT",'full menu'!M38="I&amp;ERT",'full menu'!M38="ER&amp;M&amp;IT"),"MixedTs",IF('full menu'!M38="UD","UD",IF('full menu'!M38="LSD","LSD",IF('full menu'!M38="WSD","WSD","")))))))))))</f>
        <v>LSD</v>
      </c>
      <c r="N38" s="2" t="str">
        <f>IF('full menu'!N38="MDC","MDC",IF('full menu'!N38="X","X",IF('full menu'!N38="UASC","UASC",IF(OR('full menu'!N38="PERF",'full menu'!N38="AERF",'full menu'!N38="PCB"),"ERfix",IF(OR('full menu'!N38="ACB",'full menu'!N38="LCERT",'full menu'!N38="LERT",'full menu'!N38="FCERT",'full menu'!N38="FERT"),"ERTs",IF(OR('full menu'!N38="FCMT",'full menu'!N38="FMT",'full menu'!N38="LMT",'full menu'!N38="LCMT"),"MTs",IF(OR('full menu'!N38="LCIT",'full menu'!N38="FCIT",'full menu'!N38="LIT",'full menu'!N38="FIT"),"ITs",IF(OR('full menu'!N38="MwERT",'full menu'!N38="ERwMT",'full menu'!N38="M&amp;ERT",'full menu'!N38="MwIT",'full menu'!N38="IwMT",'full menu'!N38="M&amp;IT",'full menu'!N38="IwERT",'full menu'!N38="ERwIT",'full menu'!N38="I&amp;ERT",'full menu'!N38="ER&amp;M&amp;IT"),"MixedTs",IF('full menu'!N38="UD","UD",IF('full menu'!N38="LSD","LSD",IF('full menu'!N38="WSD","WSD","")))))))))))</f>
        <v>LSD</v>
      </c>
      <c r="O38" s="2" t="str">
        <f>IF('full menu'!O38="MDC","MDC",IF('full menu'!O38="X","X",IF('full menu'!O38="UASC","UASC",IF(OR('full menu'!O38="PERF",'full menu'!O38="AERF",'full menu'!O38="PCB"),"ERfix",IF(OR('full menu'!O38="ACB",'full menu'!O38="LCERT",'full menu'!O38="LERT",'full menu'!O38="FCERT",'full menu'!O38="FERT"),"ERTs",IF(OR('full menu'!O38="FCMT",'full menu'!O38="FMT",'full menu'!O38="LMT",'full menu'!O38="LCMT"),"MTs",IF(OR('full menu'!O38="LCIT",'full menu'!O38="FCIT",'full menu'!O38="LIT",'full menu'!O38="FIT"),"ITs",IF(OR('full menu'!O38="MwERT",'full menu'!O38="ERwMT",'full menu'!O38="M&amp;ERT",'full menu'!O38="MwIT",'full menu'!O38="IwMT",'full menu'!O38="M&amp;IT",'full menu'!O38="IwERT",'full menu'!O38="ERwIT",'full menu'!O38="I&amp;ERT",'full menu'!O38="ER&amp;M&amp;IT"),"MixedTs",IF('full menu'!O38="UD","UD",IF('full menu'!O38="LSD","LSD",IF('full menu'!O38="WSD","WSD","")))))))))))</f>
        <v>LSD</v>
      </c>
      <c r="P38" s="2" t="str">
        <f>IF('full menu'!P38="MDC","MDC",IF('full menu'!P38="X","X",IF('full menu'!P38="UASC","UASC",IF(OR('full menu'!P38="PERF",'full menu'!P38="AERF",'full menu'!P38="PCB"),"ERfix",IF(OR('full menu'!P38="ACB",'full menu'!P38="LCERT",'full menu'!P38="LERT",'full menu'!P38="FCERT",'full menu'!P38="FERT"),"ERTs",IF(OR('full menu'!P38="FCMT",'full menu'!P38="FMT",'full menu'!P38="LMT",'full menu'!P38="LCMT"),"MTs",IF(OR('full menu'!P38="LCIT",'full menu'!P38="FCIT",'full menu'!P38="LIT",'full menu'!P38="FIT"),"ITs",IF(OR('full menu'!P38="MwERT",'full menu'!P38="ERwMT",'full menu'!P38="M&amp;ERT",'full menu'!P38="MwIT",'full menu'!P38="IwMT",'full menu'!P38="M&amp;IT",'full menu'!P38="IwERT",'full menu'!P38="ERwIT",'full menu'!P38="I&amp;ERT",'full menu'!P38="ER&amp;M&amp;IT"),"MixedTs",IF('full menu'!P38="UD","UD",IF('full menu'!P38="LSD","LSD",IF('full menu'!P38="WSD","WSD","")))))))))))</f>
        <v>LSD</v>
      </c>
      <c r="Q38" s="2" t="str">
        <f>IF('full menu'!Q38="MDC","MDC",IF('full menu'!Q38="X","X",IF('full menu'!Q38="UASC","UASC",IF(OR('full menu'!Q38="PERF",'full menu'!Q38="AERF",'full menu'!Q38="PCB"),"ERfix",IF(OR('full menu'!Q38="ACB",'full menu'!Q38="LCERT",'full menu'!Q38="LERT",'full menu'!Q38="FCERT",'full menu'!Q38="FERT"),"ERTs",IF(OR('full menu'!Q38="FCMT",'full menu'!Q38="FMT",'full menu'!Q38="LMT",'full menu'!Q38="LCMT"),"MTs",IF(OR('full menu'!Q38="LCIT",'full menu'!Q38="FCIT",'full menu'!Q38="LIT",'full menu'!Q38="FIT"),"ITs",IF(OR('full menu'!Q38="MwERT",'full menu'!Q38="ERwMT",'full menu'!Q38="M&amp;ERT",'full menu'!Q38="MwIT",'full menu'!Q38="IwMT",'full menu'!Q38="M&amp;IT",'full menu'!Q38="IwERT",'full menu'!Q38="ERwIT",'full menu'!Q38="I&amp;ERT",'full menu'!Q38="ER&amp;M&amp;IT"),"MixedTs",IF('full menu'!Q38="UD","UD",IF('full menu'!Q38="LSD","LSD",IF('full menu'!Q38="WSD","WSD","")))))))))))</f>
        <v>LSD</v>
      </c>
      <c r="R38" s="2" t="str">
        <f>IF('full menu'!R38="MDC","MDC",IF('full menu'!R38="X","X",IF('full menu'!R38="UASC","UASC",IF(OR('full menu'!R38="PERF",'full menu'!R38="AERF",'full menu'!R38="PCB"),"ERfix",IF(OR('full menu'!R38="ACB",'full menu'!R38="LCERT",'full menu'!R38="LERT",'full menu'!R38="FCERT",'full menu'!R38="FERT"),"ERTs",IF(OR('full menu'!R38="FCMT",'full menu'!R38="FMT",'full menu'!R38="LMT",'full menu'!R38="LCMT"),"MTs",IF(OR('full menu'!R38="LCIT",'full menu'!R38="FCIT",'full menu'!R38="LIT",'full menu'!R38="FIT"),"ITs",IF(OR('full menu'!R38="MwERT",'full menu'!R38="ERwMT",'full menu'!R38="M&amp;ERT",'full menu'!R38="MwIT",'full menu'!R38="IwMT",'full menu'!R38="M&amp;IT",'full menu'!R38="IwERT",'full menu'!R38="ERwIT",'full menu'!R38="I&amp;ERT",'full menu'!R38="ER&amp;M&amp;IT"),"MixedTs",IF('full menu'!R38="UD","UD",IF('full menu'!R38="LSD","LSD",IF('full menu'!R38="WSD","WSD","")))))))))))</f>
        <v>LSD</v>
      </c>
      <c r="S38" s="2" t="str">
        <f>IF('full menu'!S38="MDC","MDC",IF('full menu'!S38="X","X",IF('full menu'!S38="UASC","UASC",IF(OR('full menu'!S38="PERF",'full menu'!S38="AERF",'full menu'!S38="PCB"),"ERfix",IF(OR('full menu'!S38="ACB",'full menu'!S38="LCERT",'full menu'!S38="LERT",'full menu'!S38="FCERT",'full menu'!S38="FERT"),"ERTs",IF(OR('full menu'!S38="FCMT",'full menu'!S38="FMT",'full menu'!S38="LMT",'full menu'!S38="LCMT"),"MTs",IF(OR('full menu'!S38="LCIT",'full menu'!S38="FCIT",'full menu'!S38="LIT",'full menu'!S38="FIT"),"ITs",IF(OR('full menu'!S38="MwERT",'full menu'!S38="ERwMT",'full menu'!S38="M&amp;ERT",'full menu'!S38="MwIT",'full menu'!S38="IwMT",'full menu'!S38="M&amp;IT",'full menu'!S38="IwERT",'full menu'!S38="ERwIT",'full menu'!S38="I&amp;ERT",'full menu'!S38="ER&amp;M&amp;IT"),"MixedTs",IF('full menu'!S38="UD","UD",IF('full menu'!S38="LSD","LSD",IF('full menu'!S38="WSD","WSD","")))))))))))</f>
        <v>ERTs</v>
      </c>
      <c r="T38" s="2" t="str">
        <f>IF('full menu'!T38="MDC","MDC",IF('full menu'!T38="X","X",IF('full menu'!T38="UASC","UASC",IF(OR('full menu'!T38="PERF",'full menu'!T38="AERF",'full menu'!T38="PCB"),"ERfix",IF(OR('full menu'!T38="ACB",'full menu'!T38="LCERT",'full menu'!T38="LERT",'full menu'!T38="FCERT",'full menu'!T38="FERT"),"ERTs",IF(OR('full menu'!T38="FCMT",'full menu'!T38="FMT",'full menu'!T38="LMT",'full menu'!T38="LCMT"),"MTs",IF(OR('full menu'!T38="LCIT",'full menu'!T38="FCIT",'full menu'!T38="LIT",'full menu'!T38="FIT"),"ITs",IF(OR('full menu'!T38="MwERT",'full menu'!T38="ERwMT",'full menu'!T38="M&amp;ERT",'full menu'!T38="MwIT",'full menu'!T38="IwMT",'full menu'!T38="M&amp;IT",'full menu'!T38="IwERT",'full menu'!T38="ERwIT",'full menu'!T38="I&amp;ERT",'full menu'!T38="ER&amp;M&amp;IT"),"MixedTs",IF('full menu'!T38="UD","UD",IF('full menu'!T38="LSD","LSD",IF('full menu'!T38="WSD","WSD","")))))))))))</f>
        <v>ERTs</v>
      </c>
      <c r="U38" s="2" t="str">
        <f>IF('full menu'!U38="MDC","MDC",IF('full menu'!U38="X","X",IF('full menu'!U38="UASC","UASC",IF(OR('full menu'!U38="PERF",'full menu'!U38="AERF",'full menu'!U38="PCB"),"ERfix",IF(OR('full menu'!U38="ACB",'full menu'!U38="LCERT",'full menu'!U38="LERT",'full menu'!U38="FCERT",'full menu'!U38="FERT"),"ERTs",IF(OR('full menu'!U38="FCMT",'full menu'!U38="FMT",'full menu'!U38="LMT",'full menu'!U38="LCMT"),"MTs",IF(OR('full menu'!U38="LCIT",'full menu'!U38="FCIT",'full menu'!U38="LIT",'full menu'!U38="FIT"),"ITs",IF(OR('full menu'!U38="MwERT",'full menu'!U38="ERwMT",'full menu'!U38="M&amp;ERT",'full menu'!U38="MwIT",'full menu'!U38="IwMT",'full menu'!U38="M&amp;IT",'full menu'!U38="IwERT",'full menu'!U38="ERwIT",'full menu'!U38="I&amp;ERT",'full menu'!U38="ER&amp;M&amp;IT"),"MixedTs",IF('full menu'!U38="UD","UD",IF('full menu'!U38="LSD","LSD",IF('full menu'!U38="WSD","WSD","")))))))))))</f>
        <v>ERTs</v>
      </c>
      <c r="V38" s="2" t="str">
        <f>IF('full menu'!V38="MDC","MDC",IF('full menu'!V38="X","X",IF('full menu'!V38="UASC","UASC",IF(OR('full menu'!V38="PERF",'full menu'!V38="AERF",'full menu'!V38="PCB"),"ERfix",IF(OR('full menu'!V38="ACB",'full menu'!V38="LCERT",'full menu'!V38="LERT",'full menu'!V38="FCERT",'full menu'!V38="FERT"),"ERTs",IF(OR('full menu'!V38="FCMT",'full menu'!V38="FMT",'full menu'!V38="LMT",'full menu'!V38="LCMT"),"MTs",IF(OR('full menu'!V38="LCIT",'full menu'!V38="FCIT",'full menu'!V38="LIT",'full menu'!V38="FIT"),"ITs",IF(OR('full menu'!V38="MwERT",'full menu'!V38="ERwMT",'full menu'!V38="M&amp;ERT",'full menu'!V38="MwIT",'full menu'!V38="IwMT",'full menu'!V38="M&amp;IT",'full menu'!V38="IwERT",'full menu'!V38="ERwIT",'full menu'!V38="I&amp;ERT",'full menu'!V38="ER&amp;M&amp;IT"),"MixedTs",IF('full menu'!V38="UD","UD",IF('full menu'!V38="LSD","LSD",IF('full menu'!V38="WSD","WSD","")))))))))))</f>
        <v>ERTs</v>
      </c>
      <c r="W38" s="2" t="str">
        <f>IF('full menu'!W38="MDC","MDC",IF('full menu'!W38="X","X",IF('full menu'!W38="UASC","UASC",IF(OR('full menu'!W38="PERF",'full menu'!W38="AERF",'full menu'!W38="PCB"),"ERfix",IF(OR('full menu'!W38="ACB",'full menu'!W38="LCERT",'full menu'!W38="LERT",'full menu'!W38="FCERT",'full menu'!W38="FERT"),"ERTs",IF(OR('full menu'!W38="FCMT",'full menu'!W38="FMT",'full menu'!W38="LMT",'full menu'!W38="LCMT"),"MTs",IF(OR('full menu'!W38="LCIT",'full menu'!W38="FCIT",'full menu'!W38="LIT",'full menu'!W38="FIT"),"ITs",IF(OR('full menu'!W38="MwERT",'full menu'!W38="ERwMT",'full menu'!W38="M&amp;ERT",'full menu'!W38="MwIT",'full menu'!W38="IwMT",'full menu'!W38="M&amp;IT",'full menu'!W38="IwERT",'full menu'!W38="ERwIT",'full menu'!W38="I&amp;ERT",'full menu'!W38="ER&amp;M&amp;IT"),"MixedTs",IF('full menu'!W38="UD","UD",IF('full menu'!W38="LSD","LSD",IF('full menu'!W38="WSD","WSD","")))))))))))</f>
        <v>ERTs</v>
      </c>
      <c r="X38" s="2" t="str">
        <f>IF('full menu'!X38="MDC","MDC",IF('full menu'!X38="X","X",IF('full menu'!X38="UASC","UASC",IF(OR('full menu'!X38="PERF",'full menu'!X38="AERF",'full menu'!X38="PCB"),"ERfix",IF(OR('full menu'!X38="ACB",'full menu'!X38="LCERT",'full menu'!X38="LERT",'full menu'!X38="FCERT",'full menu'!X38="FERT"),"ERTs",IF(OR('full menu'!X38="FCMT",'full menu'!X38="FMT",'full menu'!X38="LMT",'full menu'!X38="LCMT"),"MTs",IF(OR('full menu'!X38="LCIT",'full menu'!X38="FCIT",'full menu'!X38="LIT",'full menu'!X38="FIT"),"ITs",IF(OR('full menu'!X38="MwERT",'full menu'!X38="ERwMT",'full menu'!X38="M&amp;ERT",'full menu'!X38="MwIT",'full menu'!X38="IwMT",'full menu'!X38="M&amp;IT",'full menu'!X38="IwERT",'full menu'!X38="ERwIT",'full menu'!X38="I&amp;ERT",'full menu'!X38="ER&amp;M&amp;IT"),"MixedTs",IF('full menu'!X38="UD","UD",IF('full menu'!X38="LSD","LSD",IF('full menu'!X38="WSD","WSD","")))))))))))</f>
        <v>ERTs</v>
      </c>
      <c r="Y38" s="2" t="str">
        <f>IF('full menu'!Y38="MDC","MDC",IF('full menu'!Y38="X","X",IF('full menu'!Y38="UASC","UASC",IF(OR('full menu'!Y38="PERF",'full menu'!Y38="AERF",'full menu'!Y38="PCB"),"ERfix",IF(OR('full menu'!Y38="ACB",'full menu'!Y38="LCERT",'full menu'!Y38="LERT",'full menu'!Y38="FCERT",'full menu'!Y38="FERT"),"ERTs",IF(OR('full menu'!Y38="FCMT",'full menu'!Y38="FMT",'full menu'!Y38="LMT",'full menu'!Y38="LCMT"),"MTs",IF(OR('full menu'!Y38="LCIT",'full menu'!Y38="FCIT",'full menu'!Y38="LIT",'full menu'!Y38="FIT"),"ITs",IF(OR('full menu'!Y38="MwERT",'full menu'!Y38="ERwMT",'full menu'!Y38="M&amp;ERT",'full menu'!Y38="MwIT",'full menu'!Y38="IwMT",'full menu'!Y38="M&amp;IT",'full menu'!Y38="IwERT",'full menu'!Y38="ERwIT",'full menu'!Y38="I&amp;ERT",'full menu'!Y38="ER&amp;M&amp;IT"),"MixedTs",IF('full menu'!Y38="UD","UD",IF('full menu'!Y38="LSD","LSD",IF('full menu'!Y38="WSD","WSD","")))))))))))</f>
        <v>ERTs</v>
      </c>
      <c r="Z38" s="2" t="str">
        <f>IF('full menu'!Z38="MDC","MDC",IF('full menu'!Z38="X","X",IF('full menu'!Z38="UASC","UASC",IF(OR('full menu'!Z38="PERF",'full menu'!Z38="AERF",'full menu'!Z38="PCB"),"ERfix",IF(OR('full menu'!Z38="ACB",'full menu'!Z38="LCERT",'full menu'!Z38="LERT",'full menu'!Z38="FCERT",'full menu'!Z38="FERT"),"ERTs",IF(OR('full menu'!Z38="FCMT",'full menu'!Z38="FMT",'full menu'!Z38="LMT",'full menu'!Z38="LCMT"),"MTs",IF(OR('full menu'!Z38="LCIT",'full menu'!Z38="FCIT",'full menu'!Z38="LIT",'full menu'!Z38="FIT"),"ITs",IF(OR('full menu'!Z38="MwERT",'full menu'!Z38="ERwMT",'full menu'!Z38="M&amp;ERT",'full menu'!Z38="MwIT",'full menu'!Z38="IwMT",'full menu'!Z38="M&amp;IT",'full menu'!Z38="IwERT",'full menu'!Z38="ERwIT",'full menu'!Z38="I&amp;ERT",'full menu'!Z38="ER&amp;M&amp;IT"),"MixedTs",IF('full menu'!Z38="UD","UD",IF('full menu'!Z38="LSD","LSD",IF('full menu'!Z38="WSD","WSD","")))))))))))</f>
        <v>ERTs</v>
      </c>
      <c r="AA38" s="2" t="str">
        <f>IF('full menu'!AA38="MDC","MDC",IF('full menu'!AA38="X","X",IF('full menu'!AA38="UASC","UASC",IF(OR('full menu'!AA38="PERF",'full menu'!AA38="AERF",'full menu'!AA38="PCB"),"ERfix",IF(OR('full menu'!AA38="ACB",'full menu'!AA38="LCERT",'full menu'!AA38="LERT",'full menu'!AA38="FCERT",'full menu'!AA38="FERT"),"ERTs",IF(OR('full menu'!AA38="FCMT",'full menu'!AA38="FMT",'full menu'!AA38="LMT",'full menu'!AA38="LCMT"),"MTs",IF(OR('full menu'!AA38="LCIT",'full menu'!AA38="FCIT",'full menu'!AA38="LIT",'full menu'!AA38="FIT"),"ITs",IF(OR('full menu'!AA38="MwERT",'full menu'!AA38="ERwMT",'full menu'!AA38="M&amp;ERT",'full menu'!AA38="MwIT",'full menu'!AA38="IwMT",'full menu'!AA38="M&amp;IT",'full menu'!AA38="IwERT",'full menu'!AA38="ERwIT",'full menu'!AA38="I&amp;ERT",'full menu'!AA38="ER&amp;M&amp;IT"),"MixedTs",IF('full menu'!AA38="UD","UD",IF('full menu'!AA38="LSD","LSD",IF('full menu'!AA38="WSD","WSD","")))))))))))</f>
        <v>ERTs</v>
      </c>
      <c r="AB38" s="2" t="str">
        <f>IF('full menu'!AB38="MDC","MDC",IF('full menu'!AB38="X","X",IF('full menu'!AB38="UASC","UASC",IF(OR('full menu'!AB38="PERF",'full menu'!AB38="AERF",'full menu'!AB38="PCB"),"ERfix",IF(OR('full menu'!AB38="ACB",'full menu'!AB38="LCERT",'full menu'!AB38="LERT",'full menu'!AB38="FCERT",'full menu'!AB38="FERT"),"ERTs",IF(OR('full menu'!AB38="FCMT",'full menu'!AB38="FMT",'full menu'!AB38="LMT",'full menu'!AB38="LCMT"),"MTs",IF(OR('full menu'!AB38="LCIT",'full menu'!AB38="FCIT",'full menu'!AB38="LIT",'full menu'!AB38="FIT"),"ITs",IF(OR('full menu'!AB38="MwERT",'full menu'!AB38="ERwMT",'full menu'!AB38="M&amp;ERT",'full menu'!AB38="MwIT",'full menu'!AB38="IwMT",'full menu'!AB38="M&amp;IT",'full menu'!AB38="IwERT",'full menu'!AB38="ERwIT",'full menu'!AB38="I&amp;ERT",'full menu'!AB38="ER&amp;M&amp;IT"),"MixedTs",IF('full menu'!AB38="UD","UD",IF('full menu'!AB38="LSD","LSD",IF('full menu'!AB38="WSD","WSD","")))))))))))</f>
        <v>ERTs</v>
      </c>
      <c r="AC38" s="2" t="str">
        <f>IF('full menu'!AC38="MDC","MDC",IF('full menu'!AC38="X","X",IF('full menu'!AC38="UASC","UASC",IF(OR('full menu'!AC38="PERF",'full menu'!AC38="AERF",'full menu'!AC38="PCB"),"ERfix",IF(OR('full menu'!AC38="ACB",'full menu'!AC38="LCERT",'full menu'!AC38="LERT",'full menu'!AC38="FCERT",'full menu'!AC38="FERT"),"ERTs",IF(OR('full menu'!AC38="FCMT",'full menu'!AC38="FMT",'full menu'!AC38="LMT",'full menu'!AC38="LCMT"),"MTs",IF(OR('full menu'!AC38="LCIT",'full menu'!AC38="FCIT",'full menu'!AC38="LIT",'full menu'!AC38="FIT"),"ITs",IF(OR('full menu'!AC38="MwERT",'full menu'!AC38="ERwMT",'full menu'!AC38="M&amp;ERT",'full menu'!AC38="MwIT",'full menu'!AC38="IwMT",'full menu'!AC38="M&amp;IT",'full menu'!AC38="IwERT",'full menu'!AC38="ERwIT",'full menu'!AC38="I&amp;ERT",'full menu'!AC38="ER&amp;M&amp;IT"),"MixedTs",IF('full menu'!AC38="UD","UD",IF('full menu'!AC38="LSD","LSD",IF('full menu'!AC38="WSD","WSD","")))))))))))</f>
        <v>ERTs</v>
      </c>
      <c r="AD38" s="2" t="str">
        <f>IF('full menu'!AD38="MDC","MDC",IF('full menu'!AD38="X","X",IF('full menu'!AD38="UASC","UASC",IF(OR('full menu'!AD38="PERF",'full menu'!AD38="AERF",'full menu'!AD38="PCB"),"ERfix",IF(OR('full menu'!AD38="ACB",'full menu'!AD38="LCERT",'full menu'!AD38="LERT",'full menu'!AD38="FCERT",'full menu'!AD38="FERT"),"ERTs",IF(OR('full menu'!AD38="FCMT",'full menu'!AD38="FMT",'full menu'!AD38="LMT",'full menu'!AD38="LCMT"),"MTs",IF(OR('full menu'!AD38="LCIT",'full menu'!AD38="FCIT",'full menu'!AD38="LIT",'full menu'!AD38="FIT"),"ITs",IF(OR('full menu'!AD38="MwERT",'full menu'!AD38="ERwMT",'full menu'!AD38="M&amp;ERT",'full menu'!AD38="MwIT",'full menu'!AD38="IwMT",'full menu'!AD38="M&amp;IT",'full menu'!AD38="IwERT",'full menu'!AD38="ERwIT",'full menu'!AD38="I&amp;ERT",'full menu'!AD38="ER&amp;M&amp;IT"),"MixedTs",IF('full menu'!AD38="UD","UD",IF('full menu'!AD38="LSD","LSD",IF('full menu'!AD38="WSD","WSD","")))))))))))</f>
        <v>ERTs</v>
      </c>
      <c r="AE38" s="2" t="str">
        <f>IF('full menu'!AE38="MDC","MDC",IF('full menu'!AE38="X","X",IF('full menu'!AE38="UASC","UASC",IF(OR('full menu'!AE38="PERF",'full menu'!AE38="AERF",'full menu'!AE38="PCB"),"ERfix",IF(OR('full menu'!AE38="ACB",'full menu'!AE38="LCERT",'full menu'!AE38="LERT",'full menu'!AE38="FCERT",'full menu'!AE38="FERT"),"ERTs",IF(OR('full menu'!AE38="FCMT",'full menu'!AE38="FMT",'full menu'!AE38="LMT",'full menu'!AE38="LCMT"),"MTs",IF(OR('full menu'!AE38="LCIT",'full menu'!AE38="FCIT",'full menu'!AE38="LIT",'full menu'!AE38="FIT"),"ITs",IF(OR('full menu'!AE38="MwERT",'full menu'!AE38="ERwMT",'full menu'!AE38="M&amp;ERT",'full menu'!AE38="MwIT",'full menu'!AE38="IwMT",'full menu'!AE38="M&amp;IT",'full menu'!AE38="IwERT",'full menu'!AE38="ERwIT",'full menu'!AE38="I&amp;ERT",'full menu'!AE38="ER&amp;M&amp;IT"),"MixedTs",IF('full menu'!AE38="UD","UD",IF('full menu'!AE38="LSD","LSD",IF('full menu'!AE38="WSD","WSD","")))))))))))</f>
        <v>ERTs</v>
      </c>
      <c r="AF38" s="2" t="str">
        <f>IF('full menu'!AF38="MDC","MDC",IF('full menu'!AF38="X","X",IF('full menu'!AF38="UASC","UASC",IF(OR('full menu'!AF38="PERF",'full menu'!AF38="AERF",'full menu'!AF38="PCB"),"ERfix",IF(OR('full menu'!AF38="ACB",'full menu'!AF38="LCERT",'full menu'!AF38="LERT",'full menu'!AF38="FCERT",'full menu'!AF38="FERT"),"ERTs",IF(OR('full menu'!AF38="FCMT",'full menu'!AF38="FMT",'full menu'!AF38="LMT",'full menu'!AF38="LCMT"),"MTs",IF(OR('full menu'!AF38="LCIT",'full menu'!AF38="FCIT",'full menu'!AF38="LIT",'full menu'!AF38="FIT"),"ITs",IF(OR('full menu'!AF38="MwERT",'full menu'!AF38="ERwMT",'full menu'!AF38="M&amp;ERT",'full menu'!AF38="MwIT",'full menu'!AF38="IwMT",'full menu'!AF38="M&amp;IT",'full menu'!AF38="IwERT",'full menu'!AF38="ERwIT",'full menu'!AF38="I&amp;ERT",'full menu'!AF38="ER&amp;M&amp;IT"),"MixedTs",IF('full menu'!AF38="UD","UD",IF('full menu'!AF38="LSD","LSD",IF('full menu'!AF38="WSD","WSD","")))))))))))</f>
        <v>ERTs</v>
      </c>
      <c r="AG38" s="2" t="str">
        <f>IF('full menu'!AG38="MDC","MDC",IF('full menu'!AG38="X","X",IF('full menu'!AG38="UASC","UASC",IF(OR('full menu'!AG38="PERF",'full menu'!AG38="AERF",'full menu'!AG38="PCB"),"ERfix",IF(OR('full menu'!AG38="ACB",'full menu'!AG38="LCERT",'full menu'!AG38="LERT",'full menu'!AG38="FCERT",'full menu'!AG38="FERT"),"ERTs",IF(OR('full menu'!AG38="FCMT",'full menu'!AG38="FMT",'full menu'!AG38="LMT",'full menu'!AG38="LCMT"),"MTs",IF(OR('full menu'!AG38="LCIT",'full menu'!AG38="FCIT",'full menu'!AG38="LIT",'full menu'!AG38="FIT"),"ITs",IF(OR('full menu'!AG38="MwERT",'full menu'!AG38="ERwMT",'full menu'!AG38="M&amp;ERT",'full menu'!AG38="MwIT",'full menu'!AG38="IwMT",'full menu'!AG38="M&amp;IT",'full menu'!AG38="IwERT",'full menu'!AG38="ERwIT",'full menu'!AG38="I&amp;ERT",'full menu'!AG38="ER&amp;M&amp;IT"),"MixedTs",IF('full menu'!AG38="UD","UD",IF('full menu'!AG38="LSD","LSD",IF('full menu'!AG38="WSD","WSD","")))))))))))</f>
        <v>ERTs</v>
      </c>
      <c r="AH38" s="2" t="str">
        <f>IF('full menu'!AH38="MDC","MDC",IF('full menu'!AH38="X","X",IF('full menu'!AH38="UASC","UASC",IF(OR('full menu'!AH38="PERF",'full menu'!AH38="AERF",'full menu'!AH38="PCB"),"ERfix",IF(OR('full menu'!AH38="ACB",'full menu'!AH38="LCERT",'full menu'!AH38="LERT",'full menu'!AH38="FCERT",'full menu'!AH38="FERT"),"ERTs",IF(OR('full menu'!AH38="FCMT",'full menu'!AH38="FMT",'full menu'!AH38="LMT",'full menu'!AH38="LCMT"),"MTs",IF(OR('full menu'!AH38="LCIT",'full menu'!AH38="FCIT",'full menu'!AH38="LIT",'full menu'!AH38="FIT"),"ITs",IF(OR('full menu'!AH38="MwERT",'full menu'!AH38="ERwMT",'full menu'!AH38="M&amp;ERT",'full menu'!AH38="MwIT",'full menu'!AH38="IwMT",'full menu'!AH38="M&amp;IT",'full menu'!AH38="IwERT",'full menu'!AH38="ERwIT",'full menu'!AH38="I&amp;ERT",'full menu'!AH38="ER&amp;M&amp;IT"),"MixedTs",IF('full menu'!AH38="UD","UD",IF('full menu'!AH38="LSD","LSD",IF('full menu'!AH38="WSD","WSD","")))))))))))</f>
        <v>ERTs</v>
      </c>
      <c r="AI38" s="2" t="str">
        <f>IF('full menu'!AI38="MDC","MDC",IF('full menu'!AI38="X","X",IF('full menu'!AI38="UASC","UASC",IF(OR('full menu'!AI38="PERF",'full menu'!AI38="AERF",'full menu'!AI38="PCB"),"ERfix",IF(OR('full menu'!AI38="ACB",'full menu'!AI38="LCERT",'full menu'!AI38="LERT",'full menu'!AI38="FCERT",'full menu'!AI38="FERT"),"ERTs",IF(OR('full menu'!AI38="FCMT",'full menu'!AI38="FMT",'full menu'!AI38="LMT",'full menu'!AI38="LCMT"),"MTs",IF(OR('full menu'!AI38="LCIT",'full menu'!AI38="FCIT",'full menu'!AI38="LIT",'full menu'!AI38="FIT"),"ITs",IF(OR('full menu'!AI38="MwERT",'full menu'!AI38="ERwMT",'full menu'!AI38="M&amp;ERT",'full menu'!AI38="MwIT",'full menu'!AI38="IwMT",'full menu'!AI38="M&amp;IT",'full menu'!AI38="IwERT",'full menu'!AI38="ERwIT",'full menu'!AI38="I&amp;ERT",'full menu'!AI38="ER&amp;M&amp;IT"),"MixedTs",IF('full menu'!AI38="UD","UD",IF('full menu'!AI38="LSD","LSD",IF('full menu'!AI38="WSD","WSD","")))))))))))</f>
        <v>ERTs</v>
      </c>
      <c r="AJ38" s="2" t="str">
        <f>IF('full menu'!AJ38="MDC","MDC",IF('full menu'!AJ38="X","X",IF('full menu'!AJ38="UASC","UASC",IF(OR('full menu'!AJ38="PERF",'full menu'!AJ38="AERF",'full menu'!AJ38="PCB"),"ERfix",IF(OR('full menu'!AJ38="ACB",'full menu'!AJ38="LCERT",'full menu'!AJ38="LERT",'full menu'!AJ38="FCERT",'full menu'!AJ38="FERT"),"ERTs",IF(OR('full menu'!AJ38="FCMT",'full menu'!AJ38="FMT",'full menu'!AJ38="LMT",'full menu'!AJ38="LCMT"),"MTs",IF(OR('full menu'!AJ38="LCIT",'full menu'!AJ38="FCIT",'full menu'!AJ38="LIT",'full menu'!AJ38="FIT"),"ITs",IF(OR('full menu'!AJ38="MwERT",'full menu'!AJ38="ERwMT",'full menu'!AJ38="M&amp;ERT",'full menu'!AJ38="MwIT",'full menu'!AJ38="IwMT",'full menu'!AJ38="M&amp;IT",'full menu'!AJ38="IwERT",'full menu'!AJ38="ERwIT",'full menu'!AJ38="I&amp;ERT",'full menu'!AJ38="ER&amp;M&amp;IT"),"MixedTs",IF('full menu'!AJ38="UD","UD",IF('full menu'!AJ38="LSD","LSD",IF('full menu'!AJ38="WSD","WSD","")))))))))))</f>
        <v>ERTs</v>
      </c>
      <c r="AK38" s="2" t="str">
        <f>IF('full menu'!AK38="MDC","MDC",IF('full menu'!AK38="X","X",IF('full menu'!AK38="UASC","UASC",IF(OR('full menu'!AK38="PERF",'full menu'!AK38="AERF",'full menu'!AK38="PCB"),"ERfix",IF(OR('full menu'!AK38="ACB",'full menu'!AK38="LCERT",'full menu'!AK38="LERT",'full menu'!AK38="FCERT",'full menu'!AK38="FERT"),"ERTs",IF(OR('full menu'!AK38="FCMT",'full menu'!AK38="FMT",'full menu'!AK38="LMT",'full menu'!AK38="LCMT"),"MTs",IF(OR('full menu'!AK38="LCIT",'full menu'!AK38="FCIT",'full menu'!AK38="LIT",'full menu'!AK38="FIT"),"ITs",IF(OR('full menu'!AK38="MwERT",'full menu'!AK38="ERwMT",'full menu'!AK38="M&amp;ERT",'full menu'!AK38="MwIT",'full menu'!AK38="IwMT",'full menu'!AK38="M&amp;IT",'full menu'!AK38="IwERT",'full menu'!AK38="ERwIT",'full menu'!AK38="I&amp;ERT",'full menu'!AK38="ER&amp;M&amp;IT"),"MixedTs",IF('full menu'!AK38="UD","UD",IF('full menu'!AK38="LSD","LSD",IF('full menu'!AK38="WSD","WSD","")))))))))))</f>
        <v>ERTs</v>
      </c>
      <c r="AL38" s="2" t="str">
        <f>IF('full menu'!AL38="MDC","MDC",IF('full menu'!AL38="X","X",IF('full menu'!AL38="UASC","UASC",IF(OR('full menu'!AL38="PERF",'full menu'!AL38="AERF",'full menu'!AL38="PCB"),"ERfix",IF(OR('full menu'!AL38="ACB",'full menu'!AL38="LCERT",'full menu'!AL38="LERT",'full menu'!AL38="FCERT",'full menu'!AL38="FERT"),"ERTs",IF(OR('full menu'!AL38="FCMT",'full menu'!AL38="FMT",'full menu'!AL38="LMT",'full menu'!AL38="LCMT"),"MTs",IF(OR('full menu'!AL38="LCIT",'full menu'!AL38="FCIT",'full menu'!AL38="LIT",'full menu'!AL38="FIT"),"ITs",IF(OR('full menu'!AL38="MwERT",'full menu'!AL38="ERwMT",'full menu'!AL38="M&amp;ERT",'full menu'!AL38="MwIT",'full menu'!AL38="IwMT",'full menu'!AL38="M&amp;IT",'full menu'!AL38="IwERT",'full menu'!AL38="ERwIT",'full menu'!AL38="I&amp;ERT",'full menu'!AL38="ER&amp;M&amp;IT"),"MixedTs",IF('full menu'!AL38="UD","UD",IF('full menu'!AL38="LSD","LSD",IF('full menu'!AL38="WSD","WSD","")))))))))))</f>
        <v>ERTs</v>
      </c>
      <c r="AM38" s="2" t="str">
        <f>IF('full menu'!AM38="MDC","MDC",IF('full menu'!AM38="X","X",IF('full menu'!AM38="UASC","UASC",IF(OR('full menu'!AM38="PERF",'full menu'!AM38="AERF",'full menu'!AM38="PCB"),"ERfix",IF(OR('full menu'!AM38="ACB",'full menu'!AM38="LCERT",'full menu'!AM38="LERT",'full menu'!AM38="FCERT",'full menu'!AM38="FERT"),"ERTs",IF(OR('full menu'!AM38="FCMT",'full menu'!AM38="FMT",'full menu'!AM38="LMT",'full menu'!AM38="LCMT"),"MTs",IF(OR('full menu'!AM38="LCIT",'full menu'!AM38="FCIT",'full menu'!AM38="LIT",'full menu'!AM38="FIT"),"ITs",IF(OR('full menu'!AM38="MwERT",'full menu'!AM38="ERwMT",'full menu'!AM38="M&amp;ERT",'full menu'!AM38="MwIT",'full menu'!AM38="IwMT",'full menu'!AM38="M&amp;IT",'full menu'!AM38="IwERT",'full menu'!AM38="ERwIT",'full menu'!AM38="I&amp;ERT",'full menu'!AM38="ER&amp;M&amp;IT"),"MixedTs",IF('full menu'!AM38="UD","UD",IF('full menu'!AM38="LSD","LSD",IF('full menu'!AM38="WSD","WSD","")))))))))))</f>
        <v>ERTs</v>
      </c>
      <c r="AN38" s="2" t="str">
        <f>IF('full menu'!AN38="MDC","MDC",IF('full menu'!AN38="X","X",IF('full menu'!AN38="UASC","UASC",IF(OR('full menu'!AN38="PERF",'full menu'!AN38="AERF",'full menu'!AN38="PCB"),"ERfix",IF(OR('full menu'!AN38="ACB",'full menu'!AN38="LCERT",'full menu'!AN38="LERT",'full menu'!AN38="FCERT",'full menu'!AN38="FERT"),"ERTs",IF(OR('full menu'!AN38="FCMT",'full menu'!AN38="FMT",'full menu'!AN38="LMT",'full menu'!AN38="LCMT"),"MTs",IF(OR('full menu'!AN38="LCIT",'full menu'!AN38="FCIT",'full menu'!AN38="LIT",'full menu'!AN38="FIT"),"ITs",IF(OR('full menu'!AN38="MwERT",'full menu'!AN38="ERwMT",'full menu'!AN38="M&amp;ERT",'full menu'!AN38="MwIT",'full menu'!AN38="IwMT",'full menu'!AN38="M&amp;IT",'full menu'!AN38="IwERT",'full menu'!AN38="ERwIT",'full menu'!AN38="I&amp;ERT",'full menu'!AN38="ER&amp;M&amp;IT"),"MixedTs",IF('full menu'!AN38="UD","UD",IF('full menu'!AN38="LSD","LSD",IF('full menu'!AN38="WSD","WSD","")))))))))))</f>
        <v>ERTs</v>
      </c>
      <c r="AO38" s="2" t="str">
        <f>IF('full menu'!AO38="MDC","MDC",IF('full menu'!AO38="X","X",IF('full menu'!AO38="UASC","UASC",IF(OR('full menu'!AO38="PERF",'full menu'!AO38="AERF",'full menu'!AO38="PCB"),"ERfix",IF(OR('full menu'!AO38="ACB",'full menu'!AO38="LCERT",'full menu'!AO38="LERT",'full menu'!AO38="FCERT",'full menu'!AO38="FERT"),"ERTs",IF(OR('full menu'!AO38="FCMT",'full menu'!AO38="FMT",'full menu'!AO38="LMT",'full menu'!AO38="LCMT"),"MTs",IF(OR('full menu'!AO38="LCIT",'full menu'!AO38="FCIT",'full menu'!AO38="LIT",'full menu'!AO38="FIT"),"ITs",IF(OR('full menu'!AO38="MwERT",'full menu'!AO38="ERwMT",'full menu'!AO38="M&amp;ERT",'full menu'!AO38="MwIT",'full menu'!AO38="IwMT",'full menu'!AO38="M&amp;IT",'full menu'!AO38="IwERT",'full menu'!AO38="ERwIT",'full menu'!AO38="I&amp;ERT",'full menu'!AO38="ER&amp;M&amp;IT"),"MixedTs",IF('full menu'!AO38="UD","UD",IF('full menu'!AO38="LSD","LSD",IF('full menu'!AO38="WSD","WSD","")))))))))))</f>
        <v>ERTs</v>
      </c>
      <c r="AP38" s="2" t="str">
        <f>IF('full menu'!AP38="MDC","MDC",IF('full menu'!AP38="X","X",IF('full menu'!AP38="UASC","UASC",IF(OR('full menu'!AP38="PERF",'full menu'!AP38="AERF",'full menu'!AP38="PCB"),"ERfix",IF(OR('full menu'!AP38="ACB",'full menu'!AP38="LCERT",'full menu'!AP38="LERT",'full menu'!AP38="FCERT",'full menu'!AP38="FERT"),"ERTs",IF(OR('full menu'!AP38="FCMT",'full menu'!AP38="FMT",'full menu'!AP38="LMT",'full menu'!AP38="LCMT"),"MTs",IF(OR('full menu'!AP38="LCIT",'full menu'!AP38="FCIT",'full menu'!AP38="LIT",'full menu'!AP38="FIT"),"ITs",IF(OR('full menu'!AP38="MwERT",'full menu'!AP38="ERwMT",'full menu'!AP38="M&amp;ERT",'full menu'!AP38="MwIT",'full menu'!AP38="IwMT",'full menu'!AP38="M&amp;IT",'full menu'!AP38="IwERT",'full menu'!AP38="ERwIT",'full menu'!AP38="I&amp;ERT",'full menu'!AP38="ER&amp;M&amp;IT"),"MixedTs",IF('full menu'!AP38="UD","UD",IF('full menu'!AP38="LSD","LSD",IF('full menu'!AP38="WSD","WSD","")))))))))))</f>
        <v>ERTs</v>
      </c>
      <c r="AQ38" s="2" t="str">
        <f>IF('full menu'!AQ38="MDC","MDC",IF('full menu'!AQ38="X","X",IF('full menu'!AQ38="UASC","UASC",IF(OR('full menu'!AQ38="PERF",'full menu'!AQ38="AERF",'full menu'!AQ38="PCB"),"ERfix",IF(OR('full menu'!AQ38="ACB",'full menu'!AQ38="LCERT",'full menu'!AQ38="LERT",'full menu'!AQ38="FCERT",'full menu'!AQ38="FERT"),"ERTs",IF(OR('full menu'!AQ38="FCMT",'full menu'!AQ38="FMT",'full menu'!AQ38="LMT",'full menu'!AQ38="LCMT"),"MTs",IF(OR('full menu'!AQ38="LCIT",'full menu'!AQ38="FCIT",'full menu'!AQ38="LIT",'full menu'!AQ38="FIT"),"ITs",IF(OR('full menu'!AQ38="MwERT",'full menu'!AQ38="ERwMT",'full menu'!AQ38="M&amp;ERT",'full menu'!AQ38="MwIT",'full menu'!AQ38="IwMT",'full menu'!AQ38="M&amp;IT",'full menu'!AQ38="IwERT",'full menu'!AQ38="ERwIT",'full menu'!AQ38="I&amp;ERT",'full menu'!AQ38="ER&amp;M&amp;IT"),"MixedTs",IF('full menu'!AQ38="UD","UD",IF('full menu'!AQ38="LSD","LSD",IF('full menu'!AQ38="WSD","WSD","")))))))))))</f>
        <v>ERTs</v>
      </c>
      <c r="AR38" s="2" t="str">
        <f>IF('full menu'!AR38="MDC","MDC",IF('full menu'!AR38="X","X",IF('full menu'!AR38="UASC","UASC",IF(OR('full menu'!AR38="PERF",'full menu'!AR38="AERF",'full menu'!AR38="PCB"),"ERfix",IF(OR('full menu'!AR38="ACB",'full menu'!AR38="LCERT",'full menu'!AR38="LERT",'full menu'!AR38="FCERT",'full menu'!AR38="FERT"),"ERTs",IF(OR('full menu'!AR38="FCMT",'full menu'!AR38="FMT",'full menu'!AR38="LMT",'full menu'!AR38="LCMT"),"MTs",IF(OR('full menu'!AR38="LCIT",'full menu'!AR38="FCIT",'full menu'!AR38="LIT",'full menu'!AR38="FIT"),"ITs",IF(OR('full menu'!AR38="MwERT",'full menu'!AR38="ERwMT",'full menu'!AR38="M&amp;ERT",'full menu'!AR38="MwIT",'full menu'!AR38="IwMT",'full menu'!AR38="M&amp;IT",'full menu'!AR38="IwERT",'full menu'!AR38="ERwIT",'full menu'!AR38="I&amp;ERT",'full menu'!AR38="ER&amp;M&amp;IT"),"MixedTs",IF('full menu'!AR38="UD","UD",IF('full menu'!AR38="LSD","LSD",IF('full menu'!AR38="WSD","WSD","")))))))))))</f>
        <v>ERTs</v>
      </c>
      <c r="AS38" s="2" t="str">
        <f>IF('full menu'!AS38="MDC","MDC",IF('full menu'!AS38="X","X",IF('full menu'!AS38="UASC","UASC",IF(OR('full menu'!AS38="PERF",'full menu'!AS38="AERF",'full menu'!AS38="PCB"),"ERfix",IF(OR('full menu'!AS38="ACB",'full menu'!AS38="LCERT",'full menu'!AS38="LERT",'full menu'!AS38="FCERT",'full menu'!AS38="FERT"),"ERTs",IF(OR('full menu'!AS38="FCMT",'full menu'!AS38="FMT",'full menu'!AS38="LMT",'full menu'!AS38="LCMT"),"MTs",IF(OR('full menu'!AS38="LCIT",'full menu'!AS38="FCIT",'full menu'!AS38="LIT",'full menu'!AS38="FIT"),"ITs",IF(OR('full menu'!AS38="MwERT",'full menu'!AS38="ERwMT",'full menu'!AS38="M&amp;ERT",'full menu'!AS38="MwIT",'full menu'!AS38="IwMT",'full menu'!AS38="M&amp;IT",'full menu'!AS38="IwERT",'full menu'!AS38="ERwIT",'full menu'!AS38="I&amp;ERT",'full menu'!AS38="ER&amp;M&amp;IT"),"MixedTs",IF('full menu'!AS38="UD","UD",IF('full menu'!AS38="LSD","LSD",IF('full menu'!AS38="WSD","WSD","")))))))))))</f>
        <v>ERTs</v>
      </c>
    </row>
    <row r="39" spans="1:45" ht="15.5" x14ac:dyDescent="0.35">
      <c r="A39" t="s">
        <v>66</v>
      </c>
      <c r="B39" s="2" t="str">
        <f>IF('full menu'!B39="MDC","MDC",IF('full menu'!B39="X","X",IF('full menu'!B39="UASC","UASC",IF(OR('full menu'!B39="PERF",'full menu'!B39="AERF",'full menu'!B39="PCB"),"ERfix",IF(OR('full menu'!B39="ACB",'full menu'!B39="LCERT",'full menu'!B39="LERT",'full menu'!B39="FCERT",'full menu'!B39="FERT"),"ERTs",IF(OR('full menu'!B39="FCMT",'full menu'!B39="FMT",'full menu'!B39="LMT",'full menu'!B39="LCMT"),"MTs",IF(OR('full menu'!B39="LCIT",'full menu'!B39="FCIT",'full menu'!B39="LIT",'full menu'!B39="FIT"),"ITs",IF(OR('full menu'!B39="MwERT",'full menu'!B39="ERwMT",'full menu'!B39="M&amp;ERT",'full menu'!B39="MwIT",'full menu'!B39="IwMT",'full menu'!B39="M&amp;IT",'full menu'!B39="IwERT",'full menu'!B39="ERwIT",'full menu'!B39="I&amp;ERT",'full menu'!B39="ER&amp;M&amp;IT"),"MixedTs",IF('full menu'!B39="UD","UD",IF('full menu'!B39="LSD","LSD",IF('full menu'!B39="WSD","WSD","")))))))))))</f>
        <v>X</v>
      </c>
      <c r="C39" s="2" t="str">
        <f>IF('full menu'!C39="MDC","MDC",IF('full menu'!C39="X","X",IF('full menu'!C39="UASC","UASC",IF(OR('full menu'!C39="PERF",'full menu'!C39="AERF",'full menu'!C39="PCB"),"ERfix",IF(OR('full menu'!C39="ACB",'full menu'!C39="LCERT",'full menu'!C39="LERT",'full menu'!C39="FCERT",'full menu'!C39="FERT"),"ERTs",IF(OR('full menu'!C39="FCMT",'full menu'!C39="FMT",'full menu'!C39="LMT",'full menu'!C39="LCMT"),"MTs",IF(OR('full menu'!C39="LCIT",'full menu'!C39="FCIT",'full menu'!C39="LIT",'full menu'!C39="FIT"),"ITs",IF(OR('full menu'!C39="MwERT",'full menu'!C39="ERwMT",'full menu'!C39="M&amp;ERT",'full menu'!C39="MwIT",'full menu'!C39="IwMT",'full menu'!C39="M&amp;IT",'full menu'!C39="IwERT",'full menu'!C39="ERwIT",'full menu'!C39="I&amp;ERT",'full menu'!C39="ER&amp;M&amp;IT"),"MixedTs",IF('full menu'!C39="UD","UD",IF('full menu'!C39="LSD","LSD",IF('full menu'!C39="WSD","WSD","")))))))))))</f>
        <v>X</v>
      </c>
      <c r="D39" s="2" t="str">
        <f>IF('full menu'!D39="MDC","MDC",IF('full menu'!D39="X","X",IF('full menu'!D39="UASC","UASC",IF(OR('full menu'!D39="PERF",'full menu'!D39="AERF",'full menu'!D39="PCB"),"ERfix",IF(OR('full menu'!D39="ACB",'full menu'!D39="LCERT",'full menu'!D39="LERT",'full menu'!D39="FCERT",'full menu'!D39="FERT"),"ERTs",IF(OR('full menu'!D39="FCMT",'full menu'!D39="FMT",'full menu'!D39="LMT",'full menu'!D39="LCMT"),"MTs",IF(OR('full menu'!D39="LCIT",'full menu'!D39="FCIT",'full menu'!D39="LIT",'full menu'!D39="FIT"),"ITs",IF(OR('full menu'!D39="MwERT",'full menu'!D39="ERwMT",'full menu'!D39="M&amp;ERT",'full menu'!D39="MwIT",'full menu'!D39="IwMT",'full menu'!D39="M&amp;IT",'full menu'!D39="IwERT",'full menu'!D39="ERwIT",'full menu'!D39="I&amp;ERT",'full menu'!D39="ER&amp;M&amp;IT"),"MixedTs",IF('full menu'!D39="UD","UD",IF('full menu'!D39="LSD","LSD",IF('full menu'!D39="WSD","WSD","")))))))))))</f>
        <v>X</v>
      </c>
      <c r="E39" s="2" t="str">
        <f>IF('full menu'!E39="MDC","MDC",IF('full menu'!E39="X","X",IF('full menu'!E39="UASC","UASC",IF(OR('full menu'!E39="PERF",'full menu'!E39="AERF",'full menu'!E39="PCB"),"ERfix",IF(OR('full menu'!E39="ACB",'full menu'!E39="LCERT",'full menu'!E39="LERT",'full menu'!E39="FCERT",'full menu'!E39="FERT"),"ERTs",IF(OR('full menu'!E39="FCMT",'full menu'!E39="FMT",'full menu'!E39="LMT",'full menu'!E39="LCMT"),"MTs",IF(OR('full menu'!E39="LCIT",'full menu'!E39="FCIT",'full menu'!E39="LIT",'full menu'!E39="FIT"),"ITs",IF(OR('full menu'!E39="MwERT",'full menu'!E39="ERwMT",'full menu'!E39="M&amp;ERT",'full menu'!E39="MwIT",'full menu'!E39="IwMT",'full menu'!E39="M&amp;IT",'full menu'!E39="IwERT",'full menu'!E39="ERwIT",'full menu'!E39="I&amp;ERT",'full menu'!E39="ER&amp;M&amp;IT"),"MixedTs",IF('full menu'!E39="UD","UD",IF('full menu'!E39="LSD","LSD",IF('full menu'!E39="WSD","WSD","")))))))))))</f>
        <v>X</v>
      </c>
      <c r="F39" s="2" t="str">
        <f>IF('full menu'!F39="MDC","MDC",IF('full menu'!F39="X","X",IF('full menu'!F39="UASC","UASC",IF(OR('full menu'!F39="PERF",'full menu'!F39="AERF",'full menu'!F39="PCB"),"ERfix",IF(OR('full menu'!F39="ACB",'full menu'!F39="LCERT",'full menu'!F39="LERT",'full menu'!F39="FCERT",'full menu'!F39="FERT"),"ERTs",IF(OR('full menu'!F39="FCMT",'full menu'!F39="FMT",'full menu'!F39="LMT",'full menu'!F39="LCMT"),"MTs",IF(OR('full menu'!F39="LCIT",'full menu'!F39="FCIT",'full menu'!F39="LIT",'full menu'!F39="FIT"),"ITs",IF(OR('full menu'!F39="MwERT",'full menu'!F39="ERwMT",'full menu'!F39="M&amp;ERT",'full menu'!F39="MwIT",'full menu'!F39="IwMT",'full menu'!F39="M&amp;IT",'full menu'!F39="IwERT",'full menu'!F39="ERwIT",'full menu'!F39="I&amp;ERT",'full menu'!F39="ER&amp;M&amp;IT"),"MixedTs",IF('full menu'!F39="UD","UD",IF('full menu'!F39="LSD","LSD",IF('full menu'!F39="WSD","WSD","")))))))))))</f>
        <v>X</v>
      </c>
      <c r="G39" s="2" t="str">
        <f>IF('full menu'!G39="MDC","MDC",IF('full menu'!G39="X","X",IF('full menu'!G39="UASC","UASC",IF(OR('full menu'!G39="PERF",'full menu'!G39="AERF",'full menu'!G39="PCB"),"ERfix",IF(OR('full menu'!G39="ACB",'full menu'!G39="LCERT",'full menu'!G39="LERT",'full menu'!G39="FCERT",'full menu'!G39="FERT"),"ERTs",IF(OR('full menu'!G39="FCMT",'full menu'!G39="FMT",'full menu'!G39="LMT",'full menu'!G39="LCMT"),"MTs",IF(OR('full menu'!G39="LCIT",'full menu'!G39="FCIT",'full menu'!G39="LIT",'full menu'!G39="FIT"),"ITs",IF(OR('full menu'!G39="MwERT",'full menu'!G39="ERwMT",'full menu'!G39="M&amp;ERT",'full menu'!G39="MwIT",'full menu'!G39="IwMT",'full menu'!G39="M&amp;IT",'full menu'!G39="IwERT",'full menu'!G39="ERwIT",'full menu'!G39="I&amp;ERT",'full menu'!G39="ER&amp;M&amp;IT"),"MixedTs",IF('full menu'!G39="UD","UD",IF('full menu'!G39="LSD","LSD",IF('full menu'!G39="WSD","WSD","")))))))))))</f>
        <v>X</v>
      </c>
      <c r="H39" s="2" t="str">
        <f>IF('full menu'!H39="MDC","MDC",IF('full menu'!H39="X","X",IF('full menu'!H39="UASC","UASC",IF(OR('full menu'!H39="PERF",'full menu'!H39="AERF",'full menu'!H39="PCB"),"ERfix",IF(OR('full menu'!H39="ACB",'full menu'!H39="LCERT",'full menu'!H39="LERT",'full menu'!H39="FCERT",'full menu'!H39="FERT"),"ERTs",IF(OR('full menu'!H39="FCMT",'full menu'!H39="FMT",'full menu'!H39="LMT",'full menu'!H39="LCMT"),"MTs",IF(OR('full menu'!H39="LCIT",'full menu'!H39="FCIT",'full menu'!H39="LIT",'full menu'!H39="FIT"),"ITs",IF(OR('full menu'!H39="MwERT",'full menu'!H39="ERwMT",'full menu'!H39="M&amp;ERT",'full menu'!H39="MwIT",'full menu'!H39="IwMT",'full menu'!H39="M&amp;IT",'full menu'!H39="IwERT",'full menu'!H39="ERwIT",'full menu'!H39="I&amp;ERT",'full menu'!H39="ER&amp;M&amp;IT"),"MixedTs",IF('full menu'!H39="UD","UD",IF('full menu'!H39="LSD","LSD",IF('full menu'!H39="WSD","WSD","")))))))))))</f>
        <v>X</v>
      </c>
      <c r="I39" s="2" t="str">
        <f>IF('full menu'!I39="MDC","MDC",IF('full menu'!I39="X","X",IF('full menu'!I39="UASC","UASC",IF(OR('full menu'!I39="PERF",'full menu'!I39="AERF",'full menu'!I39="PCB"),"ERfix",IF(OR('full menu'!I39="ACB",'full menu'!I39="LCERT",'full menu'!I39="LERT",'full menu'!I39="FCERT",'full menu'!I39="FERT"),"ERTs",IF(OR('full menu'!I39="FCMT",'full menu'!I39="FMT",'full menu'!I39="LMT",'full menu'!I39="LCMT"),"MTs",IF(OR('full menu'!I39="LCIT",'full menu'!I39="FCIT",'full menu'!I39="LIT",'full menu'!I39="FIT"),"ITs",IF(OR('full menu'!I39="MwERT",'full menu'!I39="ERwMT",'full menu'!I39="M&amp;ERT",'full menu'!I39="MwIT",'full menu'!I39="IwMT",'full menu'!I39="M&amp;IT",'full menu'!I39="IwERT",'full menu'!I39="ERwIT",'full menu'!I39="I&amp;ERT",'full menu'!I39="ER&amp;M&amp;IT"),"MixedTs",IF('full menu'!I39="UD","UD",IF('full menu'!I39="LSD","LSD",IF('full menu'!I39="WSD","WSD","")))))))))))</f>
        <v>X</v>
      </c>
      <c r="J39" s="2" t="str">
        <f>IF('full menu'!J39="MDC","MDC",IF('full menu'!J39="X","X",IF('full menu'!J39="UASC","UASC",IF(OR('full menu'!J39="PERF",'full menu'!J39="AERF",'full menu'!J39="PCB"),"ERfix",IF(OR('full menu'!J39="ACB",'full menu'!J39="LCERT",'full menu'!J39="LERT",'full menu'!J39="FCERT",'full menu'!J39="FERT"),"ERTs",IF(OR('full menu'!J39="FCMT",'full menu'!J39="FMT",'full menu'!J39="LMT",'full menu'!J39="LCMT"),"MTs",IF(OR('full menu'!J39="LCIT",'full menu'!J39="FCIT",'full menu'!J39="LIT",'full menu'!J39="FIT"),"ITs",IF(OR('full menu'!J39="MwERT",'full menu'!J39="ERwMT",'full menu'!J39="M&amp;ERT",'full menu'!J39="MwIT",'full menu'!J39="IwMT",'full menu'!J39="M&amp;IT",'full menu'!J39="IwERT",'full menu'!J39="ERwIT",'full menu'!J39="I&amp;ERT",'full menu'!J39="ER&amp;M&amp;IT"),"MixedTs",IF('full menu'!J39="UD","UD",IF('full menu'!J39="LSD","LSD",IF('full menu'!J39="WSD","WSD","")))))))))))</f>
        <v>X</v>
      </c>
      <c r="K39" s="2" t="str">
        <f>IF('full menu'!K39="MDC","MDC",IF('full menu'!K39="X","X",IF('full menu'!K39="UASC","UASC",IF(OR('full menu'!K39="PERF",'full menu'!K39="AERF",'full menu'!K39="PCB"),"ERfix",IF(OR('full menu'!K39="ACB",'full menu'!K39="LCERT",'full menu'!K39="LERT",'full menu'!K39="FCERT",'full menu'!K39="FERT"),"ERTs",IF(OR('full menu'!K39="FCMT",'full menu'!K39="FMT",'full menu'!K39="LMT",'full menu'!K39="LCMT"),"MTs",IF(OR('full menu'!K39="LCIT",'full menu'!K39="FCIT",'full menu'!K39="LIT",'full menu'!K39="FIT"),"ITs",IF(OR('full menu'!K39="MwERT",'full menu'!K39="ERwMT",'full menu'!K39="M&amp;ERT",'full menu'!K39="MwIT",'full menu'!K39="IwMT",'full menu'!K39="M&amp;IT",'full menu'!K39="IwERT",'full menu'!K39="ERwIT",'full menu'!K39="I&amp;ERT",'full menu'!K39="ER&amp;M&amp;IT"),"MixedTs",IF('full menu'!K39="UD","UD",IF('full menu'!K39="LSD","LSD",IF('full menu'!K39="WSD","WSD","")))))))))))</f>
        <v>X</v>
      </c>
      <c r="L39" s="2" t="str">
        <f>IF('full menu'!L39="MDC","MDC",IF('full menu'!L39="X","X",IF('full menu'!L39="UASC","UASC",IF(OR('full menu'!L39="PERF",'full menu'!L39="AERF",'full menu'!L39="PCB"),"ERfix",IF(OR('full menu'!L39="ACB",'full menu'!L39="LCERT",'full menu'!L39="LERT",'full menu'!L39="FCERT",'full menu'!L39="FERT"),"ERTs",IF(OR('full menu'!L39="FCMT",'full menu'!L39="FMT",'full menu'!L39="LMT",'full menu'!L39="LCMT"),"MTs",IF(OR('full menu'!L39="LCIT",'full menu'!L39="FCIT",'full menu'!L39="LIT",'full menu'!L39="FIT"),"ITs",IF(OR('full menu'!L39="MwERT",'full menu'!L39="ERwMT",'full menu'!L39="M&amp;ERT",'full menu'!L39="MwIT",'full menu'!L39="IwMT",'full menu'!L39="M&amp;IT",'full menu'!L39="IwERT",'full menu'!L39="ERwIT",'full menu'!L39="I&amp;ERT",'full menu'!L39="ER&amp;M&amp;IT"),"MixedTs",IF('full menu'!L39="UD","UD",IF('full menu'!L39="LSD","LSD",IF('full menu'!L39="WSD","WSD","")))))))))))</f>
        <v>X</v>
      </c>
      <c r="M39" s="2" t="str">
        <f>IF('full menu'!M39="MDC","MDC",IF('full menu'!M39="X","X",IF('full menu'!M39="UASC","UASC",IF(OR('full menu'!M39="PERF",'full menu'!M39="AERF",'full menu'!M39="PCB"),"ERfix",IF(OR('full menu'!M39="ACB",'full menu'!M39="LCERT",'full menu'!M39="LERT",'full menu'!M39="FCERT",'full menu'!M39="FERT"),"ERTs",IF(OR('full menu'!M39="FCMT",'full menu'!M39="FMT",'full menu'!M39="LMT",'full menu'!M39="LCMT"),"MTs",IF(OR('full menu'!M39="LCIT",'full menu'!M39="FCIT",'full menu'!M39="LIT",'full menu'!M39="FIT"),"ITs",IF(OR('full menu'!M39="MwERT",'full menu'!M39="ERwMT",'full menu'!M39="M&amp;ERT",'full menu'!M39="MwIT",'full menu'!M39="IwMT",'full menu'!M39="M&amp;IT",'full menu'!M39="IwERT",'full menu'!M39="ERwIT",'full menu'!M39="I&amp;ERT",'full menu'!M39="ER&amp;M&amp;IT"),"MixedTs",IF('full menu'!M39="UD","UD",IF('full menu'!M39="LSD","LSD",IF('full menu'!M39="WSD","WSD","")))))))))))</f>
        <v>X</v>
      </c>
      <c r="N39" s="2" t="str">
        <f>IF('full menu'!N39="MDC","MDC",IF('full menu'!N39="X","X",IF('full menu'!N39="UASC","UASC",IF(OR('full menu'!N39="PERF",'full menu'!N39="AERF",'full menu'!N39="PCB"),"ERfix",IF(OR('full menu'!N39="ACB",'full menu'!N39="LCERT",'full menu'!N39="LERT",'full menu'!N39="FCERT",'full menu'!N39="FERT"),"ERTs",IF(OR('full menu'!N39="FCMT",'full menu'!N39="FMT",'full menu'!N39="LMT",'full menu'!N39="LCMT"),"MTs",IF(OR('full menu'!N39="LCIT",'full menu'!N39="FCIT",'full menu'!N39="LIT",'full menu'!N39="FIT"),"ITs",IF(OR('full menu'!N39="MwERT",'full menu'!N39="ERwMT",'full menu'!N39="M&amp;ERT",'full menu'!N39="MwIT",'full menu'!N39="IwMT",'full menu'!N39="M&amp;IT",'full menu'!N39="IwERT",'full menu'!N39="ERwIT",'full menu'!N39="I&amp;ERT",'full menu'!N39="ER&amp;M&amp;IT"),"MixedTs",IF('full menu'!N39="UD","UD",IF('full menu'!N39="LSD","LSD",IF('full menu'!N39="WSD","WSD","")))))))))))</f>
        <v>X</v>
      </c>
      <c r="O39" s="2" t="str">
        <f>IF('full menu'!O39="MDC","MDC",IF('full menu'!O39="X","X",IF('full menu'!O39="UASC","UASC",IF(OR('full menu'!O39="PERF",'full menu'!O39="AERF",'full menu'!O39="PCB"),"ERfix",IF(OR('full menu'!O39="ACB",'full menu'!O39="LCERT",'full menu'!O39="LERT",'full menu'!O39="FCERT",'full menu'!O39="FERT"),"ERTs",IF(OR('full menu'!O39="FCMT",'full menu'!O39="FMT",'full menu'!O39="LMT",'full menu'!O39="LCMT"),"MTs",IF(OR('full menu'!O39="LCIT",'full menu'!O39="FCIT",'full menu'!O39="LIT",'full menu'!O39="FIT"),"ITs",IF(OR('full menu'!O39="MwERT",'full menu'!O39="ERwMT",'full menu'!O39="M&amp;ERT",'full menu'!O39="MwIT",'full menu'!O39="IwMT",'full menu'!O39="M&amp;IT",'full menu'!O39="IwERT",'full menu'!O39="ERwIT",'full menu'!O39="I&amp;ERT",'full menu'!O39="ER&amp;M&amp;IT"),"MixedTs",IF('full menu'!O39="UD","UD",IF('full menu'!O39="LSD","LSD",IF('full menu'!O39="WSD","WSD","")))))))))))</f>
        <v>X</v>
      </c>
      <c r="P39" s="2" t="str">
        <f>IF('full menu'!P39="MDC","MDC",IF('full menu'!P39="X","X",IF('full menu'!P39="UASC","UASC",IF(OR('full menu'!P39="PERF",'full menu'!P39="AERF",'full menu'!P39="PCB"),"ERfix",IF(OR('full menu'!P39="ACB",'full menu'!P39="LCERT",'full menu'!P39="LERT",'full menu'!P39="FCERT",'full menu'!P39="FERT"),"ERTs",IF(OR('full menu'!P39="FCMT",'full menu'!P39="FMT",'full menu'!P39="LMT",'full menu'!P39="LCMT"),"MTs",IF(OR('full menu'!P39="LCIT",'full menu'!P39="FCIT",'full menu'!P39="LIT",'full menu'!P39="FIT"),"ITs",IF(OR('full menu'!P39="MwERT",'full menu'!P39="ERwMT",'full menu'!P39="M&amp;ERT",'full menu'!P39="MwIT",'full menu'!P39="IwMT",'full menu'!P39="M&amp;IT",'full menu'!P39="IwERT",'full menu'!P39="ERwIT",'full menu'!P39="I&amp;ERT",'full menu'!P39="ER&amp;M&amp;IT"),"MixedTs",IF('full menu'!P39="UD","UD",IF('full menu'!P39="LSD","LSD",IF('full menu'!P39="WSD","WSD","")))))))))))</f>
        <v>X</v>
      </c>
      <c r="Q39" s="2" t="str">
        <f>IF('full menu'!Q39="MDC","MDC",IF('full menu'!Q39="X","X",IF('full menu'!Q39="UASC","UASC",IF(OR('full menu'!Q39="PERF",'full menu'!Q39="AERF",'full menu'!Q39="PCB"),"ERfix",IF(OR('full menu'!Q39="ACB",'full menu'!Q39="LCERT",'full menu'!Q39="LERT",'full menu'!Q39="FCERT",'full menu'!Q39="FERT"),"ERTs",IF(OR('full menu'!Q39="FCMT",'full menu'!Q39="FMT",'full menu'!Q39="LMT",'full menu'!Q39="LCMT"),"MTs",IF(OR('full menu'!Q39="LCIT",'full menu'!Q39="FCIT",'full menu'!Q39="LIT",'full menu'!Q39="FIT"),"ITs",IF(OR('full menu'!Q39="MwERT",'full menu'!Q39="ERwMT",'full menu'!Q39="M&amp;ERT",'full menu'!Q39="MwIT",'full menu'!Q39="IwMT",'full menu'!Q39="M&amp;IT",'full menu'!Q39="IwERT",'full menu'!Q39="ERwIT",'full menu'!Q39="I&amp;ERT",'full menu'!Q39="ER&amp;M&amp;IT"),"MixedTs",IF('full menu'!Q39="UD","UD",IF('full menu'!Q39="LSD","LSD",IF('full menu'!Q39="WSD","WSD","")))))))))))</f>
        <v>X</v>
      </c>
      <c r="R39" s="2" t="str">
        <f>IF('full menu'!R39="MDC","MDC",IF('full menu'!R39="X","X",IF('full menu'!R39="UASC","UASC",IF(OR('full menu'!R39="PERF",'full menu'!R39="AERF",'full menu'!R39="PCB"),"ERfix",IF(OR('full menu'!R39="ACB",'full menu'!R39="LCERT",'full menu'!R39="LERT",'full menu'!R39="FCERT",'full menu'!R39="FERT"),"ERTs",IF(OR('full menu'!R39="FCMT",'full menu'!R39="FMT",'full menu'!R39="LMT",'full menu'!R39="LCMT"),"MTs",IF(OR('full menu'!R39="LCIT",'full menu'!R39="FCIT",'full menu'!R39="LIT",'full menu'!R39="FIT"),"ITs",IF(OR('full menu'!R39="MwERT",'full menu'!R39="ERwMT",'full menu'!R39="M&amp;ERT",'full menu'!R39="MwIT",'full menu'!R39="IwMT",'full menu'!R39="M&amp;IT",'full menu'!R39="IwERT",'full menu'!R39="ERwIT",'full menu'!R39="I&amp;ERT",'full menu'!R39="ER&amp;M&amp;IT"),"MixedTs",IF('full menu'!R39="UD","UD",IF('full menu'!R39="LSD","LSD",IF('full menu'!R39="WSD","WSD","")))))))))))</f>
        <v>UASC</v>
      </c>
      <c r="S39" s="2" t="str">
        <f>IF('full menu'!S39="MDC","MDC",IF('full menu'!S39="X","X",IF('full menu'!S39="UASC","UASC",IF(OR('full menu'!S39="PERF",'full menu'!S39="AERF",'full menu'!S39="PCB"),"ERfix",IF(OR('full menu'!S39="ACB",'full menu'!S39="LCERT",'full menu'!S39="LERT",'full menu'!S39="FCERT",'full menu'!S39="FERT"),"ERTs",IF(OR('full menu'!S39="FCMT",'full menu'!S39="FMT",'full menu'!S39="LMT",'full menu'!S39="LCMT"),"MTs",IF(OR('full menu'!S39="LCIT",'full menu'!S39="FCIT",'full menu'!S39="LIT",'full menu'!S39="FIT"),"ITs",IF(OR('full menu'!S39="MwERT",'full menu'!S39="ERwMT",'full menu'!S39="M&amp;ERT",'full menu'!S39="MwIT",'full menu'!S39="IwMT",'full menu'!S39="M&amp;IT",'full menu'!S39="IwERT",'full menu'!S39="ERwIT",'full menu'!S39="I&amp;ERT",'full menu'!S39="ER&amp;M&amp;IT"),"MixedTs",IF('full menu'!S39="UD","UD",IF('full menu'!S39="LSD","LSD",IF('full menu'!S39="WSD","WSD","")))))))))))</f>
        <v>UASC</v>
      </c>
      <c r="T39" s="2" t="str">
        <f>IF('full menu'!T39="MDC","MDC",IF('full menu'!T39="X","X",IF('full menu'!T39="UASC","UASC",IF(OR('full menu'!T39="PERF",'full menu'!T39="AERF",'full menu'!T39="PCB"),"ERfix",IF(OR('full menu'!T39="ACB",'full menu'!T39="LCERT",'full menu'!T39="LERT",'full menu'!T39="FCERT",'full menu'!T39="FERT"),"ERTs",IF(OR('full menu'!T39="FCMT",'full menu'!T39="FMT",'full menu'!T39="LMT",'full menu'!T39="LCMT"),"MTs",IF(OR('full menu'!T39="LCIT",'full menu'!T39="FCIT",'full menu'!T39="LIT",'full menu'!T39="FIT"),"ITs",IF(OR('full menu'!T39="MwERT",'full menu'!T39="ERwMT",'full menu'!T39="M&amp;ERT",'full menu'!T39="MwIT",'full menu'!T39="IwMT",'full menu'!T39="M&amp;IT",'full menu'!T39="IwERT",'full menu'!T39="ERwIT",'full menu'!T39="I&amp;ERT",'full menu'!T39="ER&amp;M&amp;IT"),"MixedTs",IF('full menu'!T39="UD","UD",IF('full menu'!T39="LSD","LSD",IF('full menu'!T39="WSD","WSD","")))))))))))</f>
        <v>UASC</v>
      </c>
      <c r="U39" s="2" t="str">
        <f>IF('full menu'!U39="MDC","MDC",IF('full menu'!U39="X","X",IF('full menu'!U39="UASC","UASC",IF(OR('full menu'!U39="PERF",'full menu'!U39="AERF",'full menu'!U39="PCB"),"ERfix",IF(OR('full menu'!U39="ACB",'full menu'!U39="LCERT",'full menu'!U39="LERT",'full menu'!U39="FCERT",'full menu'!U39="FERT"),"ERTs",IF(OR('full menu'!U39="FCMT",'full menu'!U39="FMT",'full menu'!U39="LMT",'full menu'!U39="LCMT"),"MTs",IF(OR('full menu'!U39="LCIT",'full menu'!U39="FCIT",'full menu'!U39="LIT",'full menu'!U39="FIT"),"ITs",IF(OR('full menu'!U39="MwERT",'full menu'!U39="ERwMT",'full menu'!U39="M&amp;ERT",'full menu'!U39="MwIT",'full menu'!U39="IwMT",'full menu'!U39="M&amp;IT",'full menu'!U39="IwERT",'full menu'!U39="ERwIT",'full menu'!U39="I&amp;ERT",'full menu'!U39="ER&amp;M&amp;IT"),"MixedTs",IF('full menu'!U39="UD","UD",IF('full menu'!U39="LSD","LSD",IF('full menu'!U39="WSD","WSD","")))))))))))</f>
        <v>UASC</v>
      </c>
      <c r="V39" s="2" t="str">
        <f>IF('full menu'!V39="MDC","MDC",IF('full menu'!V39="X","X",IF('full menu'!V39="UASC","UASC",IF(OR('full menu'!V39="PERF",'full menu'!V39="AERF",'full menu'!V39="PCB"),"ERfix",IF(OR('full menu'!V39="ACB",'full menu'!V39="LCERT",'full menu'!V39="LERT",'full menu'!V39="FCERT",'full menu'!V39="FERT"),"ERTs",IF(OR('full menu'!V39="FCMT",'full menu'!V39="FMT",'full menu'!V39="LMT",'full menu'!V39="LCMT"),"MTs",IF(OR('full menu'!V39="LCIT",'full menu'!V39="FCIT",'full menu'!V39="LIT",'full menu'!V39="FIT"),"ITs",IF(OR('full menu'!V39="MwERT",'full menu'!V39="ERwMT",'full menu'!V39="M&amp;ERT",'full menu'!V39="MwIT",'full menu'!V39="IwMT",'full menu'!V39="M&amp;IT",'full menu'!V39="IwERT",'full menu'!V39="ERwIT",'full menu'!V39="I&amp;ERT",'full menu'!V39="ER&amp;M&amp;IT"),"MixedTs",IF('full menu'!V39="UD","UD",IF('full menu'!V39="LSD","LSD",IF('full menu'!V39="WSD","WSD","")))))))))))</f>
        <v>ERfix</v>
      </c>
      <c r="W39" s="2" t="str">
        <f>IF('full menu'!W39="MDC","MDC",IF('full menu'!W39="X","X",IF('full menu'!W39="UASC","UASC",IF(OR('full menu'!W39="PERF",'full menu'!W39="AERF",'full menu'!W39="PCB"),"ERfix",IF(OR('full menu'!W39="ACB",'full menu'!W39="LCERT",'full menu'!W39="LERT",'full menu'!W39="FCERT",'full menu'!W39="FERT"),"ERTs",IF(OR('full menu'!W39="FCMT",'full menu'!W39="FMT",'full menu'!W39="LMT",'full menu'!W39="LCMT"),"MTs",IF(OR('full menu'!W39="LCIT",'full menu'!W39="FCIT",'full menu'!W39="LIT",'full menu'!W39="FIT"),"ITs",IF(OR('full menu'!W39="MwERT",'full menu'!W39="ERwMT",'full menu'!W39="M&amp;ERT",'full menu'!W39="MwIT",'full menu'!W39="IwMT",'full menu'!W39="M&amp;IT",'full menu'!W39="IwERT",'full menu'!W39="ERwIT",'full menu'!W39="I&amp;ERT",'full menu'!W39="ER&amp;M&amp;IT"),"MixedTs",IF('full menu'!W39="UD","UD",IF('full menu'!W39="LSD","LSD",IF('full menu'!W39="WSD","WSD","")))))))))))</f>
        <v>ERfix</v>
      </c>
      <c r="X39" s="2" t="str">
        <f>IF('full menu'!X39="MDC","MDC",IF('full menu'!X39="X","X",IF('full menu'!X39="UASC","UASC",IF(OR('full menu'!X39="PERF",'full menu'!X39="AERF",'full menu'!X39="PCB"),"ERfix",IF(OR('full menu'!X39="ACB",'full menu'!X39="LCERT",'full menu'!X39="LERT",'full menu'!X39="FCERT",'full menu'!X39="FERT"),"ERTs",IF(OR('full menu'!X39="FCMT",'full menu'!X39="FMT",'full menu'!X39="LMT",'full menu'!X39="LCMT"),"MTs",IF(OR('full menu'!X39="LCIT",'full menu'!X39="FCIT",'full menu'!X39="LIT",'full menu'!X39="FIT"),"ITs",IF(OR('full menu'!X39="MwERT",'full menu'!X39="ERwMT",'full menu'!X39="M&amp;ERT",'full menu'!X39="MwIT",'full menu'!X39="IwMT",'full menu'!X39="M&amp;IT",'full menu'!X39="IwERT",'full menu'!X39="ERwIT",'full menu'!X39="I&amp;ERT",'full menu'!X39="ER&amp;M&amp;IT"),"MixedTs",IF('full menu'!X39="UD","UD",IF('full menu'!X39="LSD","LSD",IF('full menu'!X39="WSD","WSD","")))))))))))</f>
        <v>ERfix</v>
      </c>
      <c r="Y39" s="2" t="str">
        <f>IF('full menu'!Y39="MDC","MDC",IF('full menu'!Y39="X","X",IF('full menu'!Y39="UASC","UASC",IF(OR('full menu'!Y39="PERF",'full menu'!Y39="AERF",'full menu'!Y39="PCB"),"ERfix",IF(OR('full menu'!Y39="ACB",'full menu'!Y39="LCERT",'full menu'!Y39="LERT",'full menu'!Y39="FCERT",'full menu'!Y39="FERT"),"ERTs",IF(OR('full menu'!Y39="FCMT",'full menu'!Y39="FMT",'full menu'!Y39="LMT",'full menu'!Y39="LCMT"),"MTs",IF(OR('full menu'!Y39="LCIT",'full menu'!Y39="FCIT",'full menu'!Y39="LIT",'full menu'!Y39="FIT"),"ITs",IF(OR('full menu'!Y39="MwERT",'full menu'!Y39="ERwMT",'full menu'!Y39="M&amp;ERT",'full menu'!Y39="MwIT",'full menu'!Y39="IwMT",'full menu'!Y39="M&amp;IT",'full menu'!Y39="IwERT",'full menu'!Y39="ERwIT",'full menu'!Y39="I&amp;ERT",'full menu'!Y39="ER&amp;M&amp;IT"),"MixedTs",IF('full menu'!Y39="UD","UD",IF('full menu'!Y39="LSD","LSD",IF('full menu'!Y39="WSD","WSD","")))))))))))</f>
        <v>ERfix</v>
      </c>
      <c r="Z39" s="2" t="str">
        <f>IF('full menu'!Z39="MDC","MDC",IF('full menu'!Z39="X","X",IF('full menu'!Z39="UASC","UASC",IF(OR('full menu'!Z39="PERF",'full menu'!Z39="AERF",'full menu'!Z39="PCB"),"ERfix",IF(OR('full menu'!Z39="ACB",'full menu'!Z39="LCERT",'full menu'!Z39="LERT",'full menu'!Z39="FCERT",'full menu'!Z39="FERT"),"ERTs",IF(OR('full menu'!Z39="FCMT",'full menu'!Z39="FMT",'full menu'!Z39="LMT",'full menu'!Z39="LCMT"),"MTs",IF(OR('full menu'!Z39="LCIT",'full menu'!Z39="FCIT",'full menu'!Z39="LIT",'full menu'!Z39="FIT"),"ITs",IF(OR('full menu'!Z39="MwERT",'full menu'!Z39="ERwMT",'full menu'!Z39="M&amp;ERT",'full menu'!Z39="MwIT",'full menu'!Z39="IwMT",'full menu'!Z39="M&amp;IT",'full menu'!Z39="IwERT",'full menu'!Z39="ERwIT",'full menu'!Z39="I&amp;ERT",'full menu'!Z39="ER&amp;M&amp;IT"),"MixedTs",IF('full menu'!Z39="UD","UD",IF('full menu'!Z39="LSD","LSD",IF('full menu'!Z39="WSD","WSD","")))))))))))</f>
        <v>ERfix</v>
      </c>
      <c r="AA39" s="2" t="str">
        <f>IF('full menu'!AA39="MDC","MDC",IF('full menu'!AA39="X","X",IF('full menu'!AA39="UASC","UASC",IF(OR('full menu'!AA39="PERF",'full menu'!AA39="AERF",'full menu'!AA39="PCB"),"ERfix",IF(OR('full menu'!AA39="ACB",'full menu'!AA39="LCERT",'full menu'!AA39="LERT",'full menu'!AA39="FCERT",'full menu'!AA39="FERT"),"ERTs",IF(OR('full menu'!AA39="FCMT",'full menu'!AA39="FMT",'full menu'!AA39="LMT",'full menu'!AA39="LCMT"),"MTs",IF(OR('full menu'!AA39="LCIT",'full menu'!AA39="FCIT",'full menu'!AA39="LIT",'full menu'!AA39="FIT"),"ITs",IF(OR('full menu'!AA39="MwERT",'full menu'!AA39="ERwMT",'full menu'!AA39="M&amp;ERT",'full menu'!AA39="MwIT",'full menu'!AA39="IwMT",'full menu'!AA39="M&amp;IT",'full menu'!AA39="IwERT",'full menu'!AA39="ERwIT",'full menu'!AA39="I&amp;ERT",'full menu'!AA39="ER&amp;M&amp;IT"),"MixedTs",IF('full menu'!AA39="UD","UD",IF('full menu'!AA39="LSD","LSD",IF('full menu'!AA39="WSD","WSD","")))))))))))</f>
        <v>ERfix</v>
      </c>
      <c r="AB39" s="2" t="str">
        <f>IF('full menu'!AB39="MDC","MDC",IF('full menu'!AB39="X","X",IF('full menu'!AB39="UASC","UASC",IF(OR('full menu'!AB39="PERF",'full menu'!AB39="AERF",'full menu'!AB39="PCB"),"ERfix",IF(OR('full menu'!AB39="ACB",'full menu'!AB39="LCERT",'full menu'!AB39="LERT",'full menu'!AB39="FCERT",'full menu'!AB39="FERT"),"ERTs",IF(OR('full menu'!AB39="FCMT",'full menu'!AB39="FMT",'full menu'!AB39="LMT",'full menu'!AB39="LCMT"),"MTs",IF(OR('full menu'!AB39="LCIT",'full menu'!AB39="FCIT",'full menu'!AB39="LIT",'full menu'!AB39="FIT"),"ITs",IF(OR('full menu'!AB39="MwERT",'full menu'!AB39="ERwMT",'full menu'!AB39="M&amp;ERT",'full menu'!AB39="MwIT",'full menu'!AB39="IwMT",'full menu'!AB39="M&amp;IT",'full menu'!AB39="IwERT",'full menu'!AB39="ERwIT",'full menu'!AB39="I&amp;ERT",'full menu'!AB39="ER&amp;M&amp;IT"),"MixedTs",IF('full menu'!AB39="UD","UD",IF('full menu'!AB39="LSD","LSD",IF('full menu'!AB39="WSD","WSD","")))))))))))</f>
        <v>ERfix</v>
      </c>
      <c r="AC39" s="2" t="str">
        <f>IF('full menu'!AC39="MDC","MDC",IF('full menu'!AC39="X","X",IF('full menu'!AC39="UASC","UASC",IF(OR('full menu'!AC39="PERF",'full menu'!AC39="AERF",'full menu'!AC39="PCB"),"ERfix",IF(OR('full menu'!AC39="ACB",'full menu'!AC39="LCERT",'full menu'!AC39="LERT",'full menu'!AC39="FCERT",'full menu'!AC39="FERT"),"ERTs",IF(OR('full menu'!AC39="FCMT",'full menu'!AC39="FMT",'full menu'!AC39="LMT",'full menu'!AC39="LCMT"),"MTs",IF(OR('full menu'!AC39="LCIT",'full menu'!AC39="FCIT",'full menu'!AC39="LIT",'full menu'!AC39="FIT"),"ITs",IF(OR('full menu'!AC39="MwERT",'full menu'!AC39="ERwMT",'full menu'!AC39="M&amp;ERT",'full menu'!AC39="MwIT",'full menu'!AC39="IwMT",'full menu'!AC39="M&amp;IT",'full menu'!AC39="IwERT",'full menu'!AC39="ERwIT",'full menu'!AC39="I&amp;ERT",'full menu'!AC39="ER&amp;M&amp;IT"),"MixedTs",IF('full menu'!AC39="UD","UD",IF('full menu'!AC39="LSD","LSD",IF('full menu'!AC39="WSD","WSD","")))))))))))</f>
        <v>ERfix</v>
      </c>
      <c r="AD39" s="2" t="str">
        <f>IF('full menu'!AD39="MDC","MDC",IF('full menu'!AD39="X","X",IF('full menu'!AD39="UASC","UASC",IF(OR('full menu'!AD39="PERF",'full menu'!AD39="AERF",'full menu'!AD39="PCB"),"ERfix",IF(OR('full menu'!AD39="ACB",'full menu'!AD39="LCERT",'full menu'!AD39="LERT",'full menu'!AD39="FCERT",'full menu'!AD39="FERT"),"ERTs",IF(OR('full menu'!AD39="FCMT",'full menu'!AD39="FMT",'full menu'!AD39="LMT",'full menu'!AD39="LCMT"),"MTs",IF(OR('full menu'!AD39="LCIT",'full menu'!AD39="FCIT",'full menu'!AD39="LIT",'full menu'!AD39="FIT"),"ITs",IF(OR('full menu'!AD39="MwERT",'full menu'!AD39="ERwMT",'full menu'!AD39="M&amp;ERT",'full menu'!AD39="MwIT",'full menu'!AD39="IwMT",'full menu'!AD39="M&amp;IT",'full menu'!AD39="IwERT",'full menu'!AD39="ERwIT",'full menu'!AD39="I&amp;ERT",'full menu'!AD39="ER&amp;M&amp;IT"),"MixedTs",IF('full menu'!AD39="UD","UD",IF('full menu'!AD39="LSD","LSD",IF('full menu'!AD39="WSD","WSD","")))))))))))</f>
        <v>ERfix</v>
      </c>
      <c r="AE39" s="2" t="str">
        <f>IF('full menu'!AE39="MDC","MDC",IF('full menu'!AE39="X","X",IF('full menu'!AE39="UASC","UASC",IF(OR('full menu'!AE39="PERF",'full menu'!AE39="AERF",'full menu'!AE39="PCB"),"ERfix",IF(OR('full menu'!AE39="ACB",'full menu'!AE39="LCERT",'full menu'!AE39="LERT",'full menu'!AE39="FCERT",'full menu'!AE39="FERT"),"ERTs",IF(OR('full menu'!AE39="FCMT",'full menu'!AE39="FMT",'full menu'!AE39="LMT",'full menu'!AE39="LCMT"),"MTs",IF(OR('full menu'!AE39="LCIT",'full menu'!AE39="FCIT",'full menu'!AE39="LIT",'full menu'!AE39="FIT"),"ITs",IF(OR('full menu'!AE39="MwERT",'full menu'!AE39="ERwMT",'full menu'!AE39="M&amp;ERT",'full menu'!AE39="MwIT",'full menu'!AE39="IwMT",'full menu'!AE39="M&amp;IT",'full menu'!AE39="IwERT",'full menu'!AE39="ERwIT",'full menu'!AE39="I&amp;ERT",'full menu'!AE39="ER&amp;M&amp;IT"),"MixedTs",IF('full menu'!AE39="UD","UD",IF('full menu'!AE39="LSD","LSD",IF('full menu'!AE39="WSD","WSD","")))))))))))</f>
        <v>ERfix</v>
      </c>
      <c r="AF39" s="2" t="str">
        <f>IF('full menu'!AF39="MDC","MDC",IF('full menu'!AF39="X","X",IF('full menu'!AF39="UASC","UASC",IF(OR('full menu'!AF39="PERF",'full menu'!AF39="AERF",'full menu'!AF39="PCB"),"ERfix",IF(OR('full menu'!AF39="ACB",'full menu'!AF39="LCERT",'full menu'!AF39="LERT",'full menu'!AF39="FCERT",'full menu'!AF39="FERT"),"ERTs",IF(OR('full menu'!AF39="FCMT",'full menu'!AF39="FMT",'full menu'!AF39="LMT",'full menu'!AF39="LCMT"),"MTs",IF(OR('full menu'!AF39="LCIT",'full menu'!AF39="FCIT",'full menu'!AF39="LIT",'full menu'!AF39="FIT"),"ITs",IF(OR('full menu'!AF39="MwERT",'full menu'!AF39="ERwMT",'full menu'!AF39="M&amp;ERT",'full menu'!AF39="MwIT",'full menu'!AF39="IwMT",'full menu'!AF39="M&amp;IT",'full menu'!AF39="IwERT",'full menu'!AF39="ERwIT",'full menu'!AF39="I&amp;ERT",'full menu'!AF39="ER&amp;M&amp;IT"),"MixedTs",IF('full menu'!AF39="UD","UD",IF('full menu'!AF39="LSD","LSD",IF('full menu'!AF39="WSD","WSD","")))))))))))</f>
        <v>ERfix</v>
      </c>
      <c r="AG39" s="2" t="str">
        <f>IF('full menu'!AG39="MDC","MDC",IF('full menu'!AG39="X","X",IF('full menu'!AG39="UASC","UASC",IF(OR('full menu'!AG39="PERF",'full menu'!AG39="AERF",'full menu'!AG39="PCB"),"ERfix",IF(OR('full menu'!AG39="ACB",'full menu'!AG39="LCERT",'full menu'!AG39="LERT",'full menu'!AG39="FCERT",'full menu'!AG39="FERT"),"ERTs",IF(OR('full menu'!AG39="FCMT",'full menu'!AG39="FMT",'full menu'!AG39="LMT",'full menu'!AG39="LCMT"),"MTs",IF(OR('full menu'!AG39="LCIT",'full menu'!AG39="FCIT",'full menu'!AG39="LIT",'full menu'!AG39="FIT"),"ITs",IF(OR('full menu'!AG39="MwERT",'full menu'!AG39="ERwMT",'full menu'!AG39="M&amp;ERT",'full menu'!AG39="MwIT",'full menu'!AG39="IwMT",'full menu'!AG39="M&amp;IT",'full menu'!AG39="IwERT",'full menu'!AG39="ERwIT",'full menu'!AG39="I&amp;ERT",'full menu'!AG39="ER&amp;M&amp;IT"),"MixedTs",IF('full menu'!AG39="UD","UD",IF('full menu'!AG39="LSD","LSD",IF('full menu'!AG39="WSD","WSD","")))))))))))</f>
        <v>ERfix</v>
      </c>
      <c r="AH39" s="2" t="str">
        <f>IF('full menu'!AH39="MDC","MDC",IF('full menu'!AH39="X","X",IF('full menu'!AH39="UASC","UASC",IF(OR('full menu'!AH39="PERF",'full menu'!AH39="AERF",'full menu'!AH39="PCB"),"ERfix",IF(OR('full menu'!AH39="ACB",'full menu'!AH39="LCERT",'full menu'!AH39="LERT",'full menu'!AH39="FCERT",'full menu'!AH39="FERT"),"ERTs",IF(OR('full menu'!AH39="FCMT",'full menu'!AH39="FMT",'full menu'!AH39="LMT",'full menu'!AH39="LCMT"),"MTs",IF(OR('full menu'!AH39="LCIT",'full menu'!AH39="FCIT",'full menu'!AH39="LIT",'full menu'!AH39="FIT"),"ITs",IF(OR('full menu'!AH39="MwERT",'full menu'!AH39="ERwMT",'full menu'!AH39="M&amp;ERT",'full menu'!AH39="MwIT",'full menu'!AH39="IwMT",'full menu'!AH39="M&amp;IT",'full menu'!AH39="IwERT",'full menu'!AH39="ERwIT",'full menu'!AH39="I&amp;ERT",'full menu'!AH39="ER&amp;M&amp;IT"),"MixedTs",IF('full menu'!AH39="UD","UD",IF('full menu'!AH39="LSD","LSD",IF('full menu'!AH39="WSD","WSD","")))))))))))</f>
        <v>ERfix</v>
      </c>
      <c r="AI39" s="2" t="str">
        <f>IF('full menu'!AI39="MDC","MDC",IF('full menu'!AI39="X","X",IF('full menu'!AI39="UASC","UASC",IF(OR('full menu'!AI39="PERF",'full menu'!AI39="AERF",'full menu'!AI39="PCB"),"ERfix",IF(OR('full menu'!AI39="ACB",'full menu'!AI39="LCERT",'full menu'!AI39="LERT",'full menu'!AI39="FCERT",'full menu'!AI39="FERT"),"ERTs",IF(OR('full menu'!AI39="FCMT",'full menu'!AI39="FMT",'full menu'!AI39="LMT",'full menu'!AI39="LCMT"),"MTs",IF(OR('full menu'!AI39="LCIT",'full menu'!AI39="FCIT",'full menu'!AI39="LIT",'full menu'!AI39="FIT"),"ITs",IF(OR('full menu'!AI39="MwERT",'full menu'!AI39="ERwMT",'full menu'!AI39="M&amp;ERT",'full menu'!AI39="MwIT",'full menu'!AI39="IwMT",'full menu'!AI39="M&amp;IT",'full menu'!AI39="IwERT",'full menu'!AI39="ERwIT",'full menu'!AI39="I&amp;ERT",'full menu'!AI39="ER&amp;M&amp;IT"),"MixedTs",IF('full menu'!AI39="UD","UD",IF('full menu'!AI39="LSD","LSD",IF('full menu'!AI39="WSD","WSD","")))))))))))</f>
        <v>ERfix</v>
      </c>
      <c r="AJ39" s="2" t="str">
        <f>IF('full menu'!AJ39="MDC","MDC",IF('full menu'!AJ39="X","X",IF('full menu'!AJ39="UASC","UASC",IF(OR('full menu'!AJ39="PERF",'full menu'!AJ39="AERF",'full menu'!AJ39="PCB"),"ERfix",IF(OR('full menu'!AJ39="ACB",'full menu'!AJ39="LCERT",'full menu'!AJ39="LERT",'full menu'!AJ39="FCERT",'full menu'!AJ39="FERT"),"ERTs",IF(OR('full menu'!AJ39="FCMT",'full menu'!AJ39="FMT",'full menu'!AJ39="LMT",'full menu'!AJ39="LCMT"),"MTs",IF(OR('full menu'!AJ39="LCIT",'full menu'!AJ39="FCIT",'full menu'!AJ39="LIT",'full menu'!AJ39="FIT"),"ITs",IF(OR('full menu'!AJ39="MwERT",'full menu'!AJ39="ERwMT",'full menu'!AJ39="M&amp;ERT",'full menu'!AJ39="MwIT",'full menu'!AJ39="IwMT",'full menu'!AJ39="M&amp;IT",'full menu'!AJ39="IwERT",'full menu'!AJ39="ERwIT",'full menu'!AJ39="I&amp;ERT",'full menu'!AJ39="ER&amp;M&amp;IT"),"MixedTs",IF('full menu'!AJ39="UD","UD",IF('full menu'!AJ39="LSD","LSD",IF('full menu'!AJ39="WSD","WSD","")))))))))))</f>
        <v>ERfix</v>
      </c>
      <c r="AK39" s="2" t="str">
        <f>IF('full menu'!AK39="MDC","MDC",IF('full menu'!AK39="X","X",IF('full menu'!AK39="UASC","UASC",IF(OR('full menu'!AK39="PERF",'full menu'!AK39="AERF",'full menu'!AK39="PCB"),"ERfix",IF(OR('full menu'!AK39="ACB",'full menu'!AK39="LCERT",'full menu'!AK39="LERT",'full menu'!AK39="FCERT",'full menu'!AK39="FERT"),"ERTs",IF(OR('full menu'!AK39="FCMT",'full menu'!AK39="FMT",'full menu'!AK39="LMT",'full menu'!AK39="LCMT"),"MTs",IF(OR('full menu'!AK39="LCIT",'full menu'!AK39="FCIT",'full menu'!AK39="LIT",'full menu'!AK39="FIT"),"ITs",IF(OR('full menu'!AK39="MwERT",'full menu'!AK39="ERwMT",'full menu'!AK39="M&amp;ERT",'full menu'!AK39="MwIT",'full menu'!AK39="IwMT",'full menu'!AK39="M&amp;IT",'full menu'!AK39="IwERT",'full menu'!AK39="ERwIT",'full menu'!AK39="I&amp;ERT",'full menu'!AK39="ER&amp;M&amp;IT"),"MixedTs",IF('full menu'!AK39="UD","UD",IF('full menu'!AK39="LSD","LSD",IF('full menu'!AK39="WSD","WSD","")))))))))))</f>
        <v>ERfix</v>
      </c>
      <c r="AL39" s="2" t="str">
        <f>IF('full menu'!AL39="MDC","MDC",IF('full menu'!AL39="X","X",IF('full menu'!AL39="UASC","UASC",IF(OR('full menu'!AL39="PERF",'full menu'!AL39="AERF",'full menu'!AL39="PCB"),"ERfix",IF(OR('full menu'!AL39="ACB",'full menu'!AL39="LCERT",'full menu'!AL39="LERT",'full menu'!AL39="FCERT",'full menu'!AL39="FERT"),"ERTs",IF(OR('full menu'!AL39="FCMT",'full menu'!AL39="FMT",'full menu'!AL39="LMT",'full menu'!AL39="LCMT"),"MTs",IF(OR('full menu'!AL39="LCIT",'full menu'!AL39="FCIT",'full menu'!AL39="LIT",'full menu'!AL39="FIT"),"ITs",IF(OR('full menu'!AL39="MwERT",'full menu'!AL39="ERwMT",'full menu'!AL39="M&amp;ERT",'full menu'!AL39="MwIT",'full menu'!AL39="IwMT",'full menu'!AL39="M&amp;IT",'full menu'!AL39="IwERT",'full menu'!AL39="ERwIT",'full menu'!AL39="I&amp;ERT",'full menu'!AL39="ER&amp;M&amp;IT"),"MixedTs",IF('full menu'!AL39="UD","UD",IF('full menu'!AL39="LSD","LSD",IF('full menu'!AL39="WSD","WSD","")))))))))))</f>
        <v>ERfix</v>
      </c>
      <c r="AM39" s="2" t="str">
        <f>IF('full menu'!AM39="MDC","MDC",IF('full menu'!AM39="X","X",IF('full menu'!AM39="UASC","UASC",IF(OR('full menu'!AM39="PERF",'full menu'!AM39="AERF",'full menu'!AM39="PCB"),"ERfix",IF(OR('full menu'!AM39="ACB",'full menu'!AM39="LCERT",'full menu'!AM39="LERT",'full menu'!AM39="FCERT",'full menu'!AM39="FERT"),"ERTs",IF(OR('full menu'!AM39="FCMT",'full menu'!AM39="FMT",'full menu'!AM39="LMT",'full menu'!AM39="LCMT"),"MTs",IF(OR('full menu'!AM39="LCIT",'full menu'!AM39="FCIT",'full menu'!AM39="LIT",'full menu'!AM39="FIT"),"ITs",IF(OR('full menu'!AM39="MwERT",'full menu'!AM39="ERwMT",'full menu'!AM39="M&amp;ERT",'full menu'!AM39="MwIT",'full menu'!AM39="IwMT",'full menu'!AM39="M&amp;IT",'full menu'!AM39="IwERT",'full menu'!AM39="ERwIT",'full menu'!AM39="I&amp;ERT",'full menu'!AM39="ER&amp;M&amp;IT"),"MixedTs",IF('full menu'!AM39="UD","UD",IF('full menu'!AM39="LSD","LSD",IF('full menu'!AM39="WSD","WSD","")))))))))))</f>
        <v>ERfix</v>
      </c>
      <c r="AN39" s="2" t="str">
        <f>IF('full menu'!AN39="MDC","MDC",IF('full menu'!AN39="X","X",IF('full menu'!AN39="UASC","UASC",IF(OR('full menu'!AN39="PERF",'full menu'!AN39="AERF",'full menu'!AN39="PCB"),"ERfix",IF(OR('full menu'!AN39="ACB",'full menu'!AN39="LCERT",'full menu'!AN39="LERT",'full menu'!AN39="FCERT",'full menu'!AN39="FERT"),"ERTs",IF(OR('full menu'!AN39="FCMT",'full menu'!AN39="FMT",'full menu'!AN39="LMT",'full menu'!AN39="LCMT"),"MTs",IF(OR('full menu'!AN39="LCIT",'full menu'!AN39="FCIT",'full menu'!AN39="LIT",'full menu'!AN39="FIT"),"ITs",IF(OR('full menu'!AN39="MwERT",'full menu'!AN39="ERwMT",'full menu'!AN39="M&amp;ERT",'full menu'!AN39="MwIT",'full menu'!AN39="IwMT",'full menu'!AN39="M&amp;IT",'full menu'!AN39="IwERT",'full menu'!AN39="ERwIT",'full menu'!AN39="I&amp;ERT",'full menu'!AN39="ER&amp;M&amp;IT"),"MixedTs",IF('full menu'!AN39="UD","UD",IF('full menu'!AN39="LSD","LSD",IF('full menu'!AN39="WSD","WSD","")))))))))))</f>
        <v>ERfix</v>
      </c>
      <c r="AO39" s="2" t="str">
        <f>IF('full menu'!AO39="MDC","MDC",IF('full menu'!AO39="X","X",IF('full menu'!AO39="UASC","UASC",IF(OR('full menu'!AO39="PERF",'full menu'!AO39="AERF",'full menu'!AO39="PCB"),"ERfix",IF(OR('full menu'!AO39="ACB",'full menu'!AO39="LCERT",'full menu'!AO39="LERT",'full menu'!AO39="FCERT",'full menu'!AO39="FERT"),"ERTs",IF(OR('full menu'!AO39="FCMT",'full menu'!AO39="FMT",'full menu'!AO39="LMT",'full menu'!AO39="LCMT"),"MTs",IF(OR('full menu'!AO39="LCIT",'full menu'!AO39="FCIT",'full menu'!AO39="LIT",'full menu'!AO39="FIT"),"ITs",IF(OR('full menu'!AO39="MwERT",'full menu'!AO39="ERwMT",'full menu'!AO39="M&amp;ERT",'full menu'!AO39="MwIT",'full menu'!AO39="IwMT",'full menu'!AO39="M&amp;IT",'full menu'!AO39="IwERT",'full menu'!AO39="ERwIT",'full menu'!AO39="I&amp;ERT",'full menu'!AO39="ER&amp;M&amp;IT"),"MixedTs",IF('full menu'!AO39="UD","UD",IF('full menu'!AO39="LSD","LSD",IF('full menu'!AO39="WSD","WSD","")))))))))))</f>
        <v>ERfix</v>
      </c>
      <c r="AP39" s="2" t="str">
        <f>IF('full menu'!AP39="MDC","MDC",IF('full menu'!AP39="X","X",IF('full menu'!AP39="UASC","UASC",IF(OR('full menu'!AP39="PERF",'full menu'!AP39="AERF",'full menu'!AP39="PCB"),"ERfix",IF(OR('full menu'!AP39="ACB",'full menu'!AP39="LCERT",'full menu'!AP39="LERT",'full menu'!AP39="FCERT",'full menu'!AP39="FERT"),"ERTs",IF(OR('full menu'!AP39="FCMT",'full menu'!AP39="FMT",'full menu'!AP39="LMT",'full menu'!AP39="LCMT"),"MTs",IF(OR('full menu'!AP39="LCIT",'full menu'!AP39="FCIT",'full menu'!AP39="LIT",'full menu'!AP39="FIT"),"ITs",IF(OR('full menu'!AP39="MwERT",'full menu'!AP39="ERwMT",'full menu'!AP39="M&amp;ERT",'full menu'!AP39="MwIT",'full menu'!AP39="IwMT",'full menu'!AP39="M&amp;IT",'full menu'!AP39="IwERT",'full menu'!AP39="ERwIT",'full menu'!AP39="I&amp;ERT",'full menu'!AP39="ER&amp;M&amp;IT"),"MixedTs",IF('full menu'!AP39="UD","UD",IF('full menu'!AP39="LSD","LSD",IF('full menu'!AP39="WSD","WSD","")))))))))))</f>
        <v>ERfix</v>
      </c>
      <c r="AQ39" s="2" t="str">
        <f>IF('full menu'!AQ39="MDC","MDC",IF('full menu'!AQ39="X","X",IF('full menu'!AQ39="UASC","UASC",IF(OR('full menu'!AQ39="PERF",'full menu'!AQ39="AERF",'full menu'!AQ39="PCB"),"ERfix",IF(OR('full menu'!AQ39="ACB",'full menu'!AQ39="LCERT",'full menu'!AQ39="LERT",'full menu'!AQ39="FCERT",'full menu'!AQ39="FERT"),"ERTs",IF(OR('full menu'!AQ39="FCMT",'full menu'!AQ39="FMT",'full menu'!AQ39="LMT",'full menu'!AQ39="LCMT"),"MTs",IF(OR('full menu'!AQ39="LCIT",'full menu'!AQ39="FCIT",'full menu'!AQ39="LIT",'full menu'!AQ39="FIT"),"ITs",IF(OR('full menu'!AQ39="MwERT",'full menu'!AQ39="ERwMT",'full menu'!AQ39="M&amp;ERT",'full menu'!AQ39="MwIT",'full menu'!AQ39="IwMT",'full menu'!AQ39="M&amp;IT",'full menu'!AQ39="IwERT",'full menu'!AQ39="ERwIT",'full menu'!AQ39="I&amp;ERT",'full menu'!AQ39="ER&amp;M&amp;IT"),"MixedTs",IF('full menu'!AQ39="UD","UD",IF('full menu'!AQ39="LSD","LSD",IF('full menu'!AQ39="WSD","WSD","")))))))))))</f>
        <v>ERfix</v>
      </c>
      <c r="AR39" s="2" t="str">
        <f>IF('full menu'!AR39="MDC","MDC",IF('full menu'!AR39="X","X",IF('full menu'!AR39="UASC","UASC",IF(OR('full menu'!AR39="PERF",'full menu'!AR39="AERF",'full menu'!AR39="PCB"),"ERfix",IF(OR('full menu'!AR39="ACB",'full menu'!AR39="LCERT",'full menu'!AR39="LERT",'full menu'!AR39="FCERT",'full menu'!AR39="FERT"),"ERTs",IF(OR('full menu'!AR39="FCMT",'full menu'!AR39="FMT",'full menu'!AR39="LMT",'full menu'!AR39="LCMT"),"MTs",IF(OR('full menu'!AR39="LCIT",'full menu'!AR39="FCIT",'full menu'!AR39="LIT",'full menu'!AR39="FIT"),"ITs",IF(OR('full menu'!AR39="MwERT",'full menu'!AR39="ERwMT",'full menu'!AR39="M&amp;ERT",'full menu'!AR39="MwIT",'full menu'!AR39="IwMT",'full menu'!AR39="M&amp;IT",'full menu'!AR39="IwERT",'full menu'!AR39="ERwIT",'full menu'!AR39="I&amp;ERT",'full menu'!AR39="ER&amp;M&amp;IT"),"MixedTs",IF('full menu'!AR39="UD","UD",IF('full menu'!AR39="LSD","LSD",IF('full menu'!AR39="WSD","WSD","")))))))))))</f>
        <v>ERfix</v>
      </c>
      <c r="AS39" s="2" t="str">
        <f>IF('full menu'!AS39="MDC","MDC",IF('full menu'!AS39="X","X",IF('full menu'!AS39="UASC","UASC",IF(OR('full menu'!AS39="PERF",'full menu'!AS39="AERF",'full menu'!AS39="PCB"),"ERfix",IF(OR('full menu'!AS39="ACB",'full menu'!AS39="LCERT",'full menu'!AS39="LERT",'full menu'!AS39="FCERT",'full menu'!AS39="FERT"),"ERTs",IF(OR('full menu'!AS39="FCMT",'full menu'!AS39="FMT",'full menu'!AS39="LMT",'full menu'!AS39="LCMT"),"MTs",IF(OR('full menu'!AS39="LCIT",'full menu'!AS39="FCIT",'full menu'!AS39="LIT",'full menu'!AS39="FIT"),"ITs",IF(OR('full menu'!AS39="MwERT",'full menu'!AS39="ERwMT",'full menu'!AS39="M&amp;ERT",'full menu'!AS39="MwIT",'full menu'!AS39="IwMT",'full menu'!AS39="M&amp;IT",'full menu'!AS39="IwERT",'full menu'!AS39="ERwIT",'full menu'!AS39="I&amp;ERT",'full menu'!AS39="ER&amp;M&amp;IT"),"MixedTs",IF('full menu'!AS39="UD","UD",IF('full menu'!AS39="LSD","LSD",IF('full menu'!AS39="WSD","WSD","")))))))))))</f>
        <v>ERfix</v>
      </c>
    </row>
    <row r="40" spans="1:45" ht="15.5" x14ac:dyDescent="0.35">
      <c r="A40" t="s">
        <v>67</v>
      </c>
      <c r="B40" s="2" t="str">
        <f>IF('full menu'!B40="MDC","MDC",IF('full menu'!B40="X","X",IF('full menu'!B40="UASC","UASC",IF(OR('full menu'!B40="PERF",'full menu'!B40="AERF",'full menu'!B40="PCB"),"ERfix",IF(OR('full menu'!B40="ACB",'full menu'!B40="LCERT",'full menu'!B40="LERT",'full menu'!B40="FCERT",'full menu'!B40="FERT"),"ERTs",IF(OR('full menu'!B40="FCMT",'full menu'!B40="FMT",'full menu'!B40="LMT",'full menu'!B40="LCMT"),"MTs",IF(OR('full menu'!B40="LCIT",'full menu'!B40="FCIT",'full menu'!B40="LIT",'full menu'!B40="FIT"),"ITs",IF(OR('full menu'!B40="MwERT",'full menu'!B40="ERwMT",'full menu'!B40="M&amp;ERT",'full menu'!B40="MwIT",'full menu'!B40="IwMT",'full menu'!B40="M&amp;IT",'full menu'!B40="IwERT",'full menu'!B40="ERwIT",'full menu'!B40="I&amp;ERT",'full menu'!B40="ER&amp;M&amp;IT"),"MixedTs",IF('full menu'!B40="UD","UD",IF('full menu'!B40="LSD","LSD",IF('full menu'!B40="WSD","WSD","")))))))))))</f>
        <v>ERfix</v>
      </c>
      <c r="C40" s="2" t="str">
        <f>IF('full menu'!C40="MDC","MDC",IF('full menu'!C40="X","X",IF('full menu'!C40="UASC","UASC",IF(OR('full menu'!C40="PERF",'full menu'!C40="AERF",'full menu'!C40="PCB"),"ERfix",IF(OR('full menu'!C40="ACB",'full menu'!C40="LCERT",'full menu'!C40="LERT",'full menu'!C40="FCERT",'full menu'!C40="FERT"),"ERTs",IF(OR('full menu'!C40="FCMT",'full menu'!C40="FMT",'full menu'!C40="LMT",'full menu'!C40="LCMT"),"MTs",IF(OR('full menu'!C40="LCIT",'full menu'!C40="FCIT",'full menu'!C40="LIT",'full menu'!C40="FIT"),"ITs",IF(OR('full menu'!C40="MwERT",'full menu'!C40="ERwMT",'full menu'!C40="M&amp;ERT",'full menu'!C40="MwIT",'full menu'!C40="IwMT",'full menu'!C40="M&amp;IT",'full menu'!C40="IwERT",'full menu'!C40="ERwIT",'full menu'!C40="I&amp;ERT",'full menu'!C40="ER&amp;M&amp;IT"),"MixedTs",IF('full menu'!C40="UD","UD",IF('full menu'!C40="LSD","LSD",IF('full menu'!C40="WSD","WSD","")))))))))))</f>
        <v>ERfix</v>
      </c>
      <c r="D40" s="2" t="str">
        <f>IF('full menu'!D40="MDC","MDC",IF('full menu'!D40="X","X",IF('full menu'!D40="UASC","UASC",IF(OR('full menu'!D40="PERF",'full menu'!D40="AERF",'full menu'!D40="PCB"),"ERfix",IF(OR('full menu'!D40="ACB",'full menu'!D40="LCERT",'full menu'!D40="LERT",'full menu'!D40="FCERT",'full menu'!D40="FERT"),"ERTs",IF(OR('full menu'!D40="FCMT",'full menu'!D40="FMT",'full menu'!D40="LMT",'full menu'!D40="LCMT"),"MTs",IF(OR('full menu'!D40="LCIT",'full menu'!D40="FCIT",'full menu'!D40="LIT",'full menu'!D40="FIT"),"ITs",IF(OR('full menu'!D40="MwERT",'full menu'!D40="ERwMT",'full menu'!D40="M&amp;ERT",'full menu'!D40="MwIT",'full menu'!D40="IwMT",'full menu'!D40="M&amp;IT",'full menu'!D40="IwERT",'full menu'!D40="ERwIT",'full menu'!D40="I&amp;ERT",'full menu'!D40="ER&amp;M&amp;IT"),"MixedTs",IF('full menu'!D40="UD","UD",IF('full menu'!D40="LSD","LSD",IF('full menu'!D40="WSD","WSD","")))))))))))</f>
        <v>ERfix</v>
      </c>
      <c r="E40" s="2" t="str">
        <f>IF('full menu'!E40="MDC","MDC",IF('full menu'!E40="X","X",IF('full menu'!E40="UASC","UASC",IF(OR('full menu'!E40="PERF",'full menu'!E40="AERF",'full menu'!E40="PCB"),"ERfix",IF(OR('full menu'!E40="ACB",'full menu'!E40="LCERT",'full menu'!E40="LERT",'full menu'!E40="FCERT",'full menu'!E40="FERT"),"ERTs",IF(OR('full menu'!E40="FCMT",'full menu'!E40="FMT",'full menu'!E40="LMT",'full menu'!E40="LCMT"),"MTs",IF(OR('full menu'!E40="LCIT",'full menu'!E40="FCIT",'full menu'!E40="LIT",'full menu'!E40="FIT"),"ITs",IF(OR('full menu'!E40="MwERT",'full menu'!E40="ERwMT",'full menu'!E40="M&amp;ERT",'full menu'!E40="MwIT",'full menu'!E40="IwMT",'full menu'!E40="M&amp;IT",'full menu'!E40="IwERT",'full menu'!E40="ERwIT",'full menu'!E40="I&amp;ERT",'full menu'!E40="ER&amp;M&amp;IT"),"MixedTs",IF('full menu'!E40="UD","UD",IF('full menu'!E40="LSD","LSD",IF('full menu'!E40="WSD","WSD","")))))))))))</f>
        <v>ERfix</v>
      </c>
      <c r="F40" s="2" t="str">
        <f>IF('full menu'!F40="MDC","MDC",IF('full menu'!F40="X","X",IF('full menu'!F40="UASC","UASC",IF(OR('full menu'!F40="PERF",'full menu'!F40="AERF",'full menu'!F40="PCB"),"ERfix",IF(OR('full menu'!F40="ACB",'full menu'!F40="LCERT",'full menu'!F40="LERT",'full menu'!F40="FCERT",'full menu'!F40="FERT"),"ERTs",IF(OR('full menu'!F40="FCMT",'full menu'!F40="FMT",'full menu'!F40="LMT",'full menu'!F40="LCMT"),"MTs",IF(OR('full menu'!F40="LCIT",'full menu'!F40="FCIT",'full menu'!F40="LIT",'full menu'!F40="FIT"),"ITs",IF(OR('full menu'!F40="MwERT",'full menu'!F40="ERwMT",'full menu'!F40="M&amp;ERT",'full menu'!F40="MwIT",'full menu'!F40="IwMT",'full menu'!F40="M&amp;IT",'full menu'!F40="IwERT",'full menu'!F40="ERwIT",'full menu'!F40="I&amp;ERT",'full menu'!F40="ER&amp;M&amp;IT"),"MixedTs",IF('full menu'!F40="UD","UD",IF('full menu'!F40="LSD","LSD",IF('full menu'!F40="WSD","WSD","")))))))))))</f>
        <v>ERfix</v>
      </c>
      <c r="G40" s="2" t="str">
        <f>IF('full menu'!G40="MDC","MDC",IF('full menu'!G40="X","X",IF('full menu'!G40="UASC","UASC",IF(OR('full menu'!G40="PERF",'full menu'!G40="AERF",'full menu'!G40="PCB"),"ERfix",IF(OR('full menu'!G40="ACB",'full menu'!G40="LCERT",'full menu'!G40="LERT",'full menu'!G40="FCERT",'full menu'!G40="FERT"),"ERTs",IF(OR('full menu'!G40="FCMT",'full menu'!G40="FMT",'full menu'!G40="LMT",'full menu'!G40="LCMT"),"MTs",IF(OR('full menu'!G40="LCIT",'full menu'!G40="FCIT",'full menu'!G40="LIT",'full menu'!G40="FIT"),"ITs",IF(OR('full menu'!G40="MwERT",'full menu'!G40="ERwMT",'full menu'!G40="M&amp;ERT",'full menu'!G40="MwIT",'full menu'!G40="IwMT",'full menu'!G40="M&amp;IT",'full menu'!G40="IwERT",'full menu'!G40="ERwIT",'full menu'!G40="I&amp;ERT",'full menu'!G40="ER&amp;M&amp;IT"),"MixedTs",IF('full menu'!G40="UD","UD",IF('full menu'!G40="LSD","LSD",IF('full menu'!G40="WSD","WSD","")))))))))))</f>
        <v>ERfix</v>
      </c>
      <c r="H40" s="2" t="str">
        <f>IF('full menu'!H40="MDC","MDC",IF('full menu'!H40="X","X",IF('full menu'!H40="UASC","UASC",IF(OR('full menu'!H40="PERF",'full menu'!H40="AERF",'full menu'!H40="PCB"),"ERfix",IF(OR('full menu'!H40="ACB",'full menu'!H40="LCERT",'full menu'!H40="LERT",'full menu'!H40="FCERT",'full menu'!H40="FERT"),"ERTs",IF(OR('full menu'!H40="FCMT",'full menu'!H40="FMT",'full menu'!H40="LMT",'full menu'!H40="LCMT"),"MTs",IF(OR('full menu'!H40="LCIT",'full menu'!H40="FCIT",'full menu'!H40="LIT",'full menu'!H40="FIT"),"ITs",IF(OR('full menu'!H40="MwERT",'full menu'!H40="ERwMT",'full menu'!H40="M&amp;ERT",'full menu'!H40="MwIT",'full menu'!H40="IwMT",'full menu'!H40="M&amp;IT",'full menu'!H40="IwERT",'full menu'!H40="ERwIT",'full menu'!H40="I&amp;ERT",'full menu'!H40="ER&amp;M&amp;IT"),"MixedTs",IF('full menu'!H40="UD","UD",IF('full menu'!H40="LSD","LSD",IF('full menu'!H40="WSD","WSD","")))))))))))</f>
        <v>UD</v>
      </c>
      <c r="I40" s="2" t="str">
        <f>IF('full menu'!I40="MDC","MDC",IF('full menu'!I40="X","X",IF('full menu'!I40="UASC","UASC",IF(OR('full menu'!I40="PERF",'full menu'!I40="AERF",'full menu'!I40="PCB"),"ERfix",IF(OR('full menu'!I40="ACB",'full menu'!I40="LCERT",'full menu'!I40="LERT",'full menu'!I40="FCERT",'full menu'!I40="FERT"),"ERTs",IF(OR('full menu'!I40="FCMT",'full menu'!I40="FMT",'full menu'!I40="LMT",'full menu'!I40="LCMT"),"MTs",IF(OR('full menu'!I40="LCIT",'full menu'!I40="FCIT",'full menu'!I40="LIT",'full menu'!I40="FIT"),"ITs",IF(OR('full menu'!I40="MwERT",'full menu'!I40="ERwMT",'full menu'!I40="M&amp;ERT",'full menu'!I40="MwIT",'full menu'!I40="IwMT",'full menu'!I40="M&amp;IT",'full menu'!I40="IwERT",'full menu'!I40="ERwIT",'full menu'!I40="I&amp;ERT",'full menu'!I40="ER&amp;M&amp;IT"),"MixedTs",IF('full menu'!I40="UD","UD",IF('full menu'!I40="LSD","LSD",IF('full menu'!I40="WSD","WSD","")))))))))))</f>
        <v>UD</v>
      </c>
      <c r="J40" s="2" t="str">
        <f>IF('full menu'!J40="MDC","MDC",IF('full menu'!J40="X","X",IF('full menu'!J40="UASC","UASC",IF(OR('full menu'!J40="PERF",'full menu'!J40="AERF",'full menu'!J40="PCB"),"ERfix",IF(OR('full menu'!J40="ACB",'full menu'!J40="LCERT",'full menu'!J40="LERT",'full menu'!J40="FCERT",'full menu'!J40="FERT"),"ERTs",IF(OR('full menu'!J40="FCMT",'full menu'!J40="FMT",'full menu'!J40="LMT",'full menu'!J40="LCMT"),"MTs",IF(OR('full menu'!J40="LCIT",'full menu'!J40="FCIT",'full menu'!J40="LIT",'full menu'!J40="FIT"),"ITs",IF(OR('full menu'!J40="MwERT",'full menu'!J40="ERwMT",'full menu'!J40="M&amp;ERT",'full menu'!J40="MwIT",'full menu'!J40="IwMT",'full menu'!J40="M&amp;IT",'full menu'!J40="IwERT",'full menu'!J40="ERwIT",'full menu'!J40="I&amp;ERT",'full menu'!J40="ER&amp;M&amp;IT"),"MixedTs",IF('full menu'!J40="UD","UD",IF('full menu'!J40="LSD","LSD",IF('full menu'!J40="WSD","WSD","")))))))))))</f>
        <v>UD</v>
      </c>
      <c r="K40" s="2" t="str">
        <f>IF('full menu'!K40="MDC","MDC",IF('full menu'!K40="X","X",IF('full menu'!K40="UASC","UASC",IF(OR('full menu'!K40="PERF",'full menu'!K40="AERF",'full menu'!K40="PCB"),"ERfix",IF(OR('full menu'!K40="ACB",'full menu'!K40="LCERT",'full menu'!K40="LERT",'full menu'!K40="FCERT",'full menu'!K40="FERT"),"ERTs",IF(OR('full menu'!K40="FCMT",'full menu'!K40="FMT",'full menu'!K40="LMT",'full menu'!K40="LCMT"),"MTs",IF(OR('full menu'!K40="LCIT",'full menu'!K40="FCIT",'full menu'!K40="LIT",'full menu'!K40="FIT"),"ITs",IF(OR('full menu'!K40="MwERT",'full menu'!K40="ERwMT",'full menu'!K40="M&amp;ERT",'full menu'!K40="MwIT",'full menu'!K40="IwMT",'full menu'!K40="M&amp;IT",'full menu'!K40="IwERT",'full menu'!K40="ERwIT",'full menu'!K40="I&amp;ERT",'full menu'!K40="ER&amp;M&amp;IT"),"MixedTs",IF('full menu'!K40="UD","UD",IF('full menu'!K40="LSD","LSD",IF('full menu'!K40="WSD","WSD","")))))))))))</f>
        <v>UD</v>
      </c>
      <c r="L40" s="2" t="str">
        <f>IF('full menu'!L40="MDC","MDC",IF('full menu'!L40="X","X",IF('full menu'!L40="UASC","UASC",IF(OR('full menu'!L40="PERF",'full menu'!L40="AERF",'full menu'!L40="PCB"),"ERfix",IF(OR('full menu'!L40="ACB",'full menu'!L40="LCERT",'full menu'!L40="LERT",'full menu'!L40="FCERT",'full menu'!L40="FERT"),"ERTs",IF(OR('full menu'!L40="FCMT",'full menu'!L40="FMT",'full menu'!L40="LMT",'full menu'!L40="LCMT"),"MTs",IF(OR('full menu'!L40="LCIT",'full menu'!L40="FCIT",'full menu'!L40="LIT",'full menu'!L40="FIT"),"ITs",IF(OR('full menu'!L40="MwERT",'full menu'!L40="ERwMT",'full menu'!L40="M&amp;ERT",'full menu'!L40="MwIT",'full menu'!L40="IwMT",'full menu'!L40="M&amp;IT",'full menu'!L40="IwERT",'full menu'!L40="ERwIT",'full menu'!L40="I&amp;ERT",'full menu'!L40="ER&amp;M&amp;IT"),"MixedTs",IF('full menu'!L40="UD","UD",IF('full menu'!L40="LSD","LSD",IF('full menu'!L40="WSD","WSD","")))))))))))</f>
        <v>UD</v>
      </c>
      <c r="M40" s="2" t="str">
        <f>IF('full menu'!M40="MDC","MDC",IF('full menu'!M40="X","X",IF('full menu'!M40="UASC","UASC",IF(OR('full menu'!M40="PERF",'full menu'!M40="AERF",'full menu'!M40="PCB"),"ERfix",IF(OR('full menu'!M40="ACB",'full menu'!M40="LCERT",'full menu'!M40="LERT",'full menu'!M40="FCERT",'full menu'!M40="FERT"),"ERTs",IF(OR('full menu'!M40="FCMT",'full menu'!M40="FMT",'full menu'!M40="LMT",'full menu'!M40="LCMT"),"MTs",IF(OR('full menu'!M40="LCIT",'full menu'!M40="FCIT",'full menu'!M40="LIT",'full menu'!M40="FIT"),"ITs",IF(OR('full menu'!M40="MwERT",'full menu'!M40="ERwMT",'full menu'!M40="M&amp;ERT",'full menu'!M40="MwIT",'full menu'!M40="IwMT",'full menu'!M40="M&amp;IT",'full menu'!M40="IwERT",'full menu'!M40="ERwIT",'full menu'!M40="I&amp;ERT",'full menu'!M40="ER&amp;M&amp;IT"),"MixedTs",IF('full menu'!M40="UD","UD",IF('full menu'!M40="LSD","LSD",IF('full menu'!M40="WSD","WSD","")))))))))))</f>
        <v>UD</v>
      </c>
      <c r="N40" s="2" t="str">
        <f>IF('full menu'!N40="MDC","MDC",IF('full menu'!N40="X","X",IF('full menu'!N40="UASC","UASC",IF(OR('full menu'!N40="PERF",'full menu'!N40="AERF",'full menu'!N40="PCB"),"ERfix",IF(OR('full menu'!N40="ACB",'full menu'!N40="LCERT",'full menu'!N40="LERT",'full menu'!N40="FCERT",'full menu'!N40="FERT"),"ERTs",IF(OR('full menu'!N40="FCMT",'full menu'!N40="FMT",'full menu'!N40="LMT",'full menu'!N40="LCMT"),"MTs",IF(OR('full menu'!N40="LCIT",'full menu'!N40="FCIT",'full menu'!N40="LIT",'full menu'!N40="FIT"),"ITs",IF(OR('full menu'!N40="MwERT",'full menu'!N40="ERwMT",'full menu'!N40="M&amp;ERT",'full menu'!N40="MwIT",'full menu'!N40="IwMT",'full menu'!N40="M&amp;IT",'full menu'!N40="IwERT",'full menu'!N40="ERwIT",'full menu'!N40="I&amp;ERT",'full menu'!N40="ER&amp;M&amp;IT"),"MixedTs",IF('full menu'!N40="UD","UD",IF('full menu'!N40="LSD","LSD",IF('full menu'!N40="WSD","WSD","")))))))))))</f>
        <v>UD</v>
      </c>
      <c r="O40" s="2" t="str">
        <f>IF('full menu'!O40="MDC","MDC",IF('full menu'!O40="X","X",IF('full menu'!O40="UASC","UASC",IF(OR('full menu'!O40="PERF",'full menu'!O40="AERF",'full menu'!O40="PCB"),"ERfix",IF(OR('full menu'!O40="ACB",'full menu'!O40="LCERT",'full menu'!O40="LERT",'full menu'!O40="FCERT",'full menu'!O40="FERT"),"ERTs",IF(OR('full menu'!O40="FCMT",'full menu'!O40="FMT",'full menu'!O40="LMT",'full menu'!O40="LCMT"),"MTs",IF(OR('full menu'!O40="LCIT",'full menu'!O40="FCIT",'full menu'!O40="LIT",'full menu'!O40="FIT"),"ITs",IF(OR('full menu'!O40="MwERT",'full menu'!O40="ERwMT",'full menu'!O40="M&amp;ERT",'full menu'!O40="MwIT",'full menu'!O40="IwMT",'full menu'!O40="M&amp;IT",'full menu'!O40="IwERT",'full menu'!O40="ERwIT",'full menu'!O40="I&amp;ERT",'full menu'!O40="ER&amp;M&amp;IT"),"MixedTs",IF('full menu'!O40="UD","UD",IF('full menu'!O40="LSD","LSD",IF('full menu'!O40="WSD","WSD","")))))))))))</f>
        <v>UD</v>
      </c>
      <c r="P40" s="2" t="str">
        <f>IF('full menu'!P40="MDC","MDC",IF('full menu'!P40="X","X",IF('full menu'!P40="UASC","UASC",IF(OR('full menu'!P40="PERF",'full menu'!P40="AERF",'full menu'!P40="PCB"),"ERfix",IF(OR('full menu'!P40="ACB",'full menu'!P40="LCERT",'full menu'!P40="LERT",'full menu'!P40="FCERT",'full menu'!P40="FERT"),"ERTs",IF(OR('full menu'!P40="FCMT",'full menu'!P40="FMT",'full menu'!P40="LMT",'full menu'!P40="LCMT"),"MTs",IF(OR('full menu'!P40="LCIT",'full menu'!P40="FCIT",'full menu'!P40="LIT",'full menu'!P40="FIT"),"ITs",IF(OR('full menu'!P40="MwERT",'full menu'!P40="ERwMT",'full menu'!P40="M&amp;ERT",'full menu'!P40="MwIT",'full menu'!P40="IwMT",'full menu'!P40="M&amp;IT",'full menu'!P40="IwERT",'full menu'!P40="ERwIT",'full menu'!P40="I&amp;ERT",'full menu'!P40="ER&amp;M&amp;IT"),"MixedTs",IF('full menu'!P40="UD","UD",IF('full menu'!P40="LSD","LSD",IF('full menu'!P40="WSD","WSD","")))))))))))</f>
        <v>UD</v>
      </c>
      <c r="Q40" s="2" t="str">
        <f>IF('full menu'!Q40="MDC","MDC",IF('full menu'!Q40="X","X",IF('full menu'!Q40="UASC","UASC",IF(OR('full menu'!Q40="PERF",'full menu'!Q40="AERF",'full menu'!Q40="PCB"),"ERfix",IF(OR('full menu'!Q40="ACB",'full menu'!Q40="LCERT",'full menu'!Q40="LERT",'full menu'!Q40="FCERT",'full menu'!Q40="FERT"),"ERTs",IF(OR('full menu'!Q40="FCMT",'full menu'!Q40="FMT",'full menu'!Q40="LMT",'full menu'!Q40="LCMT"),"MTs",IF(OR('full menu'!Q40="LCIT",'full menu'!Q40="FCIT",'full menu'!Q40="LIT",'full menu'!Q40="FIT"),"ITs",IF(OR('full menu'!Q40="MwERT",'full menu'!Q40="ERwMT",'full menu'!Q40="M&amp;ERT",'full menu'!Q40="MwIT",'full menu'!Q40="IwMT",'full menu'!Q40="M&amp;IT",'full menu'!Q40="IwERT",'full menu'!Q40="ERwIT",'full menu'!Q40="I&amp;ERT",'full menu'!Q40="ER&amp;M&amp;IT"),"MixedTs",IF('full menu'!Q40="UD","UD",IF('full menu'!Q40="LSD","LSD",IF('full menu'!Q40="WSD","WSD","")))))))))))</f>
        <v>UD</v>
      </c>
      <c r="R40" s="2" t="str">
        <f>IF('full menu'!R40="MDC","MDC",IF('full menu'!R40="X","X",IF('full menu'!R40="UASC","UASC",IF(OR('full menu'!R40="PERF",'full menu'!R40="AERF",'full menu'!R40="PCB"),"ERfix",IF(OR('full menu'!R40="ACB",'full menu'!R40="LCERT",'full menu'!R40="LERT",'full menu'!R40="FCERT",'full menu'!R40="FERT"),"ERTs",IF(OR('full menu'!R40="FCMT",'full menu'!R40="FMT",'full menu'!R40="LMT",'full menu'!R40="LCMT"),"MTs",IF(OR('full menu'!R40="LCIT",'full menu'!R40="FCIT",'full menu'!R40="LIT",'full menu'!R40="FIT"),"ITs",IF(OR('full menu'!R40="MwERT",'full menu'!R40="ERwMT",'full menu'!R40="M&amp;ERT",'full menu'!R40="MwIT",'full menu'!R40="IwMT",'full menu'!R40="M&amp;IT",'full menu'!R40="IwERT",'full menu'!R40="ERwIT",'full menu'!R40="I&amp;ERT",'full menu'!R40="ER&amp;M&amp;IT"),"MixedTs",IF('full menu'!R40="UD","UD",IF('full menu'!R40="LSD","LSD",IF('full menu'!R40="WSD","WSD","")))))))))))</f>
        <v>UD</v>
      </c>
      <c r="S40" s="2" t="str">
        <f>IF('full menu'!S40="MDC","MDC",IF('full menu'!S40="X","X",IF('full menu'!S40="UASC","UASC",IF(OR('full menu'!S40="PERF",'full menu'!S40="AERF",'full menu'!S40="PCB"),"ERfix",IF(OR('full menu'!S40="ACB",'full menu'!S40="LCERT",'full menu'!S40="LERT",'full menu'!S40="FCERT",'full menu'!S40="FERT"),"ERTs",IF(OR('full menu'!S40="FCMT",'full menu'!S40="FMT",'full menu'!S40="LMT",'full menu'!S40="LCMT"),"MTs",IF(OR('full menu'!S40="LCIT",'full menu'!S40="FCIT",'full menu'!S40="LIT",'full menu'!S40="FIT"),"ITs",IF(OR('full menu'!S40="MwERT",'full menu'!S40="ERwMT",'full menu'!S40="M&amp;ERT",'full menu'!S40="MwIT",'full menu'!S40="IwMT",'full menu'!S40="M&amp;IT",'full menu'!S40="IwERT",'full menu'!S40="ERwIT",'full menu'!S40="I&amp;ERT",'full menu'!S40="ER&amp;M&amp;IT"),"MixedTs",IF('full menu'!S40="UD","UD",IF('full menu'!S40="LSD","LSD",IF('full menu'!S40="WSD","WSD","")))))))))))</f>
        <v>LSD</v>
      </c>
      <c r="T40" s="2" t="str">
        <f>IF('full menu'!T40="MDC","MDC",IF('full menu'!T40="X","X",IF('full menu'!T40="UASC","UASC",IF(OR('full menu'!T40="PERF",'full menu'!T40="AERF",'full menu'!T40="PCB"),"ERfix",IF(OR('full menu'!T40="ACB",'full menu'!T40="LCERT",'full menu'!T40="LERT",'full menu'!T40="FCERT",'full menu'!T40="FERT"),"ERTs",IF(OR('full menu'!T40="FCMT",'full menu'!T40="FMT",'full menu'!T40="LMT",'full menu'!T40="LCMT"),"MTs",IF(OR('full menu'!T40="LCIT",'full menu'!T40="FCIT",'full menu'!T40="LIT",'full menu'!T40="FIT"),"ITs",IF(OR('full menu'!T40="MwERT",'full menu'!T40="ERwMT",'full menu'!T40="M&amp;ERT",'full menu'!T40="MwIT",'full menu'!T40="IwMT",'full menu'!T40="M&amp;IT",'full menu'!T40="IwERT",'full menu'!T40="ERwIT",'full menu'!T40="I&amp;ERT",'full menu'!T40="ER&amp;M&amp;IT"),"MixedTs",IF('full menu'!T40="UD","UD",IF('full menu'!T40="LSD","LSD",IF('full menu'!T40="WSD","WSD","")))))))))))</f>
        <v>LSD</v>
      </c>
      <c r="U40" s="2" t="str">
        <f>IF('full menu'!U40="MDC","MDC",IF('full menu'!U40="X","X",IF('full menu'!U40="UASC","UASC",IF(OR('full menu'!U40="PERF",'full menu'!U40="AERF",'full menu'!U40="PCB"),"ERfix",IF(OR('full menu'!U40="ACB",'full menu'!U40="LCERT",'full menu'!U40="LERT",'full menu'!U40="FCERT",'full menu'!U40="FERT"),"ERTs",IF(OR('full menu'!U40="FCMT",'full menu'!U40="FMT",'full menu'!U40="LMT",'full menu'!U40="LCMT"),"MTs",IF(OR('full menu'!U40="LCIT",'full menu'!U40="FCIT",'full menu'!U40="LIT",'full menu'!U40="FIT"),"ITs",IF(OR('full menu'!U40="MwERT",'full menu'!U40="ERwMT",'full menu'!U40="M&amp;ERT",'full menu'!U40="MwIT",'full menu'!U40="IwMT",'full menu'!U40="M&amp;IT",'full menu'!U40="IwERT",'full menu'!U40="ERwIT",'full menu'!U40="I&amp;ERT",'full menu'!U40="ER&amp;M&amp;IT"),"MixedTs",IF('full menu'!U40="UD","UD",IF('full menu'!U40="LSD","LSD",IF('full menu'!U40="WSD","WSD","")))))))))))</f>
        <v>LSD</v>
      </c>
      <c r="V40" s="2" t="str">
        <f>IF('full menu'!V40="MDC","MDC",IF('full menu'!V40="X","X",IF('full menu'!V40="UASC","UASC",IF(OR('full menu'!V40="PERF",'full menu'!V40="AERF",'full menu'!V40="PCB"),"ERfix",IF(OR('full menu'!V40="ACB",'full menu'!V40="LCERT",'full menu'!V40="LERT",'full menu'!V40="FCERT",'full menu'!V40="FERT"),"ERTs",IF(OR('full menu'!V40="FCMT",'full menu'!V40="FMT",'full menu'!V40="LMT",'full menu'!V40="LCMT"),"MTs",IF(OR('full menu'!V40="LCIT",'full menu'!V40="FCIT",'full menu'!V40="LIT",'full menu'!V40="FIT"),"ITs",IF(OR('full menu'!V40="MwERT",'full menu'!V40="ERwMT",'full menu'!V40="M&amp;ERT",'full menu'!V40="MwIT",'full menu'!V40="IwMT",'full menu'!V40="M&amp;IT",'full menu'!V40="IwERT",'full menu'!V40="ERwIT",'full menu'!V40="I&amp;ERT",'full menu'!V40="ER&amp;M&amp;IT"),"MixedTs",IF('full menu'!V40="UD","UD",IF('full menu'!V40="LSD","LSD",IF('full menu'!V40="WSD","WSD","")))))))))))</f>
        <v>LSD</v>
      </c>
      <c r="W40" s="2" t="str">
        <f>IF('full menu'!W40="MDC","MDC",IF('full menu'!W40="X","X",IF('full menu'!W40="UASC","UASC",IF(OR('full menu'!W40="PERF",'full menu'!W40="AERF",'full menu'!W40="PCB"),"ERfix",IF(OR('full menu'!W40="ACB",'full menu'!W40="LCERT",'full menu'!W40="LERT",'full menu'!W40="FCERT",'full menu'!W40="FERT"),"ERTs",IF(OR('full menu'!W40="FCMT",'full menu'!W40="FMT",'full menu'!W40="LMT",'full menu'!W40="LCMT"),"MTs",IF(OR('full menu'!W40="LCIT",'full menu'!W40="FCIT",'full menu'!W40="LIT",'full menu'!W40="FIT"),"ITs",IF(OR('full menu'!W40="MwERT",'full menu'!W40="ERwMT",'full menu'!W40="M&amp;ERT",'full menu'!W40="MwIT",'full menu'!W40="IwMT",'full menu'!W40="M&amp;IT",'full menu'!W40="IwERT",'full menu'!W40="ERwIT",'full menu'!W40="I&amp;ERT",'full menu'!W40="ER&amp;M&amp;IT"),"MixedTs",IF('full menu'!W40="UD","UD",IF('full menu'!W40="LSD","LSD",IF('full menu'!W40="WSD","WSD","")))))))))))</f>
        <v>LSD</v>
      </c>
      <c r="X40" s="2" t="str">
        <f>IF('full menu'!X40="MDC","MDC",IF('full menu'!X40="X","X",IF('full menu'!X40="UASC","UASC",IF(OR('full menu'!X40="PERF",'full menu'!X40="AERF",'full menu'!X40="PCB"),"ERfix",IF(OR('full menu'!X40="ACB",'full menu'!X40="LCERT",'full menu'!X40="LERT",'full menu'!X40="FCERT",'full menu'!X40="FERT"),"ERTs",IF(OR('full menu'!X40="FCMT",'full menu'!X40="FMT",'full menu'!X40="LMT",'full menu'!X40="LCMT"),"MTs",IF(OR('full menu'!X40="LCIT",'full menu'!X40="FCIT",'full menu'!X40="LIT",'full menu'!X40="FIT"),"ITs",IF(OR('full menu'!X40="MwERT",'full menu'!X40="ERwMT",'full menu'!X40="M&amp;ERT",'full menu'!X40="MwIT",'full menu'!X40="IwMT",'full menu'!X40="M&amp;IT",'full menu'!X40="IwERT",'full menu'!X40="ERwIT",'full menu'!X40="I&amp;ERT",'full menu'!X40="ER&amp;M&amp;IT"),"MixedTs",IF('full menu'!X40="UD","UD",IF('full menu'!X40="LSD","LSD",IF('full menu'!X40="WSD","WSD","")))))))))))</f>
        <v>ERfix</v>
      </c>
      <c r="Y40" s="2" t="str">
        <f>IF('full menu'!Y40="MDC","MDC",IF('full menu'!Y40="X","X",IF('full menu'!Y40="UASC","UASC",IF(OR('full menu'!Y40="PERF",'full menu'!Y40="AERF",'full menu'!Y40="PCB"),"ERfix",IF(OR('full menu'!Y40="ACB",'full menu'!Y40="LCERT",'full menu'!Y40="LERT",'full menu'!Y40="FCERT",'full menu'!Y40="FERT"),"ERTs",IF(OR('full menu'!Y40="FCMT",'full menu'!Y40="FMT",'full menu'!Y40="LMT",'full menu'!Y40="LCMT"),"MTs",IF(OR('full menu'!Y40="LCIT",'full menu'!Y40="FCIT",'full menu'!Y40="LIT",'full menu'!Y40="FIT"),"ITs",IF(OR('full menu'!Y40="MwERT",'full menu'!Y40="ERwMT",'full menu'!Y40="M&amp;ERT",'full menu'!Y40="MwIT",'full menu'!Y40="IwMT",'full menu'!Y40="M&amp;IT",'full menu'!Y40="IwERT",'full menu'!Y40="ERwIT",'full menu'!Y40="I&amp;ERT",'full menu'!Y40="ER&amp;M&amp;IT"),"MixedTs",IF('full menu'!Y40="UD","UD",IF('full menu'!Y40="LSD","LSD",IF('full menu'!Y40="WSD","WSD","")))))))))))</f>
        <v>ERfix</v>
      </c>
      <c r="Z40" s="2" t="str">
        <f>IF('full menu'!Z40="MDC","MDC",IF('full menu'!Z40="X","X",IF('full menu'!Z40="UASC","UASC",IF(OR('full menu'!Z40="PERF",'full menu'!Z40="AERF",'full menu'!Z40="PCB"),"ERfix",IF(OR('full menu'!Z40="ACB",'full menu'!Z40="LCERT",'full menu'!Z40="LERT",'full menu'!Z40="FCERT",'full menu'!Z40="FERT"),"ERTs",IF(OR('full menu'!Z40="FCMT",'full menu'!Z40="FMT",'full menu'!Z40="LMT",'full menu'!Z40="LCMT"),"MTs",IF(OR('full menu'!Z40="LCIT",'full menu'!Z40="FCIT",'full menu'!Z40="LIT",'full menu'!Z40="FIT"),"ITs",IF(OR('full menu'!Z40="MwERT",'full menu'!Z40="ERwMT",'full menu'!Z40="M&amp;ERT",'full menu'!Z40="MwIT",'full menu'!Z40="IwMT",'full menu'!Z40="M&amp;IT",'full menu'!Z40="IwERT",'full menu'!Z40="ERwIT",'full menu'!Z40="I&amp;ERT",'full menu'!Z40="ER&amp;M&amp;IT"),"MixedTs",IF('full menu'!Z40="UD","UD",IF('full menu'!Z40="LSD","LSD",IF('full menu'!Z40="WSD","WSD","")))))))))))</f>
        <v>ERfix</v>
      </c>
      <c r="AA40" s="2" t="str">
        <f>IF('full menu'!AA40="MDC","MDC",IF('full menu'!AA40="X","X",IF('full menu'!AA40="UASC","UASC",IF(OR('full menu'!AA40="PERF",'full menu'!AA40="AERF",'full menu'!AA40="PCB"),"ERfix",IF(OR('full menu'!AA40="ACB",'full menu'!AA40="LCERT",'full menu'!AA40="LERT",'full menu'!AA40="FCERT",'full menu'!AA40="FERT"),"ERTs",IF(OR('full menu'!AA40="FCMT",'full menu'!AA40="FMT",'full menu'!AA40="LMT",'full menu'!AA40="LCMT"),"MTs",IF(OR('full menu'!AA40="LCIT",'full menu'!AA40="FCIT",'full menu'!AA40="LIT",'full menu'!AA40="FIT"),"ITs",IF(OR('full menu'!AA40="MwERT",'full menu'!AA40="ERwMT",'full menu'!AA40="M&amp;ERT",'full menu'!AA40="MwIT",'full menu'!AA40="IwMT",'full menu'!AA40="M&amp;IT",'full menu'!AA40="IwERT",'full menu'!AA40="ERwIT",'full menu'!AA40="I&amp;ERT",'full menu'!AA40="ER&amp;M&amp;IT"),"MixedTs",IF('full menu'!AA40="UD","UD",IF('full menu'!AA40="LSD","LSD",IF('full menu'!AA40="WSD","WSD","")))))))))))</f>
        <v>ERfix</v>
      </c>
      <c r="AB40" s="2" t="str">
        <f>IF('full menu'!AB40="MDC","MDC",IF('full menu'!AB40="X","X",IF('full menu'!AB40="UASC","UASC",IF(OR('full menu'!AB40="PERF",'full menu'!AB40="AERF",'full menu'!AB40="PCB"),"ERfix",IF(OR('full menu'!AB40="ACB",'full menu'!AB40="LCERT",'full menu'!AB40="LERT",'full menu'!AB40="FCERT",'full menu'!AB40="FERT"),"ERTs",IF(OR('full menu'!AB40="FCMT",'full menu'!AB40="FMT",'full menu'!AB40="LMT",'full menu'!AB40="LCMT"),"MTs",IF(OR('full menu'!AB40="LCIT",'full menu'!AB40="FCIT",'full menu'!AB40="LIT",'full menu'!AB40="FIT"),"ITs",IF(OR('full menu'!AB40="MwERT",'full menu'!AB40="ERwMT",'full menu'!AB40="M&amp;ERT",'full menu'!AB40="MwIT",'full menu'!AB40="IwMT",'full menu'!AB40="M&amp;IT",'full menu'!AB40="IwERT",'full menu'!AB40="ERwIT",'full menu'!AB40="I&amp;ERT",'full menu'!AB40="ER&amp;M&amp;IT"),"MixedTs",IF('full menu'!AB40="UD","UD",IF('full menu'!AB40="LSD","LSD",IF('full menu'!AB40="WSD","WSD","")))))))))))</f>
        <v>ERfix</v>
      </c>
      <c r="AC40" s="2" t="str">
        <f>IF('full menu'!AC40="MDC","MDC",IF('full menu'!AC40="X","X",IF('full menu'!AC40="UASC","UASC",IF(OR('full menu'!AC40="PERF",'full menu'!AC40="AERF",'full menu'!AC40="PCB"),"ERfix",IF(OR('full menu'!AC40="ACB",'full menu'!AC40="LCERT",'full menu'!AC40="LERT",'full menu'!AC40="FCERT",'full menu'!AC40="FERT"),"ERTs",IF(OR('full menu'!AC40="FCMT",'full menu'!AC40="FMT",'full menu'!AC40="LMT",'full menu'!AC40="LCMT"),"MTs",IF(OR('full menu'!AC40="LCIT",'full menu'!AC40="FCIT",'full menu'!AC40="LIT",'full menu'!AC40="FIT"),"ITs",IF(OR('full menu'!AC40="MwERT",'full menu'!AC40="ERwMT",'full menu'!AC40="M&amp;ERT",'full menu'!AC40="MwIT",'full menu'!AC40="IwMT",'full menu'!AC40="M&amp;IT",'full menu'!AC40="IwERT",'full menu'!AC40="ERwIT",'full menu'!AC40="I&amp;ERT",'full menu'!AC40="ER&amp;M&amp;IT"),"MixedTs",IF('full menu'!AC40="UD","UD",IF('full menu'!AC40="LSD","LSD",IF('full menu'!AC40="WSD","WSD","")))))))))))</f>
        <v>ERfix</v>
      </c>
      <c r="AD40" s="2" t="str">
        <f>IF('full menu'!AD40="MDC","MDC",IF('full menu'!AD40="X","X",IF('full menu'!AD40="UASC","UASC",IF(OR('full menu'!AD40="PERF",'full menu'!AD40="AERF",'full menu'!AD40="PCB"),"ERfix",IF(OR('full menu'!AD40="ACB",'full menu'!AD40="LCERT",'full menu'!AD40="LERT",'full menu'!AD40="FCERT",'full menu'!AD40="FERT"),"ERTs",IF(OR('full menu'!AD40="FCMT",'full menu'!AD40="FMT",'full menu'!AD40="LMT",'full menu'!AD40="LCMT"),"MTs",IF(OR('full menu'!AD40="LCIT",'full menu'!AD40="FCIT",'full menu'!AD40="LIT",'full menu'!AD40="FIT"),"ITs",IF(OR('full menu'!AD40="MwERT",'full menu'!AD40="ERwMT",'full menu'!AD40="M&amp;ERT",'full menu'!AD40="MwIT",'full menu'!AD40="IwMT",'full menu'!AD40="M&amp;IT",'full menu'!AD40="IwERT",'full menu'!AD40="ERwIT",'full menu'!AD40="I&amp;ERT",'full menu'!AD40="ER&amp;M&amp;IT"),"MixedTs",IF('full menu'!AD40="UD","UD",IF('full menu'!AD40="LSD","LSD",IF('full menu'!AD40="WSD","WSD","")))))))))))</f>
        <v>ERfix</v>
      </c>
      <c r="AE40" s="2" t="str">
        <f>IF('full menu'!AE40="MDC","MDC",IF('full menu'!AE40="X","X",IF('full menu'!AE40="UASC","UASC",IF(OR('full menu'!AE40="PERF",'full menu'!AE40="AERF",'full menu'!AE40="PCB"),"ERfix",IF(OR('full menu'!AE40="ACB",'full menu'!AE40="LCERT",'full menu'!AE40="LERT",'full menu'!AE40="FCERT",'full menu'!AE40="FERT"),"ERTs",IF(OR('full menu'!AE40="FCMT",'full menu'!AE40="FMT",'full menu'!AE40="LMT",'full menu'!AE40="LCMT"),"MTs",IF(OR('full menu'!AE40="LCIT",'full menu'!AE40="FCIT",'full menu'!AE40="LIT",'full menu'!AE40="FIT"),"ITs",IF(OR('full menu'!AE40="MwERT",'full menu'!AE40="ERwMT",'full menu'!AE40="M&amp;ERT",'full menu'!AE40="MwIT",'full menu'!AE40="IwMT",'full menu'!AE40="M&amp;IT",'full menu'!AE40="IwERT",'full menu'!AE40="ERwIT",'full menu'!AE40="I&amp;ERT",'full menu'!AE40="ER&amp;M&amp;IT"),"MixedTs",IF('full menu'!AE40="UD","UD",IF('full menu'!AE40="LSD","LSD",IF('full menu'!AE40="WSD","WSD","")))))))))))</f>
        <v>ERfix</v>
      </c>
      <c r="AF40" s="2" t="str">
        <f>IF('full menu'!AF40="MDC","MDC",IF('full menu'!AF40="X","X",IF('full menu'!AF40="UASC","UASC",IF(OR('full menu'!AF40="PERF",'full menu'!AF40="AERF",'full menu'!AF40="PCB"),"ERfix",IF(OR('full menu'!AF40="ACB",'full menu'!AF40="LCERT",'full menu'!AF40="LERT",'full menu'!AF40="FCERT",'full menu'!AF40="FERT"),"ERTs",IF(OR('full menu'!AF40="FCMT",'full menu'!AF40="FMT",'full menu'!AF40="LMT",'full menu'!AF40="LCMT"),"MTs",IF(OR('full menu'!AF40="LCIT",'full menu'!AF40="FCIT",'full menu'!AF40="LIT",'full menu'!AF40="FIT"),"ITs",IF(OR('full menu'!AF40="MwERT",'full menu'!AF40="ERwMT",'full menu'!AF40="M&amp;ERT",'full menu'!AF40="MwIT",'full menu'!AF40="IwMT",'full menu'!AF40="M&amp;IT",'full menu'!AF40="IwERT",'full menu'!AF40="ERwIT",'full menu'!AF40="I&amp;ERT",'full menu'!AF40="ER&amp;M&amp;IT"),"MixedTs",IF('full menu'!AF40="UD","UD",IF('full menu'!AF40="LSD","LSD",IF('full menu'!AF40="WSD","WSD","")))))))))))</f>
        <v>ERfix</v>
      </c>
      <c r="AG40" s="2" t="str">
        <f>IF('full menu'!AG40="MDC","MDC",IF('full menu'!AG40="X","X",IF('full menu'!AG40="UASC","UASC",IF(OR('full menu'!AG40="PERF",'full menu'!AG40="AERF",'full menu'!AG40="PCB"),"ERfix",IF(OR('full menu'!AG40="ACB",'full menu'!AG40="LCERT",'full menu'!AG40="LERT",'full menu'!AG40="FCERT",'full menu'!AG40="FERT"),"ERTs",IF(OR('full menu'!AG40="FCMT",'full menu'!AG40="FMT",'full menu'!AG40="LMT",'full menu'!AG40="LCMT"),"MTs",IF(OR('full menu'!AG40="LCIT",'full menu'!AG40="FCIT",'full menu'!AG40="LIT",'full menu'!AG40="FIT"),"ITs",IF(OR('full menu'!AG40="MwERT",'full menu'!AG40="ERwMT",'full menu'!AG40="M&amp;ERT",'full menu'!AG40="MwIT",'full menu'!AG40="IwMT",'full menu'!AG40="M&amp;IT",'full menu'!AG40="IwERT",'full menu'!AG40="ERwIT",'full menu'!AG40="I&amp;ERT",'full menu'!AG40="ER&amp;M&amp;IT"),"MixedTs",IF('full menu'!AG40="UD","UD",IF('full menu'!AG40="LSD","LSD",IF('full menu'!AG40="WSD","WSD","")))))))))))</f>
        <v>ERfix</v>
      </c>
      <c r="AH40" s="2" t="str">
        <f>IF('full menu'!AH40="MDC","MDC",IF('full menu'!AH40="X","X",IF('full menu'!AH40="UASC","UASC",IF(OR('full menu'!AH40="PERF",'full menu'!AH40="AERF",'full menu'!AH40="PCB"),"ERfix",IF(OR('full menu'!AH40="ACB",'full menu'!AH40="LCERT",'full menu'!AH40="LERT",'full menu'!AH40="FCERT",'full menu'!AH40="FERT"),"ERTs",IF(OR('full menu'!AH40="FCMT",'full menu'!AH40="FMT",'full menu'!AH40="LMT",'full menu'!AH40="LCMT"),"MTs",IF(OR('full menu'!AH40="LCIT",'full menu'!AH40="FCIT",'full menu'!AH40="LIT",'full menu'!AH40="FIT"),"ITs",IF(OR('full menu'!AH40="MwERT",'full menu'!AH40="ERwMT",'full menu'!AH40="M&amp;ERT",'full menu'!AH40="MwIT",'full menu'!AH40="IwMT",'full menu'!AH40="M&amp;IT",'full menu'!AH40="IwERT",'full menu'!AH40="ERwIT",'full menu'!AH40="I&amp;ERT",'full menu'!AH40="ER&amp;M&amp;IT"),"MixedTs",IF('full menu'!AH40="UD","UD",IF('full menu'!AH40="LSD","LSD",IF('full menu'!AH40="WSD","WSD","")))))))))))</f>
        <v>ERfix</v>
      </c>
      <c r="AI40" s="2" t="str">
        <f>IF('full menu'!AI40="MDC","MDC",IF('full menu'!AI40="X","X",IF('full menu'!AI40="UASC","UASC",IF(OR('full menu'!AI40="PERF",'full menu'!AI40="AERF",'full menu'!AI40="PCB"),"ERfix",IF(OR('full menu'!AI40="ACB",'full menu'!AI40="LCERT",'full menu'!AI40="LERT",'full menu'!AI40="FCERT",'full menu'!AI40="FERT"),"ERTs",IF(OR('full menu'!AI40="FCMT",'full menu'!AI40="FMT",'full menu'!AI40="LMT",'full menu'!AI40="LCMT"),"MTs",IF(OR('full menu'!AI40="LCIT",'full menu'!AI40="FCIT",'full menu'!AI40="LIT",'full menu'!AI40="FIT"),"ITs",IF(OR('full menu'!AI40="MwERT",'full menu'!AI40="ERwMT",'full menu'!AI40="M&amp;ERT",'full menu'!AI40="MwIT",'full menu'!AI40="IwMT",'full menu'!AI40="M&amp;IT",'full menu'!AI40="IwERT",'full menu'!AI40="ERwIT",'full menu'!AI40="I&amp;ERT",'full menu'!AI40="ER&amp;M&amp;IT"),"MixedTs",IF('full menu'!AI40="UD","UD",IF('full menu'!AI40="LSD","LSD",IF('full menu'!AI40="WSD","WSD","")))))))))))</f>
        <v>ERfix</v>
      </c>
      <c r="AJ40" s="2" t="str">
        <f>IF('full menu'!AJ40="MDC","MDC",IF('full menu'!AJ40="X","X",IF('full menu'!AJ40="UASC","UASC",IF(OR('full menu'!AJ40="PERF",'full menu'!AJ40="AERF",'full menu'!AJ40="PCB"),"ERfix",IF(OR('full menu'!AJ40="ACB",'full menu'!AJ40="LCERT",'full menu'!AJ40="LERT",'full menu'!AJ40="FCERT",'full menu'!AJ40="FERT"),"ERTs",IF(OR('full menu'!AJ40="FCMT",'full menu'!AJ40="FMT",'full menu'!AJ40="LMT",'full menu'!AJ40="LCMT"),"MTs",IF(OR('full menu'!AJ40="LCIT",'full menu'!AJ40="FCIT",'full menu'!AJ40="LIT",'full menu'!AJ40="FIT"),"ITs",IF(OR('full menu'!AJ40="MwERT",'full menu'!AJ40="ERwMT",'full menu'!AJ40="M&amp;ERT",'full menu'!AJ40="MwIT",'full menu'!AJ40="IwMT",'full menu'!AJ40="M&amp;IT",'full menu'!AJ40="IwERT",'full menu'!AJ40="ERwIT",'full menu'!AJ40="I&amp;ERT",'full menu'!AJ40="ER&amp;M&amp;IT"),"MixedTs",IF('full menu'!AJ40="UD","UD",IF('full menu'!AJ40="LSD","LSD",IF('full menu'!AJ40="WSD","WSD","")))))))))))</f>
        <v>ERfix</v>
      </c>
      <c r="AK40" s="2" t="str">
        <f>IF('full menu'!AK40="MDC","MDC",IF('full menu'!AK40="X","X",IF('full menu'!AK40="UASC","UASC",IF(OR('full menu'!AK40="PERF",'full menu'!AK40="AERF",'full menu'!AK40="PCB"),"ERfix",IF(OR('full menu'!AK40="ACB",'full menu'!AK40="LCERT",'full menu'!AK40="LERT",'full menu'!AK40="FCERT",'full menu'!AK40="FERT"),"ERTs",IF(OR('full menu'!AK40="FCMT",'full menu'!AK40="FMT",'full menu'!AK40="LMT",'full menu'!AK40="LCMT"),"MTs",IF(OR('full menu'!AK40="LCIT",'full menu'!AK40="FCIT",'full menu'!AK40="LIT",'full menu'!AK40="FIT"),"ITs",IF(OR('full menu'!AK40="MwERT",'full menu'!AK40="ERwMT",'full menu'!AK40="M&amp;ERT",'full menu'!AK40="MwIT",'full menu'!AK40="IwMT",'full menu'!AK40="M&amp;IT",'full menu'!AK40="IwERT",'full menu'!AK40="ERwIT",'full menu'!AK40="I&amp;ERT",'full menu'!AK40="ER&amp;M&amp;IT"),"MixedTs",IF('full menu'!AK40="UD","UD",IF('full menu'!AK40="LSD","LSD",IF('full menu'!AK40="WSD","WSD","")))))))))))</f>
        <v>ERfix</v>
      </c>
      <c r="AL40" s="2" t="str">
        <f>IF('full menu'!AL40="MDC","MDC",IF('full menu'!AL40="X","X",IF('full menu'!AL40="UASC","UASC",IF(OR('full menu'!AL40="PERF",'full menu'!AL40="AERF",'full menu'!AL40="PCB"),"ERfix",IF(OR('full menu'!AL40="ACB",'full menu'!AL40="LCERT",'full menu'!AL40="LERT",'full menu'!AL40="FCERT",'full menu'!AL40="FERT"),"ERTs",IF(OR('full menu'!AL40="FCMT",'full menu'!AL40="FMT",'full menu'!AL40="LMT",'full menu'!AL40="LCMT"),"MTs",IF(OR('full menu'!AL40="LCIT",'full menu'!AL40="FCIT",'full menu'!AL40="LIT",'full menu'!AL40="FIT"),"ITs",IF(OR('full menu'!AL40="MwERT",'full menu'!AL40="ERwMT",'full menu'!AL40="M&amp;ERT",'full menu'!AL40="MwIT",'full menu'!AL40="IwMT",'full menu'!AL40="M&amp;IT",'full menu'!AL40="IwERT",'full menu'!AL40="ERwIT",'full menu'!AL40="I&amp;ERT",'full menu'!AL40="ER&amp;M&amp;IT"),"MixedTs",IF('full menu'!AL40="UD","UD",IF('full menu'!AL40="LSD","LSD",IF('full menu'!AL40="WSD","WSD","")))))))))))</f>
        <v>ERfix</v>
      </c>
      <c r="AM40" s="2" t="str">
        <f>IF('full menu'!AM40="MDC","MDC",IF('full menu'!AM40="X","X",IF('full menu'!AM40="UASC","UASC",IF(OR('full menu'!AM40="PERF",'full menu'!AM40="AERF",'full menu'!AM40="PCB"),"ERfix",IF(OR('full menu'!AM40="ACB",'full menu'!AM40="LCERT",'full menu'!AM40="LERT",'full menu'!AM40="FCERT",'full menu'!AM40="FERT"),"ERTs",IF(OR('full menu'!AM40="FCMT",'full menu'!AM40="FMT",'full menu'!AM40="LMT",'full menu'!AM40="LCMT"),"MTs",IF(OR('full menu'!AM40="LCIT",'full menu'!AM40="FCIT",'full menu'!AM40="LIT",'full menu'!AM40="FIT"),"ITs",IF(OR('full menu'!AM40="MwERT",'full menu'!AM40="ERwMT",'full menu'!AM40="M&amp;ERT",'full menu'!AM40="MwIT",'full menu'!AM40="IwMT",'full menu'!AM40="M&amp;IT",'full menu'!AM40="IwERT",'full menu'!AM40="ERwIT",'full menu'!AM40="I&amp;ERT",'full menu'!AM40="ER&amp;M&amp;IT"),"MixedTs",IF('full menu'!AM40="UD","UD",IF('full menu'!AM40="LSD","LSD",IF('full menu'!AM40="WSD","WSD","")))))))))))</f>
        <v>ERfix</v>
      </c>
      <c r="AN40" s="2" t="str">
        <f>IF('full menu'!AN40="MDC","MDC",IF('full menu'!AN40="X","X",IF('full menu'!AN40="UASC","UASC",IF(OR('full menu'!AN40="PERF",'full menu'!AN40="AERF",'full menu'!AN40="PCB"),"ERfix",IF(OR('full menu'!AN40="ACB",'full menu'!AN40="LCERT",'full menu'!AN40="LERT",'full menu'!AN40="FCERT",'full menu'!AN40="FERT"),"ERTs",IF(OR('full menu'!AN40="FCMT",'full menu'!AN40="FMT",'full menu'!AN40="LMT",'full menu'!AN40="LCMT"),"MTs",IF(OR('full menu'!AN40="LCIT",'full menu'!AN40="FCIT",'full menu'!AN40="LIT",'full menu'!AN40="FIT"),"ITs",IF(OR('full menu'!AN40="MwERT",'full menu'!AN40="ERwMT",'full menu'!AN40="M&amp;ERT",'full menu'!AN40="MwIT",'full menu'!AN40="IwMT",'full menu'!AN40="M&amp;IT",'full menu'!AN40="IwERT",'full menu'!AN40="ERwIT",'full menu'!AN40="I&amp;ERT",'full menu'!AN40="ER&amp;M&amp;IT"),"MixedTs",IF('full menu'!AN40="UD","UD",IF('full menu'!AN40="LSD","LSD",IF('full menu'!AN40="WSD","WSD","")))))))))))</f>
        <v>ERfix</v>
      </c>
      <c r="AO40" s="2" t="str">
        <f>IF('full menu'!AO40="MDC","MDC",IF('full menu'!AO40="X","X",IF('full menu'!AO40="UASC","UASC",IF(OR('full menu'!AO40="PERF",'full menu'!AO40="AERF",'full menu'!AO40="PCB"),"ERfix",IF(OR('full menu'!AO40="ACB",'full menu'!AO40="LCERT",'full menu'!AO40="LERT",'full menu'!AO40="FCERT",'full menu'!AO40="FERT"),"ERTs",IF(OR('full menu'!AO40="FCMT",'full menu'!AO40="FMT",'full menu'!AO40="LMT",'full menu'!AO40="LCMT"),"MTs",IF(OR('full menu'!AO40="LCIT",'full menu'!AO40="FCIT",'full menu'!AO40="LIT",'full menu'!AO40="FIT"),"ITs",IF(OR('full menu'!AO40="MwERT",'full menu'!AO40="ERwMT",'full menu'!AO40="M&amp;ERT",'full menu'!AO40="MwIT",'full menu'!AO40="IwMT",'full menu'!AO40="M&amp;IT",'full menu'!AO40="IwERT",'full menu'!AO40="ERwIT",'full menu'!AO40="I&amp;ERT",'full menu'!AO40="ER&amp;M&amp;IT"),"MixedTs",IF('full menu'!AO40="UD","UD",IF('full menu'!AO40="LSD","LSD",IF('full menu'!AO40="WSD","WSD","")))))))))))</f>
        <v>ERfix</v>
      </c>
      <c r="AP40" s="2" t="str">
        <f>IF('full menu'!AP40="MDC","MDC",IF('full menu'!AP40="X","X",IF('full menu'!AP40="UASC","UASC",IF(OR('full menu'!AP40="PERF",'full menu'!AP40="AERF",'full menu'!AP40="PCB"),"ERfix",IF(OR('full menu'!AP40="ACB",'full menu'!AP40="LCERT",'full menu'!AP40="LERT",'full menu'!AP40="FCERT",'full menu'!AP40="FERT"),"ERTs",IF(OR('full menu'!AP40="FCMT",'full menu'!AP40="FMT",'full menu'!AP40="LMT",'full menu'!AP40="LCMT"),"MTs",IF(OR('full menu'!AP40="LCIT",'full menu'!AP40="FCIT",'full menu'!AP40="LIT",'full menu'!AP40="FIT"),"ITs",IF(OR('full menu'!AP40="MwERT",'full menu'!AP40="ERwMT",'full menu'!AP40="M&amp;ERT",'full menu'!AP40="MwIT",'full menu'!AP40="IwMT",'full menu'!AP40="M&amp;IT",'full menu'!AP40="IwERT",'full menu'!AP40="ERwIT",'full menu'!AP40="I&amp;ERT",'full menu'!AP40="ER&amp;M&amp;IT"),"MixedTs",IF('full menu'!AP40="UD","UD",IF('full menu'!AP40="LSD","LSD",IF('full menu'!AP40="WSD","WSD","")))))))))))</f>
        <v>ERfix</v>
      </c>
      <c r="AQ40" s="2" t="str">
        <f>IF('full menu'!AQ40="MDC","MDC",IF('full menu'!AQ40="X","X",IF('full menu'!AQ40="UASC","UASC",IF(OR('full menu'!AQ40="PERF",'full menu'!AQ40="AERF",'full menu'!AQ40="PCB"),"ERfix",IF(OR('full menu'!AQ40="ACB",'full menu'!AQ40="LCERT",'full menu'!AQ40="LERT",'full menu'!AQ40="FCERT",'full menu'!AQ40="FERT"),"ERTs",IF(OR('full menu'!AQ40="FCMT",'full menu'!AQ40="FMT",'full menu'!AQ40="LMT",'full menu'!AQ40="LCMT"),"MTs",IF(OR('full menu'!AQ40="LCIT",'full menu'!AQ40="FCIT",'full menu'!AQ40="LIT",'full menu'!AQ40="FIT"),"ITs",IF(OR('full menu'!AQ40="MwERT",'full menu'!AQ40="ERwMT",'full menu'!AQ40="M&amp;ERT",'full menu'!AQ40="MwIT",'full menu'!AQ40="IwMT",'full menu'!AQ40="M&amp;IT",'full menu'!AQ40="IwERT",'full menu'!AQ40="ERwIT",'full menu'!AQ40="I&amp;ERT",'full menu'!AQ40="ER&amp;M&amp;IT"),"MixedTs",IF('full menu'!AQ40="UD","UD",IF('full menu'!AQ40="LSD","LSD",IF('full menu'!AQ40="WSD","WSD","")))))))))))</f>
        <v>ERfix</v>
      </c>
      <c r="AR40" s="2" t="str">
        <f>IF('full menu'!AR40="MDC","MDC",IF('full menu'!AR40="X","X",IF('full menu'!AR40="UASC","UASC",IF(OR('full menu'!AR40="PERF",'full menu'!AR40="AERF",'full menu'!AR40="PCB"),"ERfix",IF(OR('full menu'!AR40="ACB",'full menu'!AR40="LCERT",'full menu'!AR40="LERT",'full menu'!AR40="FCERT",'full menu'!AR40="FERT"),"ERTs",IF(OR('full menu'!AR40="FCMT",'full menu'!AR40="FMT",'full menu'!AR40="LMT",'full menu'!AR40="LCMT"),"MTs",IF(OR('full menu'!AR40="LCIT",'full menu'!AR40="FCIT",'full menu'!AR40="LIT",'full menu'!AR40="FIT"),"ITs",IF(OR('full menu'!AR40="MwERT",'full menu'!AR40="ERwMT",'full menu'!AR40="M&amp;ERT",'full menu'!AR40="MwIT",'full menu'!AR40="IwMT",'full menu'!AR40="M&amp;IT",'full menu'!AR40="IwERT",'full menu'!AR40="ERwIT",'full menu'!AR40="I&amp;ERT",'full menu'!AR40="ER&amp;M&amp;IT"),"MixedTs",IF('full menu'!AR40="UD","UD",IF('full menu'!AR40="LSD","LSD",IF('full menu'!AR40="WSD","WSD","")))))))))))</f>
        <v>ERfix</v>
      </c>
      <c r="AS40" s="2" t="str">
        <f>IF('full menu'!AS40="MDC","MDC",IF('full menu'!AS40="X","X",IF('full menu'!AS40="UASC","UASC",IF(OR('full menu'!AS40="PERF",'full menu'!AS40="AERF",'full menu'!AS40="PCB"),"ERfix",IF(OR('full menu'!AS40="ACB",'full menu'!AS40="LCERT",'full menu'!AS40="LERT",'full menu'!AS40="FCERT",'full menu'!AS40="FERT"),"ERTs",IF(OR('full menu'!AS40="FCMT",'full menu'!AS40="FMT",'full menu'!AS40="LMT",'full menu'!AS40="LCMT"),"MTs",IF(OR('full menu'!AS40="LCIT",'full menu'!AS40="FCIT",'full menu'!AS40="LIT",'full menu'!AS40="FIT"),"ITs",IF(OR('full menu'!AS40="MwERT",'full menu'!AS40="ERwMT",'full menu'!AS40="M&amp;ERT",'full menu'!AS40="MwIT",'full menu'!AS40="IwMT",'full menu'!AS40="M&amp;IT",'full menu'!AS40="IwERT",'full menu'!AS40="ERwIT",'full menu'!AS40="I&amp;ERT",'full menu'!AS40="ER&amp;M&amp;IT"),"MixedTs",IF('full menu'!AS40="UD","UD",IF('full menu'!AS40="LSD","LSD",IF('full menu'!AS40="WSD","WSD","")))))))))))</f>
        <v>ERfix</v>
      </c>
    </row>
    <row r="41" spans="1:45" ht="15.5" x14ac:dyDescent="0.35">
      <c r="A41" t="s">
        <v>68</v>
      </c>
      <c r="B41" s="2" t="str">
        <f>IF('full menu'!B41="MDC","MDC",IF('full menu'!B41="X","X",IF('full menu'!B41="UASC","UASC",IF(OR('full menu'!B41="PERF",'full menu'!B41="AERF",'full menu'!B41="PCB"),"ERfix",IF(OR('full menu'!B41="ACB",'full menu'!B41="LCERT",'full menu'!B41="LERT",'full menu'!B41="FCERT",'full menu'!B41="FERT"),"ERTs",IF(OR('full menu'!B41="FCMT",'full menu'!B41="FMT",'full menu'!B41="LMT",'full menu'!B41="LCMT"),"MTs",IF(OR('full menu'!B41="LCIT",'full menu'!B41="FCIT",'full menu'!B41="LIT",'full menu'!B41="FIT"),"ITs",IF(OR('full menu'!B41="MwERT",'full menu'!B41="ERwMT",'full menu'!B41="M&amp;ERT",'full menu'!B41="MwIT",'full menu'!B41="IwMT",'full menu'!B41="M&amp;IT",'full menu'!B41="IwERT",'full menu'!B41="ERwIT",'full menu'!B41="I&amp;ERT",'full menu'!B41="ER&amp;M&amp;IT"),"MixedTs",IF('full menu'!B41="UD","UD",IF('full menu'!B41="LSD","LSD",IF('full menu'!B41="WSD","WSD","")))))))))))</f>
        <v>X</v>
      </c>
      <c r="C41" s="2" t="str">
        <f>IF('full menu'!C41="MDC","MDC",IF('full menu'!C41="X","X",IF('full menu'!C41="UASC","UASC",IF(OR('full menu'!C41="PERF",'full menu'!C41="AERF",'full menu'!C41="PCB"),"ERfix",IF(OR('full menu'!C41="ACB",'full menu'!C41="LCERT",'full menu'!C41="LERT",'full menu'!C41="FCERT",'full menu'!C41="FERT"),"ERTs",IF(OR('full menu'!C41="FCMT",'full menu'!C41="FMT",'full menu'!C41="LMT",'full menu'!C41="LCMT"),"MTs",IF(OR('full menu'!C41="LCIT",'full menu'!C41="FCIT",'full menu'!C41="LIT",'full menu'!C41="FIT"),"ITs",IF(OR('full menu'!C41="MwERT",'full menu'!C41="ERwMT",'full menu'!C41="M&amp;ERT",'full menu'!C41="MwIT",'full menu'!C41="IwMT",'full menu'!C41="M&amp;IT",'full menu'!C41="IwERT",'full menu'!C41="ERwIT",'full menu'!C41="I&amp;ERT",'full menu'!C41="ER&amp;M&amp;IT"),"MixedTs",IF('full menu'!C41="UD","UD",IF('full menu'!C41="LSD","LSD",IF('full menu'!C41="WSD","WSD","")))))))))))</f>
        <v>X</v>
      </c>
      <c r="D41" s="2" t="str">
        <f>IF('full menu'!D41="MDC","MDC",IF('full menu'!D41="X","X",IF('full menu'!D41="UASC","UASC",IF(OR('full menu'!D41="PERF",'full menu'!D41="AERF",'full menu'!D41="PCB"),"ERfix",IF(OR('full menu'!D41="ACB",'full menu'!D41="LCERT",'full menu'!D41="LERT",'full menu'!D41="FCERT",'full menu'!D41="FERT"),"ERTs",IF(OR('full menu'!D41="FCMT",'full menu'!D41="FMT",'full menu'!D41="LMT",'full menu'!D41="LCMT"),"MTs",IF(OR('full menu'!D41="LCIT",'full menu'!D41="FCIT",'full menu'!D41="LIT",'full menu'!D41="FIT"),"ITs",IF(OR('full menu'!D41="MwERT",'full menu'!D41="ERwMT",'full menu'!D41="M&amp;ERT",'full menu'!D41="MwIT",'full menu'!D41="IwMT",'full menu'!D41="M&amp;IT",'full menu'!D41="IwERT",'full menu'!D41="ERwIT",'full menu'!D41="I&amp;ERT",'full menu'!D41="ER&amp;M&amp;IT"),"MixedTs",IF('full menu'!D41="UD","UD",IF('full menu'!D41="LSD","LSD",IF('full menu'!D41="WSD","WSD","")))))))))))</f>
        <v>X</v>
      </c>
      <c r="E41" s="2" t="str">
        <f>IF('full menu'!E41="MDC","MDC",IF('full menu'!E41="X","X",IF('full menu'!E41="UASC","UASC",IF(OR('full menu'!E41="PERF",'full menu'!E41="AERF",'full menu'!E41="PCB"),"ERfix",IF(OR('full menu'!E41="ACB",'full menu'!E41="LCERT",'full menu'!E41="LERT",'full menu'!E41="FCERT",'full menu'!E41="FERT"),"ERTs",IF(OR('full menu'!E41="FCMT",'full menu'!E41="FMT",'full menu'!E41="LMT",'full menu'!E41="LCMT"),"MTs",IF(OR('full menu'!E41="LCIT",'full menu'!E41="FCIT",'full menu'!E41="LIT",'full menu'!E41="FIT"),"ITs",IF(OR('full menu'!E41="MwERT",'full menu'!E41="ERwMT",'full menu'!E41="M&amp;ERT",'full menu'!E41="MwIT",'full menu'!E41="IwMT",'full menu'!E41="M&amp;IT",'full menu'!E41="IwERT",'full menu'!E41="ERwIT",'full menu'!E41="I&amp;ERT",'full menu'!E41="ER&amp;M&amp;IT"),"MixedTs",IF('full menu'!E41="UD","UD",IF('full menu'!E41="LSD","LSD",IF('full menu'!E41="WSD","WSD","")))))))))))</f>
        <v>X</v>
      </c>
      <c r="F41" s="2" t="str">
        <f>IF('full menu'!F41="MDC","MDC",IF('full menu'!F41="X","X",IF('full menu'!F41="UASC","UASC",IF(OR('full menu'!F41="PERF",'full menu'!F41="AERF",'full menu'!F41="PCB"),"ERfix",IF(OR('full menu'!F41="ACB",'full menu'!F41="LCERT",'full menu'!F41="LERT",'full menu'!F41="FCERT",'full menu'!F41="FERT"),"ERTs",IF(OR('full menu'!F41="FCMT",'full menu'!F41="FMT",'full menu'!F41="LMT",'full menu'!F41="LCMT"),"MTs",IF(OR('full menu'!F41="LCIT",'full menu'!F41="FCIT",'full menu'!F41="LIT",'full menu'!F41="FIT"),"ITs",IF(OR('full menu'!F41="MwERT",'full menu'!F41="ERwMT",'full menu'!F41="M&amp;ERT",'full menu'!F41="MwIT",'full menu'!F41="IwMT",'full menu'!F41="M&amp;IT",'full menu'!F41="IwERT",'full menu'!F41="ERwIT",'full menu'!F41="I&amp;ERT",'full menu'!F41="ER&amp;M&amp;IT"),"MixedTs",IF('full menu'!F41="UD","UD",IF('full menu'!F41="LSD","LSD",IF('full menu'!F41="WSD","WSD","")))))))))))</f>
        <v>X</v>
      </c>
      <c r="G41" s="2" t="str">
        <f>IF('full menu'!G41="MDC","MDC",IF('full menu'!G41="X","X",IF('full menu'!G41="UASC","UASC",IF(OR('full menu'!G41="PERF",'full menu'!G41="AERF",'full menu'!G41="PCB"),"ERfix",IF(OR('full menu'!G41="ACB",'full menu'!G41="LCERT",'full menu'!G41="LERT",'full menu'!G41="FCERT",'full menu'!G41="FERT"),"ERTs",IF(OR('full menu'!G41="FCMT",'full menu'!G41="FMT",'full menu'!G41="LMT",'full menu'!G41="LCMT"),"MTs",IF(OR('full menu'!G41="LCIT",'full menu'!G41="FCIT",'full menu'!G41="LIT",'full menu'!G41="FIT"),"ITs",IF(OR('full menu'!G41="MwERT",'full menu'!G41="ERwMT",'full menu'!G41="M&amp;ERT",'full menu'!G41="MwIT",'full menu'!G41="IwMT",'full menu'!G41="M&amp;IT",'full menu'!G41="IwERT",'full menu'!G41="ERwIT",'full menu'!G41="I&amp;ERT",'full menu'!G41="ER&amp;M&amp;IT"),"MixedTs",IF('full menu'!G41="UD","UD",IF('full menu'!G41="LSD","LSD",IF('full menu'!G41="WSD","WSD","")))))))))))</f>
        <v>X</v>
      </c>
      <c r="H41" s="2" t="str">
        <f>IF('full menu'!H41="MDC","MDC",IF('full menu'!H41="X","X",IF('full menu'!H41="UASC","UASC",IF(OR('full menu'!H41="PERF",'full menu'!H41="AERF",'full menu'!H41="PCB"),"ERfix",IF(OR('full menu'!H41="ACB",'full menu'!H41="LCERT",'full menu'!H41="LERT",'full menu'!H41="FCERT",'full menu'!H41="FERT"),"ERTs",IF(OR('full menu'!H41="FCMT",'full menu'!H41="FMT",'full menu'!H41="LMT",'full menu'!H41="LCMT"),"MTs",IF(OR('full menu'!H41="LCIT",'full menu'!H41="FCIT",'full menu'!H41="LIT",'full menu'!H41="FIT"),"ITs",IF(OR('full menu'!H41="MwERT",'full menu'!H41="ERwMT",'full menu'!H41="M&amp;ERT",'full menu'!H41="MwIT",'full menu'!H41="IwMT",'full menu'!H41="M&amp;IT",'full menu'!H41="IwERT",'full menu'!H41="ERwIT",'full menu'!H41="I&amp;ERT",'full menu'!H41="ER&amp;M&amp;IT"),"MixedTs",IF('full menu'!H41="UD","UD",IF('full menu'!H41="LSD","LSD",IF('full menu'!H41="WSD","WSD","")))))))))))</f>
        <v>X</v>
      </c>
      <c r="I41" s="2" t="str">
        <f>IF('full menu'!I41="MDC","MDC",IF('full menu'!I41="X","X",IF('full menu'!I41="UASC","UASC",IF(OR('full menu'!I41="PERF",'full menu'!I41="AERF",'full menu'!I41="PCB"),"ERfix",IF(OR('full menu'!I41="ACB",'full menu'!I41="LCERT",'full menu'!I41="LERT",'full menu'!I41="FCERT",'full menu'!I41="FERT"),"ERTs",IF(OR('full menu'!I41="FCMT",'full menu'!I41="FMT",'full menu'!I41="LMT",'full menu'!I41="LCMT"),"MTs",IF(OR('full menu'!I41="LCIT",'full menu'!I41="FCIT",'full menu'!I41="LIT",'full menu'!I41="FIT"),"ITs",IF(OR('full menu'!I41="MwERT",'full menu'!I41="ERwMT",'full menu'!I41="M&amp;ERT",'full menu'!I41="MwIT",'full menu'!I41="IwMT",'full menu'!I41="M&amp;IT",'full menu'!I41="IwERT",'full menu'!I41="ERwIT",'full menu'!I41="I&amp;ERT",'full menu'!I41="ER&amp;M&amp;IT"),"MixedTs",IF('full menu'!I41="UD","UD",IF('full menu'!I41="LSD","LSD",IF('full menu'!I41="WSD","WSD","")))))))))))</f>
        <v>X</v>
      </c>
      <c r="J41" s="2" t="str">
        <f>IF('full menu'!J41="MDC","MDC",IF('full menu'!J41="X","X",IF('full menu'!J41="UASC","UASC",IF(OR('full menu'!J41="PERF",'full menu'!J41="AERF",'full menu'!J41="PCB"),"ERfix",IF(OR('full menu'!J41="ACB",'full menu'!J41="LCERT",'full menu'!J41="LERT",'full menu'!J41="FCERT",'full menu'!J41="FERT"),"ERTs",IF(OR('full menu'!J41="FCMT",'full menu'!J41="FMT",'full menu'!J41="LMT",'full menu'!J41="LCMT"),"MTs",IF(OR('full menu'!J41="LCIT",'full menu'!J41="FCIT",'full menu'!J41="LIT",'full menu'!J41="FIT"),"ITs",IF(OR('full menu'!J41="MwERT",'full menu'!J41="ERwMT",'full menu'!J41="M&amp;ERT",'full menu'!J41="MwIT",'full menu'!J41="IwMT",'full menu'!J41="M&amp;IT",'full menu'!J41="IwERT",'full menu'!J41="ERwIT",'full menu'!J41="I&amp;ERT",'full menu'!J41="ER&amp;M&amp;IT"),"MixedTs",IF('full menu'!J41="UD","UD",IF('full menu'!J41="LSD","LSD",IF('full menu'!J41="WSD","WSD","")))))))))))</f>
        <v>X</v>
      </c>
      <c r="K41" s="2" t="str">
        <f>IF('full menu'!K41="MDC","MDC",IF('full menu'!K41="X","X",IF('full menu'!K41="UASC","UASC",IF(OR('full menu'!K41="PERF",'full menu'!K41="AERF",'full menu'!K41="PCB"),"ERfix",IF(OR('full menu'!K41="ACB",'full menu'!K41="LCERT",'full menu'!K41="LERT",'full menu'!K41="FCERT",'full menu'!K41="FERT"),"ERTs",IF(OR('full menu'!K41="FCMT",'full menu'!K41="FMT",'full menu'!K41="LMT",'full menu'!K41="LCMT"),"MTs",IF(OR('full menu'!K41="LCIT",'full menu'!K41="FCIT",'full menu'!K41="LIT",'full menu'!K41="FIT"),"ITs",IF(OR('full menu'!K41="MwERT",'full menu'!K41="ERwMT",'full menu'!K41="M&amp;ERT",'full menu'!K41="MwIT",'full menu'!K41="IwMT",'full menu'!K41="M&amp;IT",'full menu'!K41="IwERT",'full menu'!K41="ERwIT",'full menu'!K41="I&amp;ERT",'full menu'!K41="ER&amp;M&amp;IT"),"MixedTs",IF('full menu'!K41="UD","UD",IF('full menu'!K41="LSD","LSD",IF('full menu'!K41="WSD","WSD","")))))))))))</f>
        <v>X</v>
      </c>
      <c r="L41" s="2" t="str">
        <f>IF('full menu'!L41="MDC","MDC",IF('full menu'!L41="X","X",IF('full menu'!L41="UASC","UASC",IF(OR('full menu'!L41="PERF",'full menu'!L41="AERF",'full menu'!L41="PCB"),"ERfix",IF(OR('full menu'!L41="ACB",'full menu'!L41="LCERT",'full menu'!L41="LERT",'full menu'!L41="FCERT",'full menu'!L41="FERT"),"ERTs",IF(OR('full menu'!L41="FCMT",'full menu'!L41="FMT",'full menu'!L41="LMT",'full menu'!L41="LCMT"),"MTs",IF(OR('full menu'!L41="LCIT",'full menu'!L41="FCIT",'full menu'!L41="LIT",'full menu'!L41="FIT"),"ITs",IF(OR('full menu'!L41="MwERT",'full menu'!L41="ERwMT",'full menu'!L41="M&amp;ERT",'full menu'!L41="MwIT",'full menu'!L41="IwMT",'full menu'!L41="M&amp;IT",'full menu'!L41="IwERT",'full menu'!L41="ERwIT",'full menu'!L41="I&amp;ERT",'full menu'!L41="ER&amp;M&amp;IT"),"MixedTs",IF('full menu'!L41="UD","UD",IF('full menu'!L41="LSD","LSD",IF('full menu'!L41="WSD","WSD","")))))))))))</f>
        <v>X</v>
      </c>
      <c r="M41" s="2" t="str">
        <f>IF('full menu'!M41="MDC","MDC",IF('full menu'!M41="X","X",IF('full menu'!M41="UASC","UASC",IF(OR('full menu'!M41="PERF",'full menu'!M41="AERF",'full menu'!M41="PCB"),"ERfix",IF(OR('full menu'!M41="ACB",'full menu'!M41="LCERT",'full menu'!M41="LERT",'full menu'!M41="FCERT",'full menu'!M41="FERT"),"ERTs",IF(OR('full menu'!M41="FCMT",'full menu'!M41="FMT",'full menu'!M41="LMT",'full menu'!M41="LCMT"),"MTs",IF(OR('full menu'!M41="LCIT",'full menu'!M41="FCIT",'full menu'!M41="LIT",'full menu'!M41="FIT"),"ITs",IF(OR('full menu'!M41="MwERT",'full menu'!M41="ERwMT",'full menu'!M41="M&amp;ERT",'full menu'!M41="MwIT",'full menu'!M41="IwMT",'full menu'!M41="M&amp;IT",'full menu'!M41="IwERT",'full menu'!M41="ERwIT",'full menu'!M41="I&amp;ERT",'full menu'!M41="ER&amp;M&amp;IT"),"MixedTs",IF('full menu'!M41="UD","UD",IF('full menu'!M41="LSD","LSD",IF('full menu'!M41="WSD","WSD","")))))))))))</f>
        <v>X</v>
      </c>
      <c r="N41" s="2" t="str">
        <f>IF('full menu'!N41="MDC","MDC",IF('full menu'!N41="X","X",IF('full menu'!N41="UASC","UASC",IF(OR('full menu'!N41="PERF",'full menu'!N41="AERF",'full menu'!N41="PCB"),"ERfix",IF(OR('full menu'!N41="ACB",'full menu'!N41="LCERT",'full menu'!N41="LERT",'full menu'!N41="FCERT",'full menu'!N41="FERT"),"ERTs",IF(OR('full menu'!N41="FCMT",'full menu'!N41="FMT",'full menu'!N41="LMT",'full menu'!N41="LCMT"),"MTs",IF(OR('full menu'!N41="LCIT",'full menu'!N41="FCIT",'full menu'!N41="LIT",'full menu'!N41="FIT"),"ITs",IF(OR('full menu'!N41="MwERT",'full menu'!N41="ERwMT",'full menu'!N41="M&amp;ERT",'full menu'!N41="MwIT",'full menu'!N41="IwMT",'full menu'!N41="M&amp;IT",'full menu'!N41="IwERT",'full menu'!N41="ERwIT",'full menu'!N41="I&amp;ERT",'full menu'!N41="ER&amp;M&amp;IT"),"MixedTs",IF('full menu'!N41="UD","UD",IF('full menu'!N41="LSD","LSD",IF('full menu'!N41="WSD","WSD","")))))))))))</f>
        <v>X</v>
      </c>
      <c r="O41" s="2" t="str">
        <f>IF('full menu'!O41="MDC","MDC",IF('full menu'!O41="X","X",IF('full menu'!O41="UASC","UASC",IF(OR('full menu'!O41="PERF",'full menu'!O41="AERF",'full menu'!O41="PCB"),"ERfix",IF(OR('full menu'!O41="ACB",'full menu'!O41="LCERT",'full menu'!O41="LERT",'full menu'!O41="FCERT",'full menu'!O41="FERT"),"ERTs",IF(OR('full menu'!O41="FCMT",'full menu'!O41="FMT",'full menu'!O41="LMT",'full menu'!O41="LCMT"),"MTs",IF(OR('full menu'!O41="LCIT",'full menu'!O41="FCIT",'full menu'!O41="LIT",'full menu'!O41="FIT"),"ITs",IF(OR('full menu'!O41="MwERT",'full menu'!O41="ERwMT",'full menu'!O41="M&amp;ERT",'full menu'!O41="MwIT",'full menu'!O41="IwMT",'full menu'!O41="M&amp;IT",'full menu'!O41="IwERT",'full menu'!O41="ERwIT",'full menu'!O41="I&amp;ERT",'full menu'!O41="ER&amp;M&amp;IT"),"MixedTs",IF('full menu'!O41="UD","UD",IF('full menu'!O41="LSD","LSD",IF('full menu'!O41="WSD","WSD","")))))))))))</f>
        <v>X</v>
      </c>
      <c r="P41" s="2" t="str">
        <f>IF('full menu'!P41="MDC","MDC",IF('full menu'!P41="X","X",IF('full menu'!P41="UASC","UASC",IF(OR('full menu'!P41="PERF",'full menu'!P41="AERF",'full menu'!P41="PCB"),"ERfix",IF(OR('full menu'!P41="ACB",'full menu'!P41="LCERT",'full menu'!P41="LERT",'full menu'!P41="FCERT",'full menu'!P41="FERT"),"ERTs",IF(OR('full menu'!P41="FCMT",'full menu'!P41="FMT",'full menu'!P41="LMT",'full menu'!P41="LCMT"),"MTs",IF(OR('full menu'!P41="LCIT",'full menu'!P41="FCIT",'full menu'!P41="LIT",'full menu'!P41="FIT"),"ITs",IF(OR('full menu'!P41="MwERT",'full menu'!P41="ERwMT",'full menu'!P41="M&amp;ERT",'full menu'!P41="MwIT",'full menu'!P41="IwMT",'full menu'!P41="M&amp;IT",'full menu'!P41="IwERT",'full menu'!P41="ERwIT",'full menu'!P41="I&amp;ERT",'full menu'!P41="ER&amp;M&amp;IT"),"MixedTs",IF('full menu'!P41="UD","UD",IF('full menu'!P41="LSD","LSD",IF('full menu'!P41="WSD","WSD","")))))))))))</f>
        <v>X</v>
      </c>
      <c r="Q41" s="2" t="str">
        <f>IF('full menu'!Q41="MDC","MDC",IF('full menu'!Q41="X","X",IF('full menu'!Q41="UASC","UASC",IF(OR('full menu'!Q41="PERF",'full menu'!Q41="AERF",'full menu'!Q41="PCB"),"ERfix",IF(OR('full menu'!Q41="ACB",'full menu'!Q41="LCERT",'full menu'!Q41="LERT",'full menu'!Q41="FCERT",'full menu'!Q41="FERT"),"ERTs",IF(OR('full menu'!Q41="FCMT",'full menu'!Q41="FMT",'full menu'!Q41="LMT",'full menu'!Q41="LCMT"),"MTs",IF(OR('full menu'!Q41="LCIT",'full menu'!Q41="FCIT",'full menu'!Q41="LIT",'full menu'!Q41="FIT"),"ITs",IF(OR('full menu'!Q41="MwERT",'full menu'!Q41="ERwMT",'full menu'!Q41="M&amp;ERT",'full menu'!Q41="MwIT",'full menu'!Q41="IwMT",'full menu'!Q41="M&amp;IT",'full menu'!Q41="IwERT",'full menu'!Q41="ERwIT",'full menu'!Q41="I&amp;ERT",'full menu'!Q41="ER&amp;M&amp;IT"),"MixedTs",IF('full menu'!Q41="UD","UD",IF('full menu'!Q41="LSD","LSD",IF('full menu'!Q41="WSD","WSD","")))))))))))</f>
        <v>X</v>
      </c>
      <c r="R41" s="2" t="str">
        <f>IF('full menu'!R41="MDC","MDC",IF('full menu'!R41="X","X",IF('full menu'!R41="UASC","UASC",IF(OR('full menu'!R41="PERF",'full menu'!R41="AERF",'full menu'!R41="PCB"),"ERfix",IF(OR('full menu'!R41="ACB",'full menu'!R41="LCERT",'full menu'!R41="LERT",'full menu'!R41="FCERT",'full menu'!R41="FERT"),"ERTs",IF(OR('full menu'!R41="FCMT",'full menu'!R41="FMT",'full menu'!R41="LMT",'full menu'!R41="LCMT"),"MTs",IF(OR('full menu'!R41="LCIT",'full menu'!R41="FCIT",'full menu'!R41="LIT",'full menu'!R41="FIT"),"ITs",IF(OR('full menu'!R41="MwERT",'full menu'!R41="ERwMT",'full menu'!R41="M&amp;ERT",'full menu'!R41="MwIT",'full menu'!R41="IwMT",'full menu'!R41="M&amp;IT",'full menu'!R41="IwERT",'full menu'!R41="ERwIT",'full menu'!R41="I&amp;ERT",'full menu'!R41="ER&amp;M&amp;IT"),"MixedTs",IF('full menu'!R41="UD","UD",IF('full menu'!R41="LSD","LSD",IF('full menu'!R41="WSD","WSD","")))))))))))</f>
        <v>X</v>
      </c>
      <c r="S41" s="2" t="str">
        <f>IF('full menu'!S41="MDC","MDC",IF('full menu'!S41="X","X",IF('full menu'!S41="UASC","UASC",IF(OR('full menu'!S41="PERF",'full menu'!S41="AERF",'full menu'!S41="PCB"),"ERfix",IF(OR('full menu'!S41="ACB",'full menu'!S41="LCERT",'full menu'!S41="LERT",'full menu'!S41="FCERT",'full menu'!S41="FERT"),"ERTs",IF(OR('full menu'!S41="FCMT",'full menu'!S41="FMT",'full menu'!S41="LMT",'full menu'!S41="LCMT"),"MTs",IF(OR('full menu'!S41="LCIT",'full menu'!S41="FCIT",'full menu'!S41="LIT",'full menu'!S41="FIT"),"ITs",IF(OR('full menu'!S41="MwERT",'full menu'!S41="ERwMT",'full menu'!S41="M&amp;ERT",'full menu'!S41="MwIT",'full menu'!S41="IwMT",'full menu'!S41="M&amp;IT",'full menu'!S41="IwERT",'full menu'!S41="ERwIT",'full menu'!S41="I&amp;ERT",'full menu'!S41="ER&amp;M&amp;IT"),"MixedTs",IF('full menu'!S41="UD","UD",IF('full menu'!S41="LSD","LSD",IF('full menu'!S41="WSD","WSD","")))))))))))</f>
        <v>X</v>
      </c>
      <c r="T41" s="2" t="str">
        <f>IF('full menu'!T41="MDC","MDC",IF('full menu'!T41="X","X",IF('full menu'!T41="UASC","UASC",IF(OR('full menu'!T41="PERF",'full menu'!T41="AERF",'full menu'!T41="PCB"),"ERfix",IF(OR('full menu'!T41="ACB",'full menu'!T41="LCERT",'full menu'!T41="LERT",'full menu'!T41="FCERT",'full menu'!T41="FERT"),"ERTs",IF(OR('full menu'!T41="FCMT",'full menu'!T41="FMT",'full menu'!T41="LMT",'full menu'!T41="LCMT"),"MTs",IF(OR('full menu'!T41="LCIT",'full menu'!T41="FCIT",'full menu'!T41="LIT",'full menu'!T41="FIT"),"ITs",IF(OR('full menu'!T41="MwERT",'full menu'!T41="ERwMT",'full menu'!T41="M&amp;ERT",'full menu'!T41="MwIT",'full menu'!T41="IwMT",'full menu'!T41="M&amp;IT",'full menu'!T41="IwERT",'full menu'!T41="ERwIT",'full menu'!T41="I&amp;ERT",'full menu'!T41="ER&amp;M&amp;IT"),"MixedTs",IF('full menu'!T41="UD","UD",IF('full menu'!T41="LSD","LSD",IF('full menu'!T41="WSD","WSD","")))))))))))</f>
        <v>UD</v>
      </c>
      <c r="U41" s="2" t="str">
        <f>IF('full menu'!U41="MDC","MDC",IF('full menu'!U41="X","X",IF('full menu'!U41="UASC","UASC",IF(OR('full menu'!U41="PERF",'full menu'!U41="AERF",'full menu'!U41="PCB"),"ERfix",IF(OR('full menu'!U41="ACB",'full menu'!U41="LCERT",'full menu'!U41="LERT",'full menu'!U41="FCERT",'full menu'!U41="FERT"),"ERTs",IF(OR('full menu'!U41="FCMT",'full menu'!U41="FMT",'full menu'!U41="LMT",'full menu'!U41="LCMT"),"MTs",IF(OR('full menu'!U41="LCIT",'full menu'!U41="FCIT",'full menu'!U41="LIT",'full menu'!U41="FIT"),"ITs",IF(OR('full menu'!U41="MwERT",'full menu'!U41="ERwMT",'full menu'!U41="M&amp;ERT",'full menu'!U41="MwIT",'full menu'!U41="IwMT",'full menu'!U41="M&amp;IT",'full menu'!U41="IwERT",'full menu'!U41="ERwIT",'full menu'!U41="I&amp;ERT",'full menu'!U41="ER&amp;M&amp;IT"),"MixedTs",IF('full menu'!U41="UD","UD",IF('full menu'!U41="LSD","LSD",IF('full menu'!U41="WSD","WSD","")))))))))))</f>
        <v>UD</v>
      </c>
      <c r="V41" s="2" t="str">
        <f>IF('full menu'!V41="MDC","MDC",IF('full menu'!V41="X","X",IF('full menu'!V41="UASC","UASC",IF(OR('full menu'!V41="PERF",'full menu'!V41="AERF",'full menu'!V41="PCB"),"ERfix",IF(OR('full menu'!V41="ACB",'full menu'!V41="LCERT",'full menu'!V41="LERT",'full menu'!V41="FCERT",'full menu'!V41="FERT"),"ERTs",IF(OR('full menu'!V41="FCMT",'full menu'!V41="FMT",'full menu'!V41="LMT",'full menu'!V41="LCMT"),"MTs",IF(OR('full menu'!V41="LCIT",'full menu'!V41="FCIT",'full menu'!V41="LIT",'full menu'!V41="FIT"),"ITs",IF(OR('full menu'!V41="MwERT",'full menu'!V41="ERwMT",'full menu'!V41="M&amp;ERT",'full menu'!V41="MwIT",'full menu'!V41="IwMT",'full menu'!V41="M&amp;IT",'full menu'!V41="IwERT",'full menu'!V41="ERwIT",'full menu'!V41="I&amp;ERT",'full menu'!V41="ER&amp;M&amp;IT"),"MixedTs",IF('full menu'!V41="UD","UD",IF('full menu'!V41="LSD","LSD",IF('full menu'!V41="WSD","WSD","")))))))))))</f>
        <v>LSD</v>
      </c>
      <c r="W41" s="2" t="str">
        <f>IF('full menu'!W41="MDC","MDC",IF('full menu'!W41="X","X",IF('full menu'!W41="UASC","UASC",IF(OR('full menu'!W41="PERF",'full menu'!W41="AERF",'full menu'!W41="PCB"),"ERfix",IF(OR('full menu'!W41="ACB",'full menu'!W41="LCERT",'full menu'!W41="LERT",'full menu'!W41="FCERT",'full menu'!W41="FERT"),"ERTs",IF(OR('full menu'!W41="FCMT",'full menu'!W41="FMT",'full menu'!W41="LMT",'full menu'!W41="LCMT"),"MTs",IF(OR('full menu'!W41="LCIT",'full menu'!W41="FCIT",'full menu'!W41="LIT",'full menu'!W41="FIT"),"ITs",IF(OR('full menu'!W41="MwERT",'full menu'!W41="ERwMT",'full menu'!W41="M&amp;ERT",'full menu'!W41="MwIT",'full menu'!W41="IwMT",'full menu'!W41="M&amp;IT",'full menu'!W41="IwERT",'full menu'!W41="ERwIT",'full menu'!W41="I&amp;ERT",'full menu'!W41="ER&amp;M&amp;IT"),"MixedTs",IF('full menu'!W41="UD","UD",IF('full menu'!W41="LSD","LSD",IF('full menu'!W41="WSD","WSD","")))))))))))</f>
        <v>LSD</v>
      </c>
      <c r="X41" s="2" t="str">
        <f>IF('full menu'!X41="MDC","MDC",IF('full menu'!X41="X","X",IF('full menu'!X41="UASC","UASC",IF(OR('full menu'!X41="PERF",'full menu'!X41="AERF",'full menu'!X41="PCB"),"ERfix",IF(OR('full menu'!X41="ACB",'full menu'!X41="LCERT",'full menu'!X41="LERT",'full menu'!X41="FCERT",'full menu'!X41="FERT"),"ERTs",IF(OR('full menu'!X41="FCMT",'full menu'!X41="FMT",'full menu'!X41="LMT",'full menu'!X41="LCMT"),"MTs",IF(OR('full menu'!X41="LCIT",'full menu'!X41="FCIT",'full menu'!X41="LIT",'full menu'!X41="FIT"),"ITs",IF(OR('full menu'!X41="MwERT",'full menu'!X41="ERwMT",'full menu'!X41="M&amp;ERT",'full menu'!X41="MwIT",'full menu'!X41="IwMT",'full menu'!X41="M&amp;IT",'full menu'!X41="IwERT",'full menu'!X41="ERwIT",'full menu'!X41="I&amp;ERT",'full menu'!X41="ER&amp;M&amp;IT"),"MixedTs",IF('full menu'!X41="UD","UD",IF('full menu'!X41="LSD","LSD",IF('full menu'!X41="WSD","WSD","")))))))))))</f>
        <v>LSD</v>
      </c>
      <c r="Y41" s="2" t="str">
        <f>IF('full menu'!Y41="MDC","MDC",IF('full menu'!Y41="X","X",IF('full menu'!Y41="UASC","UASC",IF(OR('full menu'!Y41="PERF",'full menu'!Y41="AERF",'full menu'!Y41="PCB"),"ERfix",IF(OR('full menu'!Y41="ACB",'full menu'!Y41="LCERT",'full menu'!Y41="LERT",'full menu'!Y41="FCERT",'full menu'!Y41="FERT"),"ERTs",IF(OR('full menu'!Y41="FCMT",'full menu'!Y41="FMT",'full menu'!Y41="LMT",'full menu'!Y41="LCMT"),"MTs",IF(OR('full menu'!Y41="LCIT",'full menu'!Y41="FCIT",'full menu'!Y41="LIT",'full menu'!Y41="FIT"),"ITs",IF(OR('full menu'!Y41="MwERT",'full menu'!Y41="ERwMT",'full menu'!Y41="M&amp;ERT",'full menu'!Y41="MwIT",'full menu'!Y41="IwMT",'full menu'!Y41="M&amp;IT",'full menu'!Y41="IwERT",'full menu'!Y41="ERwIT",'full menu'!Y41="I&amp;ERT",'full menu'!Y41="ER&amp;M&amp;IT"),"MixedTs",IF('full menu'!Y41="UD","UD",IF('full menu'!Y41="LSD","LSD",IF('full menu'!Y41="WSD","WSD","")))))))))))</f>
        <v>LSD</v>
      </c>
      <c r="Z41" s="2" t="str">
        <f>IF('full menu'!Z41="MDC","MDC",IF('full menu'!Z41="X","X",IF('full menu'!Z41="UASC","UASC",IF(OR('full menu'!Z41="PERF",'full menu'!Z41="AERF",'full menu'!Z41="PCB"),"ERfix",IF(OR('full menu'!Z41="ACB",'full menu'!Z41="LCERT",'full menu'!Z41="LERT",'full menu'!Z41="FCERT",'full menu'!Z41="FERT"),"ERTs",IF(OR('full menu'!Z41="FCMT",'full menu'!Z41="FMT",'full menu'!Z41="LMT",'full menu'!Z41="LCMT"),"MTs",IF(OR('full menu'!Z41="LCIT",'full menu'!Z41="FCIT",'full menu'!Z41="LIT",'full menu'!Z41="FIT"),"ITs",IF(OR('full menu'!Z41="MwERT",'full menu'!Z41="ERwMT",'full menu'!Z41="M&amp;ERT",'full menu'!Z41="MwIT",'full menu'!Z41="IwMT",'full menu'!Z41="M&amp;IT",'full menu'!Z41="IwERT",'full menu'!Z41="ERwIT",'full menu'!Z41="I&amp;ERT",'full menu'!Z41="ER&amp;M&amp;IT"),"MixedTs",IF('full menu'!Z41="UD","UD",IF('full menu'!Z41="LSD","LSD",IF('full menu'!Z41="WSD","WSD","")))))))))))</f>
        <v>ERTs</v>
      </c>
      <c r="AA41" s="2" t="str">
        <f>IF('full menu'!AA41="MDC","MDC",IF('full menu'!AA41="X","X",IF('full menu'!AA41="UASC","UASC",IF(OR('full menu'!AA41="PERF",'full menu'!AA41="AERF",'full menu'!AA41="PCB"),"ERfix",IF(OR('full menu'!AA41="ACB",'full menu'!AA41="LCERT",'full menu'!AA41="LERT",'full menu'!AA41="FCERT",'full menu'!AA41="FERT"),"ERTs",IF(OR('full menu'!AA41="FCMT",'full menu'!AA41="FMT",'full menu'!AA41="LMT",'full menu'!AA41="LCMT"),"MTs",IF(OR('full menu'!AA41="LCIT",'full menu'!AA41="FCIT",'full menu'!AA41="LIT",'full menu'!AA41="FIT"),"ITs",IF(OR('full menu'!AA41="MwERT",'full menu'!AA41="ERwMT",'full menu'!AA41="M&amp;ERT",'full menu'!AA41="MwIT",'full menu'!AA41="IwMT",'full menu'!AA41="M&amp;IT",'full menu'!AA41="IwERT",'full menu'!AA41="ERwIT",'full menu'!AA41="I&amp;ERT",'full menu'!AA41="ER&amp;M&amp;IT"),"MixedTs",IF('full menu'!AA41="UD","UD",IF('full menu'!AA41="LSD","LSD",IF('full menu'!AA41="WSD","WSD","")))))))))))</f>
        <v>ERTs</v>
      </c>
      <c r="AB41" s="2" t="str">
        <f>IF('full menu'!AB41="MDC","MDC",IF('full menu'!AB41="X","X",IF('full menu'!AB41="UASC","UASC",IF(OR('full menu'!AB41="PERF",'full menu'!AB41="AERF",'full menu'!AB41="PCB"),"ERfix",IF(OR('full menu'!AB41="ACB",'full menu'!AB41="LCERT",'full menu'!AB41="LERT",'full menu'!AB41="FCERT",'full menu'!AB41="FERT"),"ERTs",IF(OR('full menu'!AB41="FCMT",'full menu'!AB41="FMT",'full menu'!AB41="LMT",'full menu'!AB41="LCMT"),"MTs",IF(OR('full menu'!AB41="LCIT",'full menu'!AB41="FCIT",'full menu'!AB41="LIT",'full menu'!AB41="FIT"),"ITs",IF(OR('full menu'!AB41="MwERT",'full menu'!AB41="ERwMT",'full menu'!AB41="M&amp;ERT",'full menu'!AB41="MwIT",'full menu'!AB41="IwMT",'full menu'!AB41="M&amp;IT",'full menu'!AB41="IwERT",'full menu'!AB41="ERwIT",'full menu'!AB41="I&amp;ERT",'full menu'!AB41="ER&amp;M&amp;IT"),"MixedTs",IF('full menu'!AB41="UD","UD",IF('full menu'!AB41="LSD","LSD",IF('full menu'!AB41="WSD","WSD","")))))))))))</f>
        <v>ERTs</v>
      </c>
      <c r="AC41" s="2" t="str">
        <f>IF('full menu'!AC41="MDC","MDC",IF('full menu'!AC41="X","X",IF('full menu'!AC41="UASC","UASC",IF(OR('full menu'!AC41="PERF",'full menu'!AC41="AERF",'full menu'!AC41="PCB"),"ERfix",IF(OR('full menu'!AC41="ACB",'full menu'!AC41="LCERT",'full menu'!AC41="LERT",'full menu'!AC41="FCERT",'full menu'!AC41="FERT"),"ERTs",IF(OR('full menu'!AC41="FCMT",'full menu'!AC41="FMT",'full menu'!AC41="LMT",'full menu'!AC41="LCMT"),"MTs",IF(OR('full menu'!AC41="LCIT",'full menu'!AC41="FCIT",'full menu'!AC41="LIT",'full menu'!AC41="FIT"),"ITs",IF(OR('full menu'!AC41="MwERT",'full menu'!AC41="ERwMT",'full menu'!AC41="M&amp;ERT",'full menu'!AC41="MwIT",'full menu'!AC41="IwMT",'full menu'!AC41="M&amp;IT",'full menu'!AC41="IwERT",'full menu'!AC41="ERwIT",'full menu'!AC41="I&amp;ERT",'full menu'!AC41="ER&amp;M&amp;IT"),"MixedTs",IF('full menu'!AC41="UD","UD",IF('full menu'!AC41="LSD","LSD",IF('full menu'!AC41="WSD","WSD","")))))))))))</f>
        <v>ERTs</v>
      </c>
      <c r="AD41" s="2" t="str">
        <f>IF('full menu'!AD41="MDC","MDC",IF('full menu'!AD41="X","X",IF('full menu'!AD41="UASC","UASC",IF(OR('full menu'!AD41="PERF",'full menu'!AD41="AERF",'full menu'!AD41="PCB"),"ERfix",IF(OR('full menu'!AD41="ACB",'full menu'!AD41="LCERT",'full menu'!AD41="LERT",'full menu'!AD41="FCERT",'full menu'!AD41="FERT"),"ERTs",IF(OR('full menu'!AD41="FCMT",'full menu'!AD41="FMT",'full menu'!AD41="LMT",'full menu'!AD41="LCMT"),"MTs",IF(OR('full menu'!AD41="LCIT",'full menu'!AD41="FCIT",'full menu'!AD41="LIT",'full menu'!AD41="FIT"),"ITs",IF(OR('full menu'!AD41="MwERT",'full menu'!AD41="ERwMT",'full menu'!AD41="M&amp;ERT",'full menu'!AD41="MwIT",'full menu'!AD41="IwMT",'full menu'!AD41="M&amp;IT",'full menu'!AD41="IwERT",'full menu'!AD41="ERwIT",'full menu'!AD41="I&amp;ERT",'full menu'!AD41="ER&amp;M&amp;IT"),"MixedTs",IF('full menu'!AD41="UD","UD",IF('full menu'!AD41="LSD","LSD",IF('full menu'!AD41="WSD","WSD","")))))))))))</f>
        <v>ERTs</v>
      </c>
      <c r="AE41" s="2" t="str">
        <f>IF('full menu'!AE41="MDC","MDC",IF('full menu'!AE41="X","X",IF('full menu'!AE41="UASC","UASC",IF(OR('full menu'!AE41="PERF",'full menu'!AE41="AERF",'full menu'!AE41="PCB"),"ERfix",IF(OR('full menu'!AE41="ACB",'full menu'!AE41="LCERT",'full menu'!AE41="LERT",'full menu'!AE41="FCERT",'full menu'!AE41="FERT"),"ERTs",IF(OR('full menu'!AE41="FCMT",'full menu'!AE41="FMT",'full menu'!AE41="LMT",'full menu'!AE41="LCMT"),"MTs",IF(OR('full menu'!AE41="LCIT",'full menu'!AE41="FCIT",'full menu'!AE41="LIT",'full menu'!AE41="FIT"),"ITs",IF(OR('full menu'!AE41="MwERT",'full menu'!AE41="ERwMT",'full menu'!AE41="M&amp;ERT",'full menu'!AE41="MwIT",'full menu'!AE41="IwMT",'full menu'!AE41="M&amp;IT",'full menu'!AE41="IwERT",'full menu'!AE41="ERwIT",'full menu'!AE41="I&amp;ERT",'full menu'!AE41="ER&amp;M&amp;IT"),"MixedTs",IF('full menu'!AE41="UD","UD",IF('full menu'!AE41="LSD","LSD",IF('full menu'!AE41="WSD","WSD","")))))))))))</f>
        <v>ERTs</v>
      </c>
      <c r="AF41" s="2" t="str">
        <f>IF('full menu'!AF41="MDC","MDC",IF('full menu'!AF41="X","X",IF('full menu'!AF41="UASC","UASC",IF(OR('full menu'!AF41="PERF",'full menu'!AF41="AERF",'full menu'!AF41="PCB"),"ERfix",IF(OR('full menu'!AF41="ACB",'full menu'!AF41="LCERT",'full menu'!AF41="LERT",'full menu'!AF41="FCERT",'full menu'!AF41="FERT"),"ERTs",IF(OR('full menu'!AF41="FCMT",'full menu'!AF41="FMT",'full menu'!AF41="LMT",'full menu'!AF41="LCMT"),"MTs",IF(OR('full menu'!AF41="LCIT",'full menu'!AF41="FCIT",'full menu'!AF41="LIT",'full menu'!AF41="FIT"),"ITs",IF(OR('full menu'!AF41="MwERT",'full menu'!AF41="ERwMT",'full menu'!AF41="M&amp;ERT",'full menu'!AF41="MwIT",'full menu'!AF41="IwMT",'full menu'!AF41="M&amp;IT",'full menu'!AF41="IwERT",'full menu'!AF41="ERwIT",'full menu'!AF41="I&amp;ERT",'full menu'!AF41="ER&amp;M&amp;IT"),"MixedTs",IF('full menu'!AF41="UD","UD",IF('full menu'!AF41="LSD","LSD",IF('full menu'!AF41="WSD","WSD","")))))))))))</f>
        <v>ERTs</v>
      </c>
      <c r="AG41" s="2" t="str">
        <f>IF('full menu'!AG41="MDC","MDC",IF('full menu'!AG41="X","X",IF('full menu'!AG41="UASC","UASC",IF(OR('full menu'!AG41="PERF",'full menu'!AG41="AERF",'full menu'!AG41="PCB"),"ERfix",IF(OR('full menu'!AG41="ACB",'full menu'!AG41="LCERT",'full menu'!AG41="LERT",'full menu'!AG41="FCERT",'full menu'!AG41="FERT"),"ERTs",IF(OR('full menu'!AG41="FCMT",'full menu'!AG41="FMT",'full menu'!AG41="LMT",'full menu'!AG41="LCMT"),"MTs",IF(OR('full menu'!AG41="LCIT",'full menu'!AG41="FCIT",'full menu'!AG41="LIT",'full menu'!AG41="FIT"),"ITs",IF(OR('full menu'!AG41="MwERT",'full menu'!AG41="ERwMT",'full menu'!AG41="M&amp;ERT",'full menu'!AG41="MwIT",'full menu'!AG41="IwMT",'full menu'!AG41="M&amp;IT",'full menu'!AG41="IwERT",'full menu'!AG41="ERwIT",'full menu'!AG41="I&amp;ERT",'full menu'!AG41="ER&amp;M&amp;IT"),"MixedTs",IF('full menu'!AG41="UD","UD",IF('full menu'!AG41="LSD","LSD",IF('full menu'!AG41="WSD","WSD","")))))))))))</f>
        <v>ERTs</v>
      </c>
      <c r="AH41" s="2" t="str">
        <f>IF('full menu'!AH41="MDC","MDC",IF('full menu'!AH41="X","X",IF('full menu'!AH41="UASC","UASC",IF(OR('full menu'!AH41="PERF",'full menu'!AH41="AERF",'full menu'!AH41="PCB"),"ERfix",IF(OR('full menu'!AH41="ACB",'full menu'!AH41="LCERT",'full menu'!AH41="LERT",'full menu'!AH41="FCERT",'full menu'!AH41="FERT"),"ERTs",IF(OR('full menu'!AH41="FCMT",'full menu'!AH41="FMT",'full menu'!AH41="LMT",'full menu'!AH41="LCMT"),"MTs",IF(OR('full menu'!AH41="LCIT",'full menu'!AH41="FCIT",'full menu'!AH41="LIT",'full menu'!AH41="FIT"),"ITs",IF(OR('full menu'!AH41="MwERT",'full menu'!AH41="ERwMT",'full menu'!AH41="M&amp;ERT",'full menu'!AH41="MwIT",'full menu'!AH41="IwMT",'full menu'!AH41="M&amp;IT",'full menu'!AH41="IwERT",'full menu'!AH41="ERwIT",'full menu'!AH41="I&amp;ERT",'full menu'!AH41="ER&amp;M&amp;IT"),"MixedTs",IF('full menu'!AH41="UD","UD",IF('full menu'!AH41="LSD","LSD",IF('full menu'!AH41="WSD","WSD","")))))))))))</f>
        <v>ERTs</v>
      </c>
      <c r="AI41" s="2" t="str">
        <f>IF('full menu'!AI41="MDC","MDC",IF('full menu'!AI41="X","X",IF('full menu'!AI41="UASC","UASC",IF(OR('full menu'!AI41="PERF",'full menu'!AI41="AERF",'full menu'!AI41="PCB"),"ERfix",IF(OR('full menu'!AI41="ACB",'full menu'!AI41="LCERT",'full menu'!AI41="LERT",'full menu'!AI41="FCERT",'full menu'!AI41="FERT"),"ERTs",IF(OR('full menu'!AI41="FCMT",'full menu'!AI41="FMT",'full menu'!AI41="LMT",'full menu'!AI41="LCMT"),"MTs",IF(OR('full menu'!AI41="LCIT",'full menu'!AI41="FCIT",'full menu'!AI41="LIT",'full menu'!AI41="FIT"),"ITs",IF(OR('full menu'!AI41="MwERT",'full menu'!AI41="ERwMT",'full menu'!AI41="M&amp;ERT",'full menu'!AI41="MwIT",'full menu'!AI41="IwMT",'full menu'!AI41="M&amp;IT",'full menu'!AI41="IwERT",'full menu'!AI41="ERwIT",'full menu'!AI41="I&amp;ERT",'full menu'!AI41="ER&amp;M&amp;IT"),"MixedTs",IF('full menu'!AI41="UD","UD",IF('full menu'!AI41="LSD","LSD",IF('full menu'!AI41="WSD","WSD","")))))))))))</f>
        <v>ERTs</v>
      </c>
      <c r="AJ41" s="2" t="str">
        <f>IF('full menu'!AJ41="MDC","MDC",IF('full menu'!AJ41="X","X",IF('full menu'!AJ41="UASC","UASC",IF(OR('full menu'!AJ41="PERF",'full menu'!AJ41="AERF",'full menu'!AJ41="PCB"),"ERfix",IF(OR('full menu'!AJ41="ACB",'full menu'!AJ41="LCERT",'full menu'!AJ41="LERT",'full menu'!AJ41="FCERT",'full menu'!AJ41="FERT"),"ERTs",IF(OR('full menu'!AJ41="FCMT",'full menu'!AJ41="FMT",'full menu'!AJ41="LMT",'full menu'!AJ41="LCMT"),"MTs",IF(OR('full menu'!AJ41="LCIT",'full menu'!AJ41="FCIT",'full menu'!AJ41="LIT",'full menu'!AJ41="FIT"),"ITs",IF(OR('full menu'!AJ41="MwERT",'full menu'!AJ41="ERwMT",'full menu'!AJ41="M&amp;ERT",'full menu'!AJ41="MwIT",'full menu'!AJ41="IwMT",'full menu'!AJ41="M&amp;IT",'full menu'!AJ41="IwERT",'full menu'!AJ41="ERwIT",'full menu'!AJ41="I&amp;ERT",'full menu'!AJ41="ER&amp;M&amp;IT"),"MixedTs",IF('full menu'!AJ41="UD","UD",IF('full menu'!AJ41="LSD","LSD",IF('full menu'!AJ41="WSD","WSD","")))))))))))</f>
        <v>ERTs</v>
      </c>
      <c r="AK41" s="2" t="str">
        <f>IF('full menu'!AK41="MDC","MDC",IF('full menu'!AK41="X","X",IF('full menu'!AK41="UASC","UASC",IF(OR('full menu'!AK41="PERF",'full menu'!AK41="AERF",'full menu'!AK41="PCB"),"ERfix",IF(OR('full menu'!AK41="ACB",'full menu'!AK41="LCERT",'full menu'!AK41="LERT",'full menu'!AK41="FCERT",'full menu'!AK41="FERT"),"ERTs",IF(OR('full menu'!AK41="FCMT",'full menu'!AK41="FMT",'full menu'!AK41="LMT",'full menu'!AK41="LCMT"),"MTs",IF(OR('full menu'!AK41="LCIT",'full menu'!AK41="FCIT",'full menu'!AK41="LIT",'full menu'!AK41="FIT"),"ITs",IF(OR('full menu'!AK41="MwERT",'full menu'!AK41="ERwMT",'full menu'!AK41="M&amp;ERT",'full menu'!AK41="MwIT",'full menu'!AK41="IwMT",'full menu'!AK41="M&amp;IT",'full menu'!AK41="IwERT",'full menu'!AK41="ERwIT",'full menu'!AK41="I&amp;ERT",'full menu'!AK41="ER&amp;M&amp;IT"),"MixedTs",IF('full menu'!AK41="UD","UD",IF('full menu'!AK41="LSD","LSD",IF('full menu'!AK41="WSD","WSD","")))))))))))</f>
        <v>ERTs</v>
      </c>
      <c r="AL41" s="2" t="str">
        <f>IF('full menu'!AL41="MDC","MDC",IF('full menu'!AL41="X","X",IF('full menu'!AL41="UASC","UASC",IF(OR('full menu'!AL41="PERF",'full menu'!AL41="AERF",'full menu'!AL41="PCB"),"ERfix",IF(OR('full menu'!AL41="ACB",'full menu'!AL41="LCERT",'full menu'!AL41="LERT",'full menu'!AL41="FCERT",'full menu'!AL41="FERT"),"ERTs",IF(OR('full menu'!AL41="FCMT",'full menu'!AL41="FMT",'full menu'!AL41="LMT",'full menu'!AL41="LCMT"),"MTs",IF(OR('full menu'!AL41="LCIT",'full menu'!AL41="FCIT",'full menu'!AL41="LIT",'full menu'!AL41="FIT"),"ITs",IF(OR('full menu'!AL41="MwERT",'full menu'!AL41="ERwMT",'full menu'!AL41="M&amp;ERT",'full menu'!AL41="MwIT",'full menu'!AL41="IwMT",'full menu'!AL41="M&amp;IT",'full menu'!AL41="IwERT",'full menu'!AL41="ERwIT",'full menu'!AL41="I&amp;ERT",'full menu'!AL41="ER&amp;M&amp;IT"),"MixedTs",IF('full menu'!AL41="UD","UD",IF('full menu'!AL41="LSD","LSD",IF('full menu'!AL41="WSD","WSD","")))))))))))</f>
        <v>ERTs</v>
      </c>
      <c r="AM41" s="2" t="str">
        <f>IF('full menu'!AM41="MDC","MDC",IF('full menu'!AM41="X","X",IF('full menu'!AM41="UASC","UASC",IF(OR('full menu'!AM41="PERF",'full menu'!AM41="AERF",'full menu'!AM41="PCB"),"ERfix",IF(OR('full menu'!AM41="ACB",'full menu'!AM41="LCERT",'full menu'!AM41="LERT",'full menu'!AM41="FCERT",'full menu'!AM41="FERT"),"ERTs",IF(OR('full menu'!AM41="FCMT",'full menu'!AM41="FMT",'full menu'!AM41="LMT",'full menu'!AM41="LCMT"),"MTs",IF(OR('full menu'!AM41="LCIT",'full menu'!AM41="FCIT",'full menu'!AM41="LIT",'full menu'!AM41="FIT"),"ITs",IF(OR('full menu'!AM41="MwERT",'full menu'!AM41="ERwMT",'full menu'!AM41="M&amp;ERT",'full menu'!AM41="MwIT",'full menu'!AM41="IwMT",'full menu'!AM41="M&amp;IT",'full menu'!AM41="IwERT",'full menu'!AM41="ERwIT",'full menu'!AM41="I&amp;ERT",'full menu'!AM41="ER&amp;M&amp;IT"),"MixedTs",IF('full menu'!AM41="UD","UD",IF('full menu'!AM41="LSD","LSD",IF('full menu'!AM41="WSD","WSD","")))))))))))</f>
        <v>ERTs</v>
      </c>
      <c r="AN41" s="2" t="str">
        <f>IF('full menu'!AN41="MDC","MDC",IF('full menu'!AN41="X","X",IF('full menu'!AN41="UASC","UASC",IF(OR('full menu'!AN41="PERF",'full menu'!AN41="AERF",'full menu'!AN41="PCB"),"ERfix",IF(OR('full menu'!AN41="ACB",'full menu'!AN41="LCERT",'full menu'!AN41="LERT",'full menu'!AN41="FCERT",'full menu'!AN41="FERT"),"ERTs",IF(OR('full menu'!AN41="FCMT",'full menu'!AN41="FMT",'full menu'!AN41="LMT",'full menu'!AN41="LCMT"),"MTs",IF(OR('full menu'!AN41="LCIT",'full menu'!AN41="FCIT",'full menu'!AN41="LIT",'full menu'!AN41="FIT"),"ITs",IF(OR('full menu'!AN41="MwERT",'full menu'!AN41="ERwMT",'full menu'!AN41="M&amp;ERT",'full menu'!AN41="MwIT",'full menu'!AN41="IwMT",'full menu'!AN41="M&amp;IT",'full menu'!AN41="IwERT",'full menu'!AN41="ERwIT",'full menu'!AN41="I&amp;ERT",'full menu'!AN41="ER&amp;M&amp;IT"),"MixedTs",IF('full menu'!AN41="UD","UD",IF('full menu'!AN41="LSD","LSD",IF('full menu'!AN41="WSD","WSD","")))))))))))</f>
        <v>ERTs</v>
      </c>
      <c r="AO41" s="2" t="str">
        <f>IF('full menu'!AO41="MDC","MDC",IF('full menu'!AO41="X","X",IF('full menu'!AO41="UASC","UASC",IF(OR('full menu'!AO41="PERF",'full menu'!AO41="AERF",'full menu'!AO41="PCB"),"ERfix",IF(OR('full menu'!AO41="ACB",'full menu'!AO41="LCERT",'full menu'!AO41="LERT",'full menu'!AO41="FCERT",'full menu'!AO41="FERT"),"ERTs",IF(OR('full menu'!AO41="FCMT",'full menu'!AO41="FMT",'full menu'!AO41="LMT",'full menu'!AO41="LCMT"),"MTs",IF(OR('full menu'!AO41="LCIT",'full menu'!AO41="FCIT",'full menu'!AO41="LIT",'full menu'!AO41="FIT"),"ITs",IF(OR('full menu'!AO41="MwERT",'full menu'!AO41="ERwMT",'full menu'!AO41="M&amp;ERT",'full menu'!AO41="MwIT",'full menu'!AO41="IwMT",'full menu'!AO41="M&amp;IT",'full menu'!AO41="IwERT",'full menu'!AO41="ERwIT",'full menu'!AO41="I&amp;ERT",'full menu'!AO41="ER&amp;M&amp;IT"),"MixedTs",IF('full menu'!AO41="UD","UD",IF('full menu'!AO41="LSD","LSD",IF('full menu'!AO41="WSD","WSD","")))))))))))</f>
        <v>ERTs</v>
      </c>
      <c r="AP41" s="2" t="str">
        <f>IF('full menu'!AP41="MDC","MDC",IF('full menu'!AP41="X","X",IF('full menu'!AP41="UASC","UASC",IF(OR('full menu'!AP41="PERF",'full menu'!AP41="AERF",'full menu'!AP41="PCB"),"ERfix",IF(OR('full menu'!AP41="ACB",'full menu'!AP41="LCERT",'full menu'!AP41="LERT",'full menu'!AP41="FCERT",'full menu'!AP41="FERT"),"ERTs",IF(OR('full menu'!AP41="FCMT",'full menu'!AP41="FMT",'full menu'!AP41="LMT",'full menu'!AP41="LCMT"),"MTs",IF(OR('full menu'!AP41="LCIT",'full menu'!AP41="FCIT",'full menu'!AP41="LIT",'full menu'!AP41="FIT"),"ITs",IF(OR('full menu'!AP41="MwERT",'full menu'!AP41="ERwMT",'full menu'!AP41="M&amp;ERT",'full menu'!AP41="MwIT",'full menu'!AP41="IwMT",'full menu'!AP41="M&amp;IT",'full menu'!AP41="IwERT",'full menu'!AP41="ERwIT",'full menu'!AP41="I&amp;ERT",'full menu'!AP41="ER&amp;M&amp;IT"),"MixedTs",IF('full menu'!AP41="UD","UD",IF('full menu'!AP41="LSD","LSD",IF('full menu'!AP41="WSD","WSD","")))))))))))</f>
        <v>ERTs</v>
      </c>
      <c r="AQ41" s="2" t="str">
        <f>IF('full menu'!AQ41="MDC","MDC",IF('full menu'!AQ41="X","X",IF('full menu'!AQ41="UASC","UASC",IF(OR('full menu'!AQ41="PERF",'full menu'!AQ41="AERF",'full menu'!AQ41="PCB"),"ERfix",IF(OR('full menu'!AQ41="ACB",'full menu'!AQ41="LCERT",'full menu'!AQ41="LERT",'full menu'!AQ41="FCERT",'full menu'!AQ41="FERT"),"ERTs",IF(OR('full menu'!AQ41="FCMT",'full menu'!AQ41="FMT",'full menu'!AQ41="LMT",'full menu'!AQ41="LCMT"),"MTs",IF(OR('full menu'!AQ41="LCIT",'full menu'!AQ41="FCIT",'full menu'!AQ41="LIT",'full menu'!AQ41="FIT"),"ITs",IF(OR('full menu'!AQ41="MwERT",'full menu'!AQ41="ERwMT",'full menu'!AQ41="M&amp;ERT",'full menu'!AQ41="MwIT",'full menu'!AQ41="IwMT",'full menu'!AQ41="M&amp;IT",'full menu'!AQ41="IwERT",'full menu'!AQ41="ERwIT",'full menu'!AQ41="I&amp;ERT",'full menu'!AQ41="ER&amp;M&amp;IT"),"MixedTs",IF('full menu'!AQ41="UD","UD",IF('full menu'!AQ41="LSD","LSD",IF('full menu'!AQ41="WSD","WSD","")))))))))))</f>
        <v>ERTs</v>
      </c>
      <c r="AR41" s="2" t="str">
        <f>IF('full menu'!AR41="MDC","MDC",IF('full menu'!AR41="X","X",IF('full menu'!AR41="UASC","UASC",IF(OR('full menu'!AR41="PERF",'full menu'!AR41="AERF",'full menu'!AR41="PCB"),"ERfix",IF(OR('full menu'!AR41="ACB",'full menu'!AR41="LCERT",'full menu'!AR41="LERT",'full menu'!AR41="FCERT",'full menu'!AR41="FERT"),"ERTs",IF(OR('full menu'!AR41="FCMT",'full menu'!AR41="FMT",'full menu'!AR41="LMT",'full menu'!AR41="LCMT"),"MTs",IF(OR('full menu'!AR41="LCIT",'full menu'!AR41="FCIT",'full menu'!AR41="LIT",'full menu'!AR41="FIT"),"ITs",IF(OR('full menu'!AR41="MwERT",'full menu'!AR41="ERwMT",'full menu'!AR41="M&amp;ERT",'full menu'!AR41="MwIT",'full menu'!AR41="IwMT",'full menu'!AR41="M&amp;IT",'full menu'!AR41="IwERT",'full menu'!AR41="ERwIT",'full menu'!AR41="I&amp;ERT",'full menu'!AR41="ER&amp;M&amp;IT"),"MixedTs",IF('full menu'!AR41="UD","UD",IF('full menu'!AR41="LSD","LSD",IF('full menu'!AR41="WSD","WSD","")))))))))))</f>
        <v>ERTs</v>
      </c>
      <c r="AS41" s="2" t="str">
        <f>IF('full menu'!AS41="MDC","MDC",IF('full menu'!AS41="X","X",IF('full menu'!AS41="UASC","UASC",IF(OR('full menu'!AS41="PERF",'full menu'!AS41="AERF",'full menu'!AS41="PCB"),"ERfix",IF(OR('full menu'!AS41="ACB",'full menu'!AS41="LCERT",'full menu'!AS41="LERT",'full menu'!AS41="FCERT",'full menu'!AS41="FERT"),"ERTs",IF(OR('full menu'!AS41="FCMT",'full menu'!AS41="FMT",'full menu'!AS41="LMT",'full menu'!AS41="LCMT"),"MTs",IF(OR('full menu'!AS41="LCIT",'full menu'!AS41="FCIT",'full menu'!AS41="LIT",'full menu'!AS41="FIT"),"ITs",IF(OR('full menu'!AS41="MwERT",'full menu'!AS41="ERwMT",'full menu'!AS41="M&amp;ERT",'full menu'!AS41="MwIT",'full menu'!AS41="IwMT",'full menu'!AS41="M&amp;IT",'full menu'!AS41="IwERT",'full menu'!AS41="ERwIT",'full menu'!AS41="I&amp;ERT",'full menu'!AS41="ER&amp;M&amp;IT"),"MixedTs",IF('full menu'!AS41="UD","UD",IF('full menu'!AS41="LSD","LSD",IF('full menu'!AS41="WSD","WSD","")))))))))))</f>
        <v>ERTs</v>
      </c>
    </row>
    <row r="42" spans="1:45" ht="15.5" x14ac:dyDescent="0.35">
      <c r="A42" t="s">
        <v>69</v>
      </c>
      <c r="B42" s="2" t="str">
        <f>IF('full menu'!B42="MDC","MDC",IF('full menu'!B42="X","X",IF('full menu'!B42="UASC","UASC",IF(OR('full menu'!B42="PERF",'full menu'!B42="AERF",'full menu'!B42="PCB"),"ERfix",IF(OR('full menu'!B42="ACB",'full menu'!B42="LCERT",'full menu'!B42="LERT",'full menu'!B42="FCERT",'full menu'!B42="FERT"),"ERTs",IF(OR('full menu'!B42="FCMT",'full menu'!B42="FMT",'full menu'!B42="LMT",'full menu'!B42="LCMT"),"MTs",IF(OR('full menu'!B42="LCIT",'full menu'!B42="FCIT",'full menu'!B42="LIT",'full menu'!B42="FIT"),"ITs",IF(OR('full menu'!B42="MwERT",'full menu'!B42="ERwMT",'full menu'!B42="M&amp;ERT",'full menu'!B42="MwIT",'full menu'!B42="IwMT",'full menu'!B42="M&amp;IT",'full menu'!B42="IwERT",'full menu'!B42="ERwIT",'full menu'!B42="I&amp;ERT",'full menu'!B42="ER&amp;M&amp;IT"),"MixedTs",IF('full menu'!B42="UD","UD",IF('full menu'!B42="LSD","LSD",IF('full menu'!B42="WSD","WSD","")))))))))))</f>
        <v>UD</v>
      </c>
      <c r="C42" s="2" t="str">
        <f>IF('full menu'!C42="MDC","MDC",IF('full menu'!C42="X","X",IF('full menu'!C42="UASC","UASC",IF(OR('full menu'!C42="PERF",'full menu'!C42="AERF",'full menu'!C42="PCB"),"ERfix",IF(OR('full menu'!C42="ACB",'full menu'!C42="LCERT",'full menu'!C42="LERT",'full menu'!C42="FCERT",'full menu'!C42="FERT"),"ERTs",IF(OR('full menu'!C42="FCMT",'full menu'!C42="FMT",'full menu'!C42="LMT",'full menu'!C42="LCMT"),"MTs",IF(OR('full menu'!C42="LCIT",'full menu'!C42="FCIT",'full menu'!C42="LIT",'full menu'!C42="FIT"),"ITs",IF(OR('full menu'!C42="MwERT",'full menu'!C42="ERwMT",'full menu'!C42="M&amp;ERT",'full menu'!C42="MwIT",'full menu'!C42="IwMT",'full menu'!C42="M&amp;IT",'full menu'!C42="IwERT",'full menu'!C42="ERwIT",'full menu'!C42="I&amp;ERT",'full menu'!C42="ER&amp;M&amp;IT"),"MixedTs",IF('full menu'!C42="UD","UD",IF('full menu'!C42="LSD","LSD",IF('full menu'!C42="WSD","WSD","")))))))))))</f>
        <v>UD</v>
      </c>
      <c r="D42" s="2" t="str">
        <f>IF('full menu'!D42="MDC","MDC",IF('full menu'!D42="X","X",IF('full menu'!D42="UASC","UASC",IF(OR('full menu'!D42="PERF",'full menu'!D42="AERF",'full menu'!D42="PCB"),"ERfix",IF(OR('full menu'!D42="ACB",'full menu'!D42="LCERT",'full menu'!D42="LERT",'full menu'!D42="FCERT",'full menu'!D42="FERT"),"ERTs",IF(OR('full menu'!D42="FCMT",'full menu'!D42="FMT",'full menu'!D42="LMT",'full menu'!D42="LCMT"),"MTs",IF(OR('full menu'!D42="LCIT",'full menu'!D42="FCIT",'full menu'!D42="LIT",'full menu'!D42="FIT"),"ITs",IF(OR('full menu'!D42="MwERT",'full menu'!D42="ERwMT",'full menu'!D42="M&amp;ERT",'full menu'!D42="MwIT",'full menu'!D42="IwMT",'full menu'!D42="M&amp;IT",'full menu'!D42="IwERT",'full menu'!D42="ERwIT",'full menu'!D42="I&amp;ERT",'full menu'!D42="ER&amp;M&amp;IT"),"MixedTs",IF('full menu'!D42="UD","UD",IF('full menu'!D42="LSD","LSD",IF('full menu'!D42="WSD","WSD","")))))))))))</f>
        <v>UD</v>
      </c>
      <c r="E42" s="2" t="str">
        <f>IF('full menu'!E42="MDC","MDC",IF('full menu'!E42="X","X",IF('full menu'!E42="UASC","UASC",IF(OR('full menu'!E42="PERF",'full menu'!E42="AERF",'full menu'!E42="PCB"),"ERfix",IF(OR('full menu'!E42="ACB",'full menu'!E42="LCERT",'full menu'!E42="LERT",'full menu'!E42="FCERT",'full menu'!E42="FERT"),"ERTs",IF(OR('full menu'!E42="FCMT",'full menu'!E42="FMT",'full menu'!E42="LMT",'full menu'!E42="LCMT"),"MTs",IF(OR('full menu'!E42="LCIT",'full menu'!E42="FCIT",'full menu'!E42="LIT",'full menu'!E42="FIT"),"ITs",IF(OR('full menu'!E42="MwERT",'full menu'!E42="ERwMT",'full menu'!E42="M&amp;ERT",'full menu'!E42="MwIT",'full menu'!E42="IwMT",'full menu'!E42="M&amp;IT",'full menu'!E42="IwERT",'full menu'!E42="ERwIT",'full menu'!E42="I&amp;ERT",'full menu'!E42="ER&amp;M&amp;IT"),"MixedTs",IF('full menu'!E42="UD","UD",IF('full menu'!E42="LSD","LSD",IF('full menu'!E42="WSD","WSD","")))))))))))</f>
        <v>UD</v>
      </c>
      <c r="F42" s="2" t="str">
        <f>IF('full menu'!F42="MDC","MDC",IF('full menu'!F42="X","X",IF('full menu'!F42="UASC","UASC",IF(OR('full menu'!F42="PERF",'full menu'!F42="AERF",'full menu'!F42="PCB"),"ERfix",IF(OR('full menu'!F42="ACB",'full menu'!F42="LCERT",'full menu'!F42="LERT",'full menu'!F42="FCERT",'full menu'!F42="FERT"),"ERTs",IF(OR('full menu'!F42="FCMT",'full menu'!F42="FMT",'full menu'!F42="LMT",'full menu'!F42="LCMT"),"MTs",IF(OR('full menu'!F42="LCIT",'full menu'!F42="FCIT",'full menu'!F42="LIT",'full menu'!F42="FIT"),"ITs",IF(OR('full menu'!F42="MwERT",'full menu'!F42="ERwMT",'full menu'!F42="M&amp;ERT",'full menu'!F42="MwIT",'full menu'!F42="IwMT",'full menu'!F42="M&amp;IT",'full menu'!F42="IwERT",'full menu'!F42="ERwIT",'full menu'!F42="I&amp;ERT",'full menu'!F42="ER&amp;M&amp;IT"),"MixedTs",IF('full menu'!F42="UD","UD",IF('full menu'!F42="LSD","LSD",IF('full menu'!F42="WSD","WSD","")))))))))))</f>
        <v>UD</v>
      </c>
      <c r="G42" s="2" t="str">
        <f>IF('full menu'!G42="MDC","MDC",IF('full menu'!G42="X","X",IF('full menu'!G42="UASC","UASC",IF(OR('full menu'!G42="PERF",'full menu'!G42="AERF",'full menu'!G42="PCB"),"ERfix",IF(OR('full menu'!G42="ACB",'full menu'!G42="LCERT",'full menu'!G42="LERT",'full menu'!G42="FCERT",'full menu'!G42="FERT"),"ERTs",IF(OR('full menu'!G42="FCMT",'full menu'!G42="FMT",'full menu'!G42="LMT",'full menu'!G42="LCMT"),"MTs",IF(OR('full menu'!G42="LCIT",'full menu'!G42="FCIT",'full menu'!G42="LIT",'full menu'!G42="FIT"),"ITs",IF(OR('full menu'!G42="MwERT",'full menu'!G42="ERwMT",'full menu'!G42="M&amp;ERT",'full menu'!G42="MwIT",'full menu'!G42="IwMT",'full menu'!G42="M&amp;IT",'full menu'!G42="IwERT",'full menu'!G42="ERwIT",'full menu'!G42="I&amp;ERT",'full menu'!G42="ER&amp;M&amp;IT"),"MixedTs",IF('full menu'!G42="UD","UD",IF('full menu'!G42="LSD","LSD",IF('full menu'!G42="WSD","WSD","")))))))))))</f>
        <v>UD</v>
      </c>
      <c r="H42" s="2" t="str">
        <f>IF('full menu'!H42="MDC","MDC",IF('full menu'!H42="X","X",IF('full menu'!H42="UASC","UASC",IF(OR('full menu'!H42="PERF",'full menu'!H42="AERF",'full menu'!H42="PCB"),"ERfix",IF(OR('full menu'!H42="ACB",'full menu'!H42="LCERT",'full menu'!H42="LERT",'full menu'!H42="FCERT",'full menu'!H42="FERT"),"ERTs",IF(OR('full menu'!H42="FCMT",'full menu'!H42="FMT",'full menu'!H42="LMT",'full menu'!H42="LCMT"),"MTs",IF(OR('full menu'!H42="LCIT",'full menu'!H42="FCIT",'full menu'!H42="LIT",'full menu'!H42="FIT"),"ITs",IF(OR('full menu'!H42="MwERT",'full menu'!H42="ERwMT",'full menu'!H42="M&amp;ERT",'full menu'!H42="MwIT",'full menu'!H42="IwMT",'full menu'!H42="M&amp;IT",'full menu'!H42="IwERT",'full menu'!H42="ERwIT",'full menu'!H42="I&amp;ERT",'full menu'!H42="ER&amp;M&amp;IT"),"MixedTs",IF('full menu'!H42="UD","UD",IF('full menu'!H42="LSD","LSD",IF('full menu'!H42="WSD","WSD","")))))))))))</f>
        <v>UD</v>
      </c>
      <c r="I42" s="2" t="str">
        <f>IF('full menu'!I42="MDC","MDC",IF('full menu'!I42="X","X",IF('full menu'!I42="UASC","UASC",IF(OR('full menu'!I42="PERF",'full menu'!I42="AERF",'full menu'!I42="PCB"),"ERfix",IF(OR('full menu'!I42="ACB",'full menu'!I42="LCERT",'full menu'!I42="LERT",'full menu'!I42="FCERT",'full menu'!I42="FERT"),"ERTs",IF(OR('full menu'!I42="FCMT",'full menu'!I42="FMT",'full menu'!I42="LMT",'full menu'!I42="LCMT"),"MTs",IF(OR('full menu'!I42="LCIT",'full menu'!I42="FCIT",'full menu'!I42="LIT",'full menu'!I42="FIT"),"ITs",IF(OR('full menu'!I42="MwERT",'full menu'!I42="ERwMT",'full menu'!I42="M&amp;ERT",'full menu'!I42="MwIT",'full menu'!I42="IwMT",'full menu'!I42="M&amp;IT",'full menu'!I42="IwERT",'full menu'!I42="ERwIT",'full menu'!I42="I&amp;ERT",'full menu'!I42="ER&amp;M&amp;IT"),"MixedTs",IF('full menu'!I42="UD","UD",IF('full menu'!I42="LSD","LSD",IF('full menu'!I42="WSD","WSD","")))))))))))</f>
        <v>UD</v>
      </c>
      <c r="J42" s="2" t="str">
        <f>IF('full menu'!J42="MDC","MDC",IF('full menu'!J42="X","X",IF('full menu'!J42="UASC","UASC",IF(OR('full menu'!J42="PERF",'full menu'!J42="AERF",'full menu'!J42="PCB"),"ERfix",IF(OR('full menu'!J42="ACB",'full menu'!J42="LCERT",'full menu'!J42="LERT",'full menu'!J42="FCERT",'full menu'!J42="FERT"),"ERTs",IF(OR('full menu'!J42="FCMT",'full menu'!J42="FMT",'full menu'!J42="LMT",'full menu'!J42="LCMT"),"MTs",IF(OR('full menu'!J42="LCIT",'full menu'!J42="FCIT",'full menu'!J42="LIT",'full menu'!J42="FIT"),"ITs",IF(OR('full menu'!J42="MwERT",'full menu'!J42="ERwMT",'full menu'!J42="M&amp;ERT",'full menu'!J42="MwIT",'full menu'!J42="IwMT",'full menu'!J42="M&amp;IT",'full menu'!J42="IwERT",'full menu'!J42="ERwIT",'full menu'!J42="I&amp;ERT",'full menu'!J42="ER&amp;M&amp;IT"),"MixedTs",IF('full menu'!J42="UD","UD",IF('full menu'!J42="LSD","LSD",IF('full menu'!J42="WSD","WSD","")))))))))))</f>
        <v>UD</v>
      </c>
      <c r="K42" s="2" t="str">
        <f>IF('full menu'!K42="MDC","MDC",IF('full menu'!K42="X","X",IF('full menu'!K42="UASC","UASC",IF(OR('full menu'!K42="PERF",'full menu'!K42="AERF",'full menu'!K42="PCB"),"ERfix",IF(OR('full menu'!K42="ACB",'full menu'!K42="LCERT",'full menu'!K42="LERT",'full menu'!K42="FCERT",'full menu'!K42="FERT"),"ERTs",IF(OR('full menu'!K42="FCMT",'full menu'!K42="FMT",'full menu'!K42="LMT",'full menu'!K42="LCMT"),"MTs",IF(OR('full menu'!K42="LCIT",'full menu'!K42="FCIT",'full menu'!K42="LIT",'full menu'!K42="FIT"),"ITs",IF(OR('full menu'!K42="MwERT",'full menu'!K42="ERwMT",'full menu'!K42="M&amp;ERT",'full menu'!K42="MwIT",'full menu'!K42="IwMT",'full menu'!K42="M&amp;IT",'full menu'!K42="IwERT",'full menu'!K42="ERwIT",'full menu'!K42="I&amp;ERT",'full menu'!K42="ER&amp;M&amp;IT"),"MixedTs",IF('full menu'!K42="UD","UD",IF('full menu'!K42="LSD","LSD",IF('full menu'!K42="WSD","WSD","")))))))))))</f>
        <v>UD</v>
      </c>
      <c r="L42" s="2" t="str">
        <f>IF('full menu'!L42="MDC","MDC",IF('full menu'!L42="X","X",IF('full menu'!L42="UASC","UASC",IF(OR('full menu'!L42="PERF",'full menu'!L42="AERF",'full menu'!L42="PCB"),"ERfix",IF(OR('full menu'!L42="ACB",'full menu'!L42="LCERT",'full menu'!L42="LERT",'full menu'!L42="FCERT",'full menu'!L42="FERT"),"ERTs",IF(OR('full menu'!L42="FCMT",'full menu'!L42="FMT",'full menu'!L42="LMT",'full menu'!L42="LCMT"),"MTs",IF(OR('full menu'!L42="LCIT",'full menu'!L42="FCIT",'full menu'!L42="LIT",'full menu'!L42="FIT"),"ITs",IF(OR('full menu'!L42="MwERT",'full menu'!L42="ERwMT",'full menu'!L42="M&amp;ERT",'full menu'!L42="MwIT",'full menu'!L42="IwMT",'full menu'!L42="M&amp;IT",'full menu'!L42="IwERT",'full menu'!L42="ERwIT",'full menu'!L42="I&amp;ERT",'full menu'!L42="ER&amp;M&amp;IT"),"MixedTs",IF('full menu'!L42="UD","UD",IF('full menu'!L42="LSD","LSD",IF('full menu'!L42="WSD","WSD","")))))))))))</f>
        <v>UD</v>
      </c>
      <c r="M42" s="2" t="str">
        <f>IF('full menu'!M42="MDC","MDC",IF('full menu'!M42="X","X",IF('full menu'!M42="UASC","UASC",IF(OR('full menu'!M42="PERF",'full menu'!M42="AERF",'full menu'!M42="PCB"),"ERfix",IF(OR('full menu'!M42="ACB",'full menu'!M42="LCERT",'full menu'!M42="LERT",'full menu'!M42="FCERT",'full menu'!M42="FERT"),"ERTs",IF(OR('full menu'!M42="FCMT",'full menu'!M42="FMT",'full menu'!M42="LMT",'full menu'!M42="LCMT"),"MTs",IF(OR('full menu'!M42="LCIT",'full menu'!M42="FCIT",'full menu'!M42="LIT",'full menu'!M42="FIT"),"ITs",IF(OR('full menu'!M42="MwERT",'full menu'!M42="ERwMT",'full menu'!M42="M&amp;ERT",'full menu'!M42="MwIT",'full menu'!M42="IwMT",'full menu'!M42="M&amp;IT",'full menu'!M42="IwERT",'full menu'!M42="ERwIT",'full menu'!M42="I&amp;ERT",'full menu'!M42="ER&amp;M&amp;IT"),"MixedTs",IF('full menu'!M42="UD","UD",IF('full menu'!M42="LSD","LSD",IF('full menu'!M42="WSD","WSD","")))))))))))</f>
        <v>UD</v>
      </c>
      <c r="N42" s="2" t="str">
        <f>IF('full menu'!N42="MDC","MDC",IF('full menu'!N42="X","X",IF('full menu'!N42="UASC","UASC",IF(OR('full menu'!N42="PERF",'full menu'!N42="AERF",'full menu'!N42="PCB"),"ERfix",IF(OR('full menu'!N42="ACB",'full menu'!N42="LCERT",'full menu'!N42="LERT",'full menu'!N42="FCERT",'full menu'!N42="FERT"),"ERTs",IF(OR('full menu'!N42="FCMT",'full menu'!N42="FMT",'full menu'!N42="LMT",'full menu'!N42="LCMT"),"MTs",IF(OR('full menu'!N42="LCIT",'full menu'!N42="FCIT",'full menu'!N42="LIT",'full menu'!N42="FIT"),"ITs",IF(OR('full menu'!N42="MwERT",'full menu'!N42="ERwMT",'full menu'!N42="M&amp;ERT",'full menu'!N42="MwIT",'full menu'!N42="IwMT",'full menu'!N42="M&amp;IT",'full menu'!N42="IwERT",'full menu'!N42="ERwIT",'full menu'!N42="I&amp;ERT",'full menu'!N42="ER&amp;M&amp;IT"),"MixedTs",IF('full menu'!N42="UD","UD",IF('full menu'!N42="LSD","LSD",IF('full menu'!N42="WSD","WSD","")))))))))))</f>
        <v>UD</v>
      </c>
      <c r="O42" s="2" t="str">
        <f>IF('full menu'!O42="MDC","MDC",IF('full menu'!O42="X","X",IF('full menu'!O42="UASC","UASC",IF(OR('full menu'!O42="PERF",'full menu'!O42="AERF",'full menu'!O42="PCB"),"ERfix",IF(OR('full menu'!O42="ACB",'full menu'!O42="LCERT",'full menu'!O42="LERT",'full menu'!O42="FCERT",'full menu'!O42="FERT"),"ERTs",IF(OR('full menu'!O42="FCMT",'full menu'!O42="FMT",'full menu'!O42="LMT",'full menu'!O42="LCMT"),"MTs",IF(OR('full menu'!O42="LCIT",'full menu'!O42="FCIT",'full menu'!O42="LIT",'full menu'!O42="FIT"),"ITs",IF(OR('full menu'!O42="MwERT",'full menu'!O42="ERwMT",'full menu'!O42="M&amp;ERT",'full menu'!O42="MwIT",'full menu'!O42="IwMT",'full menu'!O42="M&amp;IT",'full menu'!O42="IwERT",'full menu'!O42="ERwIT",'full menu'!O42="I&amp;ERT",'full menu'!O42="ER&amp;M&amp;IT"),"MixedTs",IF('full menu'!O42="UD","UD",IF('full menu'!O42="LSD","LSD",IF('full menu'!O42="WSD","WSD","")))))))))))</f>
        <v>UD</v>
      </c>
      <c r="P42" s="2" t="str">
        <f>IF('full menu'!P42="MDC","MDC",IF('full menu'!P42="X","X",IF('full menu'!P42="UASC","UASC",IF(OR('full menu'!P42="PERF",'full menu'!P42="AERF",'full menu'!P42="PCB"),"ERfix",IF(OR('full menu'!P42="ACB",'full menu'!P42="LCERT",'full menu'!P42="LERT",'full menu'!P42="FCERT",'full menu'!P42="FERT"),"ERTs",IF(OR('full menu'!P42="FCMT",'full menu'!P42="FMT",'full menu'!P42="LMT",'full menu'!P42="LCMT"),"MTs",IF(OR('full menu'!P42="LCIT",'full menu'!P42="FCIT",'full menu'!P42="LIT",'full menu'!P42="FIT"),"ITs",IF(OR('full menu'!P42="MwERT",'full menu'!P42="ERwMT",'full menu'!P42="M&amp;ERT",'full menu'!P42="MwIT",'full menu'!P42="IwMT",'full menu'!P42="M&amp;IT",'full menu'!P42="IwERT",'full menu'!P42="ERwIT",'full menu'!P42="I&amp;ERT",'full menu'!P42="ER&amp;M&amp;IT"),"MixedTs",IF('full menu'!P42="UD","UD",IF('full menu'!P42="LSD","LSD",IF('full menu'!P42="WSD","WSD","")))))))))))</f>
        <v>UD</v>
      </c>
      <c r="Q42" s="2" t="str">
        <f>IF('full menu'!Q42="MDC","MDC",IF('full menu'!Q42="X","X",IF('full menu'!Q42="UASC","UASC",IF(OR('full menu'!Q42="PERF",'full menu'!Q42="AERF",'full menu'!Q42="PCB"),"ERfix",IF(OR('full menu'!Q42="ACB",'full menu'!Q42="LCERT",'full menu'!Q42="LERT",'full menu'!Q42="FCERT",'full menu'!Q42="FERT"),"ERTs",IF(OR('full menu'!Q42="FCMT",'full menu'!Q42="FMT",'full menu'!Q42="LMT",'full menu'!Q42="LCMT"),"MTs",IF(OR('full menu'!Q42="LCIT",'full menu'!Q42="FCIT",'full menu'!Q42="LIT",'full menu'!Q42="FIT"),"ITs",IF(OR('full menu'!Q42="MwERT",'full menu'!Q42="ERwMT",'full menu'!Q42="M&amp;ERT",'full menu'!Q42="MwIT",'full menu'!Q42="IwMT",'full menu'!Q42="M&amp;IT",'full menu'!Q42="IwERT",'full menu'!Q42="ERwIT",'full menu'!Q42="I&amp;ERT",'full menu'!Q42="ER&amp;M&amp;IT"),"MixedTs",IF('full menu'!Q42="UD","UD",IF('full menu'!Q42="LSD","LSD",IF('full menu'!Q42="WSD","WSD","")))))))))))</f>
        <v>UD</v>
      </c>
      <c r="R42" s="2" t="str">
        <f>IF('full menu'!R42="MDC","MDC",IF('full menu'!R42="X","X",IF('full menu'!R42="UASC","UASC",IF(OR('full menu'!R42="PERF",'full menu'!R42="AERF",'full menu'!R42="PCB"),"ERfix",IF(OR('full menu'!R42="ACB",'full menu'!R42="LCERT",'full menu'!R42="LERT",'full menu'!R42="FCERT",'full menu'!R42="FERT"),"ERTs",IF(OR('full menu'!R42="FCMT",'full menu'!R42="FMT",'full menu'!R42="LMT",'full menu'!R42="LCMT"),"MTs",IF(OR('full menu'!R42="LCIT",'full menu'!R42="FCIT",'full menu'!R42="LIT",'full menu'!R42="FIT"),"ITs",IF(OR('full menu'!R42="MwERT",'full menu'!R42="ERwMT",'full menu'!R42="M&amp;ERT",'full menu'!R42="MwIT",'full menu'!R42="IwMT",'full menu'!R42="M&amp;IT",'full menu'!R42="IwERT",'full menu'!R42="ERwIT",'full menu'!R42="I&amp;ERT",'full menu'!R42="ER&amp;M&amp;IT"),"MixedTs",IF('full menu'!R42="UD","UD",IF('full menu'!R42="LSD","LSD",IF('full menu'!R42="WSD","WSD","")))))))))))</f>
        <v>UD</v>
      </c>
      <c r="S42" s="2" t="str">
        <f>IF('full menu'!S42="MDC","MDC",IF('full menu'!S42="X","X",IF('full menu'!S42="UASC","UASC",IF(OR('full menu'!S42="PERF",'full menu'!S42="AERF",'full menu'!S42="PCB"),"ERfix",IF(OR('full menu'!S42="ACB",'full menu'!S42="LCERT",'full menu'!S42="LERT",'full menu'!S42="FCERT",'full menu'!S42="FERT"),"ERTs",IF(OR('full menu'!S42="FCMT",'full menu'!S42="FMT",'full menu'!S42="LMT",'full menu'!S42="LCMT"),"MTs",IF(OR('full menu'!S42="LCIT",'full menu'!S42="FCIT",'full menu'!S42="LIT",'full menu'!S42="FIT"),"ITs",IF(OR('full menu'!S42="MwERT",'full menu'!S42="ERwMT",'full menu'!S42="M&amp;ERT",'full menu'!S42="MwIT",'full menu'!S42="IwMT",'full menu'!S42="M&amp;IT",'full menu'!S42="IwERT",'full menu'!S42="ERwIT",'full menu'!S42="I&amp;ERT",'full menu'!S42="ER&amp;M&amp;IT"),"MixedTs",IF('full menu'!S42="UD","UD",IF('full menu'!S42="LSD","LSD",IF('full menu'!S42="WSD","WSD","")))))))))))</f>
        <v>LSD</v>
      </c>
      <c r="T42" s="2" t="str">
        <f>IF('full menu'!T42="MDC","MDC",IF('full menu'!T42="X","X",IF('full menu'!T42="UASC","UASC",IF(OR('full menu'!T42="PERF",'full menu'!T42="AERF",'full menu'!T42="PCB"),"ERfix",IF(OR('full menu'!T42="ACB",'full menu'!T42="LCERT",'full menu'!T42="LERT",'full menu'!T42="FCERT",'full menu'!T42="FERT"),"ERTs",IF(OR('full menu'!T42="FCMT",'full menu'!T42="FMT",'full menu'!T42="LMT",'full menu'!T42="LCMT"),"MTs",IF(OR('full menu'!T42="LCIT",'full menu'!T42="FCIT",'full menu'!T42="LIT",'full menu'!T42="FIT"),"ITs",IF(OR('full menu'!T42="MwERT",'full menu'!T42="ERwMT",'full menu'!T42="M&amp;ERT",'full menu'!T42="MwIT",'full menu'!T42="IwMT",'full menu'!T42="M&amp;IT",'full menu'!T42="IwERT",'full menu'!T42="ERwIT",'full menu'!T42="I&amp;ERT",'full menu'!T42="ER&amp;M&amp;IT"),"MixedTs",IF('full menu'!T42="UD","UD",IF('full menu'!T42="LSD","LSD",IF('full menu'!T42="WSD","WSD","")))))))))))</f>
        <v>LSD</v>
      </c>
      <c r="U42" s="2" t="str">
        <f>IF('full menu'!U42="MDC","MDC",IF('full menu'!U42="X","X",IF('full menu'!U42="UASC","UASC",IF(OR('full menu'!U42="PERF",'full menu'!U42="AERF",'full menu'!U42="PCB"),"ERfix",IF(OR('full menu'!U42="ACB",'full menu'!U42="LCERT",'full menu'!U42="LERT",'full menu'!U42="FCERT",'full menu'!U42="FERT"),"ERTs",IF(OR('full menu'!U42="FCMT",'full menu'!U42="FMT",'full menu'!U42="LMT",'full menu'!U42="LCMT"),"MTs",IF(OR('full menu'!U42="LCIT",'full menu'!U42="FCIT",'full menu'!U42="LIT",'full menu'!U42="FIT"),"ITs",IF(OR('full menu'!U42="MwERT",'full menu'!U42="ERwMT",'full menu'!U42="M&amp;ERT",'full menu'!U42="MwIT",'full menu'!U42="IwMT",'full menu'!U42="M&amp;IT",'full menu'!U42="IwERT",'full menu'!U42="ERwIT",'full menu'!U42="I&amp;ERT",'full menu'!U42="ER&amp;M&amp;IT"),"MixedTs",IF('full menu'!U42="UD","UD",IF('full menu'!U42="LSD","LSD",IF('full menu'!U42="WSD","WSD","")))))))))))</f>
        <v>LSD</v>
      </c>
      <c r="V42" s="2" t="str">
        <f>IF('full menu'!V42="MDC","MDC",IF('full menu'!V42="X","X",IF('full menu'!V42="UASC","UASC",IF(OR('full menu'!V42="PERF",'full menu'!V42="AERF",'full menu'!V42="PCB"),"ERfix",IF(OR('full menu'!V42="ACB",'full menu'!V42="LCERT",'full menu'!V42="LERT",'full menu'!V42="FCERT",'full menu'!V42="FERT"),"ERTs",IF(OR('full menu'!V42="FCMT",'full menu'!V42="FMT",'full menu'!V42="LMT",'full menu'!V42="LCMT"),"MTs",IF(OR('full menu'!V42="LCIT",'full menu'!V42="FCIT",'full menu'!V42="LIT",'full menu'!V42="FIT"),"ITs",IF(OR('full menu'!V42="MwERT",'full menu'!V42="ERwMT",'full menu'!V42="M&amp;ERT",'full menu'!V42="MwIT",'full menu'!V42="IwMT",'full menu'!V42="M&amp;IT",'full menu'!V42="IwERT",'full menu'!V42="ERwIT",'full menu'!V42="I&amp;ERT",'full menu'!V42="ER&amp;M&amp;IT"),"MixedTs",IF('full menu'!V42="UD","UD",IF('full menu'!V42="LSD","LSD",IF('full menu'!V42="WSD","WSD","")))))))))))</f>
        <v>LSD</v>
      </c>
      <c r="W42" s="2" t="str">
        <f>IF('full menu'!W42="MDC","MDC",IF('full menu'!W42="X","X",IF('full menu'!W42="UASC","UASC",IF(OR('full menu'!W42="PERF",'full menu'!W42="AERF",'full menu'!W42="PCB"),"ERfix",IF(OR('full menu'!W42="ACB",'full menu'!W42="LCERT",'full menu'!W42="LERT",'full menu'!W42="FCERT",'full menu'!W42="FERT"),"ERTs",IF(OR('full menu'!W42="FCMT",'full menu'!W42="FMT",'full menu'!W42="LMT",'full menu'!W42="LCMT"),"MTs",IF(OR('full menu'!W42="LCIT",'full menu'!W42="FCIT",'full menu'!W42="LIT",'full menu'!W42="FIT"),"ITs",IF(OR('full menu'!W42="MwERT",'full menu'!W42="ERwMT",'full menu'!W42="M&amp;ERT",'full menu'!W42="MwIT",'full menu'!W42="IwMT",'full menu'!W42="M&amp;IT",'full menu'!W42="IwERT",'full menu'!W42="ERwIT",'full menu'!W42="I&amp;ERT",'full menu'!W42="ER&amp;M&amp;IT"),"MixedTs",IF('full menu'!W42="UD","UD",IF('full menu'!W42="LSD","LSD",IF('full menu'!W42="WSD","WSD","")))))))))))</f>
        <v>LSD</v>
      </c>
      <c r="X42" s="2" t="str">
        <f>IF('full menu'!X42="MDC","MDC",IF('full menu'!X42="X","X",IF('full menu'!X42="UASC","UASC",IF(OR('full menu'!X42="PERF",'full menu'!X42="AERF",'full menu'!X42="PCB"),"ERfix",IF(OR('full menu'!X42="ACB",'full menu'!X42="LCERT",'full menu'!X42="LERT",'full menu'!X42="FCERT",'full menu'!X42="FERT"),"ERTs",IF(OR('full menu'!X42="FCMT",'full menu'!X42="FMT",'full menu'!X42="LMT",'full menu'!X42="LCMT"),"MTs",IF(OR('full menu'!X42="LCIT",'full menu'!X42="FCIT",'full menu'!X42="LIT",'full menu'!X42="FIT"),"ITs",IF(OR('full menu'!X42="MwERT",'full menu'!X42="ERwMT",'full menu'!X42="M&amp;ERT",'full menu'!X42="MwIT",'full menu'!X42="IwMT",'full menu'!X42="M&amp;IT",'full menu'!X42="IwERT",'full menu'!X42="ERwIT",'full menu'!X42="I&amp;ERT",'full menu'!X42="ER&amp;M&amp;IT"),"MixedTs",IF('full menu'!X42="UD","UD",IF('full menu'!X42="LSD","LSD",IF('full menu'!X42="WSD","WSD","")))))))))))</f>
        <v>LSD</v>
      </c>
      <c r="Y42" s="2" t="str">
        <f>IF('full menu'!Y42="MDC","MDC",IF('full menu'!Y42="X","X",IF('full menu'!Y42="UASC","UASC",IF(OR('full menu'!Y42="PERF",'full menu'!Y42="AERF",'full menu'!Y42="PCB"),"ERfix",IF(OR('full menu'!Y42="ACB",'full menu'!Y42="LCERT",'full menu'!Y42="LERT",'full menu'!Y42="FCERT",'full menu'!Y42="FERT"),"ERTs",IF(OR('full menu'!Y42="FCMT",'full menu'!Y42="FMT",'full menu'!Y42="LMT",'full menu'!Y42="LCMT"),"MTs",IF(OR('full menu'!Y42="LCIT",'full menu'!Y42="FCIT",'full menu'!Y42="LIT",'full menu'!Y42="FIT"),"ITs",IF(OR('full menu'!Y42="MwERT",'full menu'!Y42="ERwMT",'full menu'!Y42="M&amp;ERT",'full menu'!Y42="MwIT",'full menu'!Y42="IwMT",'full menu'!Y42="M&amp;IT",'full menu'!Y42="IwERT",'full menu'!Y42="ERwIT",'full menu'!Y42="I&amp;ERT",'full menu'!Y42="ER&amp;M&amp;IT"),"MixedTs",IF('full menu'!Y42="UD","UD",IF('full menu'!Y42="LSD","LSD",IF('full menu'!Y42="WSD","WSD","")))))))))))</f>
        <v>LSD</v>
      </c>
      <c r="Z42" s="2" t="str">
        <f>IF('full menu'!Z42="MDC","MDC",IF('full menu'!Z42="X","X",IF('full menu'!Z42="UASC","UASC",IF(OR('full menu'!Z42="PERF",'full menu'!Z42="AERF",'full menu'!Z42="PCB"),"ERfix",IF(OR('full menu'!Z42="ACB",'full menu'!Z42="LCERT",'full menu'!Z42="LERT",'full menu'!Z42="FCERT",'full menu'!Z42="FERT"),"ERTs",IF(OR('full menu'!Z42="FCMT",'full menu'!Z42="FMT",'full menu'!Z42="LMT",'full menu'!Z42="LCMT"),"MTs",IF(OR('full menu'!Z42="LCIT",'full menu'!Z42="FCIT",'full menu'!Z42="LIT",'full menu'!Z42="FIT"),"ITs",IF(OR('full menu'!Z42="MwERT",'full menu'!Z42="ERwMT",'full menu'!Z42="M&amp;ERT",'full menu'!Z42="MwIT",'full menu'!Z42="IwMT",'full menu'!Z42="M&amp;IT",'full menu'!Z42="IwERT",'full menu'!Z42="ERwIT",'full menu'!Z42="I&amp;ERT",'full menu'!Z42="ER&amp;M&amp;IT"),"MixedTs",IF('full menu'!Z42="UD","UD",IF('full menu'!Z42="LSD","LSD",IF('full menu'!Z42="WSD","WSD","")))))))))))</f>
        <v>LSD</v>
      </c>
      <c r="AA42" s="2" t="str">
        <f>IF('full menu'!AA42="MDC","MDC",IF('full menu'!AA42="X","X",IF('full menu'!AA42="UASC","UASC",IF(OR('full menu'!AA42="PERF",'full menu'!AA42="AERF",'full menu'!AA42="PCB"),"ERfix",IF(OR('full menu'!AA42="ACB",'full menu'!AA42="LCERT",'full menu'!AA42="LERT",'full menu'!AA42="FCERT",'full menu'!AA42="FERT"),"ERTs",IF(OR('full menu'!AA42="FCMT",'full menu'!AA42="FMT",'full menu'!AA42="LMT",'full menu'!AA42="LCMT"),"MTs",IF(OR('full menu'!AA42="LCIT",'full menu'!AA42="FCIT",'full menu'!AA42="LIT",'full menu'!AA42="FIT"),"ITs",IF(OR('full menu'!AA42="MwERT",'full menu'!AA42="ERwMT",'full menu'!AA42="M&amp;ERT",'full menu'!AA42="MwIT",'full menu'!AA42="IwMT",'full menu'!AA42="M&amp;IT",'full menu'!AA42="IwERT",'full menu'!AA42="ERwIT",'full menu'!AA42="I&amp;ERT",'full menu'!AA42="ER&amp;M&amp;IT"),"MixedTs",IF('full menu'!AA42="UD","UD",IF('full menu'!AA42="LSD","LSD",IF('full menu'!AA42="WSD","WSD","")))))))))))</f>
        <v>LSD</v>
      </c>
      <c r="AB42" s="2" t="str">
        <f>IF('full menu'!AB42="MDC","MDC",IF('full menu'!AB42="X","X",IF('full menu'!AB42="UASC","UASC",IF(OR('full menu'!AB42="PERF",'full menu'!AB42="AERF",'full menu'!AB42="PCB"),"ERfix",IF(OR('full menu'!AB42="ACB",'full menu'!AB42="LCERT",'full menu'!AB42="LERT",'full menu'!AB42="FCERT",'full menu'!AB42="FERT"),"ERTs",IF(OR('full menu'!AB42="FCMT",'full menu'!AB42="FMT",'full menu'!AB42="LMT",'full menu'!AB42="LCMT"),"MTs",IF(OR('full menu'!AB42="LCIT",'full menu'!AB42="FCIT",'full menu'!AB42="LIT",'full menu'!AB42="FIT"),"ITs",IF(OR('full menu'!AB42="MwERT",'full menu'!AB42="ERwMT",'full menu'!AB42="M&amp;ERT",'full menu'!AB42="MwIT",'full menu'!AB42="IwMT",'full menu'!AB42="M&amp;IT",'full menu'!AB42="IwERT",'full menu'!AB42="ERwIT",'full menu'!AB42="I&amp;ERT",'full menu'!AB42="ER&amp;M&amp;IT"),"MixedTs",IF('full menu'!AB42="UD","UD",IF('full menu'!AB42="LSD","LSD",IF('full menu'!AB42="WSD","WSD","")))))))))))</f>
        <v>LSD</v>
      </c>
      <c r="AC42" s="2" t="str">
        <f>IF('full menu'!AC42="MDC","MDC",IF('full menu'!AC42="X","X",IF('full menu'!AC42="UASC","UASC",IF(OR('full menu'!AC42="PERF",'full menu'!AC42="AERF",'full menu'!AC42="PCB"),"ERfix",IF(OR('full menu'!AC42="ACB",'full menu'!AC42="LCERT",'full menu'!AC42="LERT",'full menu'!AC42="FCERT",'full menu'!AC42="FERT"),"ERTs",IF(OR('full menu'!AC42="FCMT",'full menu'!AC42="FMT",'full menu'!AC42="LMT",'full menu'!AC42="LCMT"),"MTs",IF(OR('full menu'!AC42="LCIT",'full menu'!AC42="FCIT",'full menu'!AC42="LIT",'full menu'!AC42="FIT"),"ITs",IF(OR('full menu'!AC42="MwERT",'full menu'!AC42="ERwMT",'full menu'!AC42="M&amp;ERT",'full menu'!AC42="MwIT",'full menu'!AC42="IwMT",'full menu'!AC42="M&amp;IT",'full menu'!AC42="IwERT",'full menu'!AC42="ERwIT",'full menu'!AC42="I&amp;ERT",'full menu'!AC42="ER&amp;M&amp;IT"),"MixedTs",IF('full menu'!AC42="UD","UD",IF('full menu'!AC42="LSD","LSD",IF('full menu'!AC42="WSD","WSD","")))))))))))</f>
        <v>LSD</v>
      </c>
      <c r="AD42" s="2" t="str">
        <f>IF('full menu'!AD42="MDC","MDC",IF('full menu'!AD42="X","X",IF('full menu'!AD42="UASC","UASC",IF(OR('full menu'!AD42="PERF",'full menu'!AD42="AERF",'full menu'!AD42="PCB"),"ERfix",IF(OR('full menu'!AD42="ACB",'full menu'!AD42="LCERT",'full menu'!AD42="LERT",'full menu'!AD42="FCERT",'full menu'!AD42="FERT"),"ERTs",IF(OR('full menu'!AD42="FCMT",'full menu'!AD42="FMT",'full menu'!AD42="LMT",'full menu'!AD42="LCMT"),"MTs",IF(OR('full menu'!AD42="LCIT",'full menu'!AD42="FCIT",'full menu'!AD42="LIT",'full menu'!AD42="FIT"),"ITs",IF(OR('full menu'!AD42="MwERT",'full menu'!AD42="ERwMT",'full menu'!AD42="M&amp;ERT",'full menu'!AD42="MwIT",'full menu'!AD42="IwMT",'full menu'!AD42="M&amp;IT",'full menu'!AD42="IwERT",'full menu'!AD42="ERwIT",'full menu'!AD42="I&amp;ERT",'full menu'!AD42="ER&amp;M&amp;IT"),"MixedTs",IF('full menu'!AD42="UD","UD",IF('full menu'!AD42="LSD","LSD",IF('full menu'!AD42="WSD","WSD","")))))))))))</f>
        <v>LSD</v>
      </c>
      <c r="AE42" s="2" t="str">
        <f>IF('full menu'!AE42="MDC","MDC",IF('full menu'!AE42="X","X",IF('full menu'!AE42="UASC","UASC",IF(OR('full menu'!AE42="PERF",'full menu'!AE42="AERF",'full menu'!AE42="PCB"),"ERfix",IF(OR('full menu'!AE42="ACB",'full menu'!AE42="LCERT",'full menu'!AE42="LERT",'full menu'!AE42="FCERT",'full menu'!AE42="FERT"),"ERTs",IF(OR('full menu'!AE42="FCMT",'full menu'!AE42="FMT",'full menu'!AE42="LMT",'full menu'!AE42="LCMT"),"MTs",IF(OR('full menu'!AE42="LCIT",'full menu'!AE42="FCIT",'full menu'!AE42="LIT",'full menu'!AE42="FIT"),"ITs",IF(OR('full menu'!AE42="MwERT",'full menu'!AE42="ERwMT",'full menu'!AE42="M&amp;ERT",'full menu'!AE42="MwIT",'full menu'!AE42="IwMT",'full menu'!AE42="M&amp;IT",'full menu'!AE42="IwERT",'full menu'!AE42="ERwIT",'full menu'!AE42="I&amp;ERT",'full menu'!AE42="ER&amp;M&amp;IT"),"MixedTs",IF('full menu'!AE42="UD","UD",IF('full menu'!AE42="LSD","LSD",IF('full menu'!AE42="WSD","WSD","")))))))))))</f>
        <v>LSD</v>
      </c>
      <c r="AF42" s="2" t="str">
        <f>IF('full menu'!AF42="MDC","MDC",IF('full menu'!AF42="X","X",IF('full menu'!AF42="UASC","UASC",IF(OR('full menu'!AF42="PERF",'full menu'!AF42="AERF",'full menu'!AF42="PCB"),"ERfix",IF(OR('full menu'!AF42="ACB",'full menu'!AF42="LCERT",'full menu'!AF42="LERT",'full menu'!AF42="FCERT",'full menu'!AF42="FERT"),"ERTs",IF(OR('full menu'!AF42="FCMT",'full menu'!AF42="FMT",'full menu'!AF42="LMT",'full menu'!AF42="LCMT"),"MTs",IF(OR('full menu'!AF42="LCIT",'full menu'!AF42="FCIT",'full menu'!AF42="LIT",'full menu'!AF42="FIT"),"ITs",IF(OR('full menu'!AF42="MwERT",'full menu'!AF42="ERwMT",'full menu'!AF42="M&amp;ERT",'full menu'!AF42="MwIT",'full menu'!AF42="IwMT",'full menu'!AF42="M&amp;IT",'full menu'!AF42="IwERT",'full menu'!AF42="ERwIT",'full menu'!AF42="I&amp;ERT",'full menu'!AF42="ER&amp;M&amp;IT"),"MixedTs",IF('full menu'!AF42="UD","UD",IF('full menu'!AF42="LSD","LSD",IF('full menu'!AF42="WSD","WSD","")))))))))))</f>
        <v>LSD</v>
      </c>
      <c r="AG42" s="2" t="str">
        <f>IF('full menu'!AG42="MDC","MDC",IF('full menu'!AG42="X","X",IF('full menu'!AG42="UASC","UASC",IF(OR('full menu'!AG42="PERF",'full menu'!AG42="AERF",'full menu'!AG42="PCB"),"ERfix",IF(OR('full menu'!AG42="ACB",'full menu'!AG42="LCERT",'full menu'!AG42="LERT",'full menu'!AG42="FCERT",'full menu'!AG42="FERT"),"ERTs",IF(OR('full menu'!AG42="FCMT",'full menu'!AG42="FMT",'full menu'!AG42="LMT",'full menu'!AG42="LCMT"),"MTs",IF(OR('full menu'!AG42="LCIT",'full menu'!AG42="FCIT",'full menu'!AG42="LIT",'full menu'!AG42="FIT"),"ITs",IF(OR('full menu'!AG42="MwERT",'full menu'!AG42="ERwMT",'full menu'!AG42="M&amp;ERT",'full menu'!AG42="MwIT",'full menu'!AG42="IwMT",'full menu'!AG42="M&amp;IT",'full menu'!AG42="IwERT",'full menu'!AG42="ERwIT",'full menu'!AG42="I&amp;ERT",'full menu'!AG42="ER&amp;M&amp;IT"),"MixedTs",IF('full menu'!AG42="UD","UD",IF('full menu'!AG42="LSD","LSD",IF('full menu'!AG42="WSD","WSD","")))))))))))</f>
        <v>LSD</v>
      </c>
      <c r="AH42" s="2" t="str">
        <f>IF('full menu'!AH42="MDC","MDC",IF('full menu'!AH42="X","X",IF('full menu'!AH42="UASC","UASC",IF(OR('full menu'!AH42="PERF",'full menu'!AH42="AERF",'full menu'!AH42="PCB"),"ERfix",IF(OR('full menu'!AH42="ACB",'full menu'!AH42="LCERT",'full menu'!AH42="LERT",'full menu'!AH42="FCERT",'full menu'!AH42="FERT"),"ERTs",IF(OR('full menu'!AH42="FCMT",'full menu'!AH42="FMT",'full menu'!AH42="LMT",'full menu'!AH42="LCMT"),"MTs",IF(OR('full menu'!AH42="LCIT",'full menu'!AH42="FCIT",'full menu'!AH42="LIT",'full menu'!AH42="FIT"),"ITs",IF(OR('full menu'!AH42="MwERT",'full menu'!AH42="ERwMT",'full menu'!AH42="M&amp;ERT",'full menu'!AH42="MwIT",'full menu'!AH42="IwMT",'full menu'!AH42="M&amp;IT",'full menu'!AH42="IwERT",'full menu'!AH42="ERwIT",'full menu'!AH42="I&amp;ERT",'full menu'!AH42="ER&amp;M&amp;IT"),"MixedTs",IF('full menu'!AH42="UD","UD",IF('full menu'!AH42="LSD","LSD",IF('full menu'!AH42="WSD","WSD","")))))))))))</f>
        <v>LSD</v>
      </c>
      <c r="AI42" s="2" t="str">
        <f>IF('full menu'!AI42="MDC","MDC",IF('full menu'!AI42="X","X",IF('full menu'!AI42="UASC","UASC",IF(OR('full menu'!AI42="PERF",'full menu'!AI42="AERF",'full menu'!AI42="PCB"),"ERfix",IF(OR('full menu'!AI42="ACB",'full menu'!AI42="LCERT",'full menu'!AI42="LERT",'full menu'!AI42="FCERT",'full menu'!AI42="FERT"),"ERTs",IF(OR('full menu'!AI42="FCMT",'full menu'!AI42="FMT",'full menu'!AI42="LMT",'full menu'!AI42="LCMT"),"MTs",IF(OR('full menu'!AI42="LCIT",'full menu'!AI42="FCIT",'full menu'!AI42="LIT",'full menu'!AI42="FIT"),"ITs",IF(OR('full menu'!AI42="MwERT",'full menu'!AI42="ERwMT",'full menu'!AI42="M&amp;ERT",'full menu'!AI42="MwIT",'full menu'!AI42="IwMT",'full menu'!AI42="M&amp;IT",'full menu'!AI42="IwERT",'full menu'!AI42="ERwIT",'full menu'!AI42="I&amp;ERT",'full menu'!AI42="ER&amp;M&amp;IT"),"MixedTs",IF('full menu'!AI42="UD","UD",IF('full menu'!AI42="LSD","LSD",IF('full menu'!AI42="WSD","WSD","")))))))))))</f>
        <v>LSD</v>
      </c>
      <c r="AJ42" s="2" t="str">
        <f>IF('full menu'!AJ42="MDC","MDC",IF('full menu'!AJ42="X","X",IF('full menu'!AJ42="UASC","UASC",IF(OR('full menu'!AJ42="PERF",'full menu'!AJ42="AERF",'full menu'!AJ42="PCB"),"ERfix",IF(OR('full menu'!AJ42="ACB",'full menu'!AJ42="LCERT",'full menu'!AJ42="LERT",'full menu'!AJ42="FCERT",'full menu'!AJ42="FERT"),"ERTs",IF(OR('full menu'!AJ42="FCMT",'full menu'!AJ42="FMT",'full menu'!AJ42="LMT",'full menu'!AJ42="LCMT"),"MTs",IF(OR('full menu'!AJ42="LCIT",'full menu'!AJ42="FCIT",'full menu'!AJ42="LIT",'full menu'!AJ42="FIT"),"ITs",IF(OR('full menu'!AJ42="MwERT",'full menu'!AJ42="ERwMT",'full menu'!AJ42="M&amp;ERT",'full menu'!AJ42="MwIT",'full menu'!AJ42="IwMT",'full menu'!AJ42="M&amp;IT",'full menu'!AJ42="IwERT",'full menu'!AJ42="ERwIT",'full menu'!AJ42="I&amp;ERT",'full menu'!AJ42="ER&amp;M&amp;IT"),"MixedTs",IF('full menu'!AJ42="UD","UD",IF('full menu'!AJ42="LSD","LSD",IF('full menu'!AJ42="WSD","WSD","")))))))))))</f>
        <v>LSD</v>
      </c>
      <c r="AK42" s="2" t="str">
        <f>IF('full menu'!AK42="MDC","MDC",IF('full menu'!AK42="X","X",IF('full menu'!AK42="UASC","UASC",IF(OR('full menu'!AK42="PERF",'full menu'!AK42="AERF",'full menu'!AK42="PCB"),"ERfix",IF(OR('full menu'!AK42="ACB",'full menu'!AK42="LCERT",'full menu'!AK42="LERT",'full menu'!AK42="FCERT",'full menu'!AK42="FERT"),"ERTs",IF(OR('full menu'!AK42="FCMT",'full menu'!AK42="FMT",'full menu'!AK42="LMT",'full menu'!AK42="LCMT"),"MTs",IF(OR('full menu'!AK42="LCIT",'full menu'!AK42="FCIT",'full menu'!AK42="LIT",'full menu'!AK42="FIT"),"ITs",IF(OR('full menu'!AK42="MwERT",'full menu'!AK42="ERwMT",'full menu'!AK42="M&amp;ERT",'full menu'!AK42="MwIT",'full menu'!AK42="IwMT",'full menu'!AK42="M&amp;IT",'full menu'!AK42="IwERT",'full menu'!AK42="ERwIT",'full menu'!AK42="I&amp;ERT",'full menu'!AK42="ER&amp;M&amp;IT"),"MixedTs",IF('full menu'!AK42="UD","UD",IF('full menu'!AK42="LSD","LSD",IF('full menu'!AK42="WSD","WSD","")))))))))))</f>
        <v>LSD</v>
      </c>
      <c r="AL42" s="2" t="str">
        <f>IF('full menu'!AL42="MDC","MDC",IF('full menu'!AL42="X","X",IF('full menu'!AL42="UASC","UASC",IF(OR('full menu'!AL42="PERF",'full menu'!AL42="AERF",'full menu'!AL42="PCB"),"ERfix",IF(OR('full menu'!AL42="ACB",'full menu'!AL42="LCERT",'full menu'!AL42="LERT",'full menu'!AL42="FCERT",'full menu'!AL42="FERT"),"ERTs",IF(OR('full menu'!AL42="FCMT",'full menu'!AL42="FMT",'full menu'!AL42="LMT",'full menu'!AL42="LCMT"),"MTs",IF(OR('full menu'!AL42="LCIT",'full menu'!AL42="FCIT",'full menu'!AL42="LIT",'full menu'!AL42="FIT"),"ITs",IF(OR('full menu'!AL42="MwERT",'full menu'!AL42="ERwMT",'full menu'!AL42="M&amp;ERT",'full menu'!AL42="MwIT",'full menu'!AL42="IwMT",'full menu'!AL42="M&amp;IT",'full menu'!AL42="IwERT",'full menu'!AL42="ERwIT",'full menu'!AL42="I&amp;ERT",'full menu'!AL42="ER&amp;M&amp;IT"),"MixedTs",IF('full menu'!AL42="UD","UD",IF('full menu'!AL42="LSD","LSD",IF('full menu'!AL42="WSD","WSD","")))))))))))</f>
        <v>LSD</v>
      </c>
      <c r="AM42" s="2" t="str">
        <f>IF('full menu'!AM42="MDC","MDC",IF('full menu'!AM42="X","X",IF('full menu'!AM42="UASC","UASC",IF(OR('full menu'!AM42="PERF",'full menu'!AM42="AERF",'full menu'!AM42="PCB"),"ERfix",IF(OR('full menu'!AM42="ACB",'full menu'!AM42="LCERT",'full menu'!AM42="LERT",'full menu'!AM42="FCERT",'full menu'!AM42="FERT"),"ERTs",IF(OR('full menu'!AM42="FCMT",'full menu'!AM42="FMT",'full menu'!AM42="LMT",'full menu'!AM42="LCMT"),"MTs",IF(OR('full menu'!AM42="LCIT",'full menu'!AM42="FCIT",'full menu'!AM42="LIT",'full menu'!AM42="FIT"),"ITs",IF(OR('full menu'!AM42="MwERT",'full menu'!AM42="ERwMT",'full menu'!AM42="M&amp;ERT",'full menu'!AM42="MwIT",'full menu'!AM42="IwMT",'full menu'!AM42="M&amp;IT",'full menu'!AM42="IwERT",'full menu'!AM42="ERwIT",'full menu'!AM42="I&amp;ERT",'full menu'!AM42="ER&amp;M&amp;IT"),"MixedTs",IF('full menu'!AM42="UD","UD",IF('full menu'!AM42="LSD","LSD",IF('full menu'!AM42="WSD","WSD","")))))))))))</f>
        <v>LSD</v>
      </c>
      <c r="AN42" s="2" t="str">
        <f>IF('full menu'!AN42="MDC","MDC",IF('full menu'!AN42="X","X",IF('full menu'!AN42="UASC","UASC",IF(OR('full menu'!AN42="PERF",'full menu'!AN42="AERF",'full menu'!AN42="PCB"),"ERfix",IF(OR('full menu'!AN42="ACB",'full menu'!AN42="LCERT",'full menu'!AN42="LERT",'full menu'!AN42="FCERT",'full menu'!AN42="FERT"),"ERTs",IF(OR('full menu'!AN42="FCMT",'full menu'!AN42="FMT",'full menu'!AN42="LMT",'full menu'!AN42="LCMT"),"MTs",IF(OR('full menu'!AN42="LCIT",'full menu'!AN42="FCIT",'full menu'!AN42="LIT",'full menu'!AN42="FIT"),"ITs",IF(OR('full menu'!AN42="MwERT",'full menu'!AN42="ERwMT",'full menu'!AN42="M&amp;ERT",'full menu'!AN42="MwIT",'full menu'!AN42="IwMT",'full menu'!AN42="M&amp;IT",'full menu'!AN42="IwERT",'full menu'!AN42="ERwIT",'full menu'!AN42="I&amp;ERT",'full menu'!AN42="ER&amp;M&amp;IT"),"MixedTs",IF('full menu'!AN42="UD","UD",IF('full menu'!AN42="LSD","LSD",IF('full menu'!AN42="WSD","WSD","")))))))))))</f>
        <v>ITs</v>
      </c>
      <c r="AO42" s="2" t="str">
        <f>IF('full menu'!AO42="MDC","MDC",IF('full menu'!AO42="X","X",IF('full menu'!AO42="UASC","UASC",IF(OR('full menu'!AO42="PERF",'full menu'!AO42="AERF",'full menu'!AO42="PCB"),"ERfix",IF(OR('full menu'!AO42="ACB",'full menu'!AO42="LCERT",'full menu'!AO42="LERT",'full menu'!AO42="FCERT",'full menu'!AO42="FERT"),"ERTs",IF(OR('full menu'!AO42="FCMT",'full menu'!AO42="FMT",'full menu'!AO42="LMT",'full menu'!AO42="LCMT"),"MTs",IF(OR('full menu'!AO42="LCIT",'full menu'!AO42="FCIT",'full menu'!AO42="LIT",'full menu'!AO42="FIT"),"ITs",IF(OR('full menu'!AO42="MwERT",'full menu'!AO42="ERwMT",'full menu'!AO42="M&amp;ERT",'full menu'!AO42="MwIT",'full menu'!AO42="IwMT",'full menu'!AO42="M&amp;IT",'full menu'!AO42="IwERT",'full menu'!AO42="ERwIT",'full menu'!AO42="I&amp;ERT",'full menu'!AO42="ER&amp;M&amp;IT"),"MixedTs",IF('full menu'!AO42="UD","UD",IF('full menu'!AO42="LSD","LSD",IF('full menu'!AO42="WSD","WSD","")))))))))))</f>
        <v>ITs</v>
      </c>
      <c r="AP42" s="2" t="str">
        <f>IF('full menu'!AP42="MDC","MDC",IF('full menu'!AP42="X","X",IF('full menu'!AP42="UASC","UASC",IF(OR('full menu'!AP42="PERF",'full menu'!AP42="AERF",'full menu'!AP42="PCB"),"ERfix",IF(OR('full menu'!AP42="ACB",'full menu'!AP42="LCERT",'full menu'!AP42="LERT",'full menu'!AP42="FCERT",'full menu'!AP42="FERT"),"ERTs",IF(OR('full menu'!AP42="FCMT",'full menu'!AP42="FMT",'full menu'!AP42="LMT",'full menu'!AP42="LCMT"),"MTs",IF(OR('full menu'!AP42="LCIT",'full menu'!AP42="FCIT",'full menu'!AP42="LIT",'full menu'!AP42="FIT"),"ITs",IF(OR('full menu'!AP42="MwERT",'full menu'!AP42="ERwMT",'full menu'!AP42="M&amp;ERT",'full menu'!AP42="MwIT",'full menu'!AP42="IwMT",'full menu'!AP42="M&amp;IT",'full menu'!AP42="IwERT",'full menu'!AP42="ERwIT",'full menu'!AP42="I&amp;ERT",'full menu'!AP42="ER&amp;M&amp;IT"),"MixedTs",IF('full menu'!AP42="UD","UD",IF('full menu'!AP42="LSD","LSD",IF('full menu'!AP42="WSD","WSD","")))))))))))</f>
        <v>ITs</v>
      </c>
      <c r="AQ42" s="2" t="str">
        <f>IF('full menu'!AQ42="MDC","MDC",IF('full menu'!AQ42="X","X",IF('full menu'!AQ42="UASC","UASC",IF(OR('full menu'!AQ42="PERF",'full menu'!AQ42="AERF",'full menu'!AQ42="PCB"),"ERfix",IF(OR('full menu'!AQ42="ACB",'full menu'!AQ42="LCERT",'full menu'!AQ42="LERT",'full menu'!AQ42="FCERT",'full menu'!AQ42="FERT"),"ERTs",IF(OR('full menu'!AQ42="FCMT",'full menu'!AQ42="FMT",'full menu'!AQ42="LMT",'full menu'!AQ42="LCMT"),"MTs",IF(OR('full menu'!AQ42="LCIT",'full menu'!AQ42="FCIT",'full menu'!AQ42="LIT",'full menu'!AQ42="FIT"),"ITs",IF(OR('full menu'!AQ42="MwERT",'full menu'!AQ42="ERwMT",'full menu'!AQ42="M&amp;ERT",'full menu'!AQ42="MwIT",'full menu'!AQ42="IwMT",'full menu'!AQ42="M&amp;IT",'full menu'!AQ42="IwERT",'full menu'!AQ42="ERwIT",'full menu'!AQ42="I&amp;ERT",'full menu'!AQ42="ER&amp;M&amp;IT"),"MixedTs",IF('full menu'!AQ42="UD","UD",IF('full menu'!AQ42="LSD","LSD",IF('full menu'!AQ42="WSD","WSD","")))))))))))</f>
        <v>ITs</v>
      </c>
      <c r="AR42" s="2" t="str">
        <f>IF('full menu'!AR42="MDC","MDC",IF('full menu'!AR42="X","X",IF('full menu'!AR42="UASC","UASC",IF(OR('full menu'!AR42="PERF",'full menu'!AR42="AERF",'full menu'!AR42="PCB"),"ERfix",IF(OR('full menu'!AR42="ACB",'full menu'!AR42="LCERT",'full menu'!AR42="LERT",'full menu'!AR42="FCERT",'full menu'!AR42="FERT"),"ERTs",IF(OR('full menu'!AR42="FCMT",'full menu'!AR42="FMT",'full menu'!AR42="LMT",'full menu'!AR42="LCMT"),"MTs",IF(OR('full menu'!AR42="LCIT",'full menu'!AR42="FCIT",'full menu'!AR42="LIT",'full menu'!AR42="FIT"),"ITs",IF(OR('full menu'!AR42="MwERT",'full menu'!AR42="ERwMT",'full menu'!AR42="M&amp;ERT",'full menu'!AR42="MwIT",'full menu'!AR42="IwMT",'full menu'!AR42="M&amp;IT",'full menu'!AR42="IwERT",'full menu'!AR42="ERwIT",'full menu'!AR42="I&amp;ERT",'full menu'!AR42="ER&amp;M&amp;IT"),"MixedTs",IF('full menu'!AR42="UD","UD",IF('full menu'!AR42="LSD","LSD",IF('full menu'!AR42="WSD","WSD","")))))))))))</f>
        <v>ITs</v>
      </c>
      <c r="AS42" s="2" t="str">
        <f>IF('full menu'!AS42="MDC","MDC",IF('full menu'!AS42="X","X",IF('full menu'!AS42="UASC","UASC",IF(OR('full menu'!AS42="PERF",'full menu'!AS42="AERF",'full menu'!AS42="PCB"),"ERfix",IF(OR('full menu'!AS42="ACB",'full menu'!AS42="LCERT",'full menu'!AS42="LERT",'full menu'!AS42="FCERT",'full menu'!AS42="FERT"),"ERTs",IF(OR('full menu'!AS42="FCMT",'full menu'!AS42="FMT",'full menu'!AS42="LMT",'full menu'!AS42="LCMT"),"MTs",IF(OR('full menu'!AS42="LCIT",'full menu'!AS42="FCIT",'full menu'!AS42="LIT",'full menu'!AS42="FIT"),"ITs",IF(OR('full menu'!AS42="MwERT",'full menu'!AS42="ERwMT",'full menu'!AS42="M&amp;ERT",'full menu'!AS42="MwIT",'full menu'!AS42="IwMT",'full menu'!AS42="M&amp;IT",'full menu'!AS42="IwERT",'full menu'!AS42="ERwIT",'full menu'!AS42="I&amp;ERT",'full menu'!AS42="ER&amp;M&amp;IT"),"MixedTs",IF('full menu'!AS42="UD","UD",IF('full menu'!AS42="LSD","LSD",IF('full menu'!AS42="WSD","WSD","")))))))))))</f>
        <v>ITs</v>
      </c>
    </row>
    <row r="43" spans="1:45" ht="15.5" x14ac:dyDescent="0.35">
      <c r="A43" t="s">
        <v>70</v>
      </c>
      <c r="B43" s="2" t="str">
        <f>IF('full menu'!B43="MDC","MDC",IF('full menu'!B43="X","X",IF('full menu'!B43="UASC","UASC",IF(OR('full menu'!B43="PERF",'full menu'!B43="AERF",'full menu'!B43="PCB"),"ERfix",IF(OR('full menu'!B43="ACB",'full menu'!B43="LCERT",'full menu'!B43="LERT",'full menu'!B43="FCERT",'full menu'!B43="FERT"),"ERTs",IF(OR('full menu'!B43="FCMT",'full menu'!B43="FMT",'full menu'!B43="LMT",'full menu'!B43="LCMT"),"MTs",IF(OR('full menu'!B43="LCIT",'full menu'!B43="FCIT",'full menu'!B43="LIT",'full menu'!B43="FIT"),"ITs",IF(OR('full menu'!B43="MwERT",'full menu'!B43="ERwMT",'full menu'!B43="M&amp;ERT",'full menu'!B43="MwIT",'full menu'!B43="IwMT",'full menu'!B43="M&amp;IT",'full menu'!B43="IwERT",'full menu'!B43="ERwIT",'full menu'!B43="I&amp;ERT",'full menu'!B43="ER&amp;M&amp;IT"),"MixedTs",IF('full menu'!B43="UD","UD",IF('full menu'!B43="LSD","LSD",IF('full menu'!B43="WSD","WSD","")))))))))))</f>
        <v>UD</v>
      </c>
      <c r="C43" s="2" t="str">
        <f>IF('full menu'!C43="MDC","MDC",IF('full menu'!C43="X","X",IF('full menu'!C43="UASC","UASC",IF(OR('full menu'!C43="PERF",'full menu'!C43="AERF",'full menu'!C43="PCB"),"ERfix",IF(OR('full menu'!C43="ACB",'full menu'!C43="LCERT",'full menu'!C43="LERT",'full menu'!C43="FCERT",'full menu'!C43="FERT"),"ERTs",IF(OR('full menu'!C43="FCMT",'full menu'!C43="FMT",'full menu'!C43="LMT",'full menu'!C43="LCMT"),"MTs",IF(OR('full menu'!C43="LCIT",'full menu'!C43="FCIT",'full menu'!C43="LIT",'full menu'!C43="FIT"),"ITs",IF(OR('full menu'!C43="MwERT",'full menu'!C43="ERwMT",'full menu'!C43="M&amp;ERT",'full menu'!C43="MwIT",'full menu'!C43="IwMT",'full menu'!C43="M&amp;IT",'full menu'!C43="IwERT",'full menu'!C43="ERwIT",'full menu'!C43="I&amp;ERT",'full menu'!C43="ER&amp;M&amp;IT"),"MixedTs",IF('full menu'!C43="UD","UD",IF('full menu'!C43="LSD","LSD",IF('full menu'!C43="WSD","WSD","")))))))))))</f>
        <v>UD</v>
      </c>
      <c r="D43" s="2" t="str">
        <f>IF('full menu'!D43="MDC","MDC",IF('full menu'!D43="X","X",IF('full menu'!D43="UASC","UASC",IF(OR('full menu'!D43="PERF",'full menu'!D43="AERF",'full menu'!D43="PCB"),"ERfix",IF(OR('full menu'!D43="ACB",'full menu'!D43="LCERT",'full menu'!D43="LERT",'full menu'!D43="FCERT",'full menu'!D43="FERT"),"ERTs",IF(OR('full menu'!D43="FCMT",'full menu'!D43="FMT",'full menu'!D43="LMT",'full menu'!D43="LCMT"),"MTs",IF(OR('full menu'!D43="LCIT",'full menu'!D43="FCIT",'full menu'!D43="LIT",'full menu'!D43="FIT"),"ITs",IF(OR('full menu'!D43="MwERT",'full menu'!D43="ERwMT",'full menu'!D43="M&amp;ERT",'full menu'!D43="MwIT",'full menu'!D43="IwMT",'full menu'!D43="M&amp;IT",'full menu'!D43="IwERT",'full menu'!D43="ERwIT",'full menu'!D43="I&amp;ERT",'full menu'!D43="ER&amp;M&amp;IT"),"MixedTs",IF('full menu'!D43="UD","UD",IF('full menu'!D43="LSD","LSD",IF('full menu'!D43="WSD","WSD","")))))))))))</f>
        <v>UD</v>
      </c>
      <c r="E43" s="2" t="str">
        <f>IF('full menu'!E43="MDC","MDC",IF('full menu'!E43="X","X",IF('full menu'!E43="UASC","UASC",IF(OR('full menu'!E43="PERF",'full menu'!E43="AERF",'full menu'!E43="PCB"),"ERfix",IF(OR('full menu'!E43="ACB",'full menu'!E43="LCERT",'full menu'!E43="LERT",'full menu'!E43="FCERT",'full menu'!E43="FERT"),"ERTs",IF(OR('full menu'!E43="FCMT",'full menu'!E43="FMT",'full menu'!E43="LMT",'full menu'!E43="LCMT"),"MTs",IF(OR('full menu'!E43="LCIT",'full menu'!E43="FCIT",'full menu'!E43="LIT",'full menu'!E43="FIT"),"ITs",IF(OR('full menu'!E43="MwERT",'full menu'!E43="ERwMT",'full menu'!E43="M&amp;ERT",'full menu'!E43="MwIT",'full menu'!E43="IwMT",'full menu'!E43="M&amp;IT",'full menu'!E43="IwERT",'full menu'!E43="ERwIT",'full menu'!E43="I&amp;ERT",'full menu'!E43="ER&amp;M&amp;IT"),"MixedTs",IF('full menu'!E43="UD","UD",IF('full menu'!E43="LSD","LSD",IF('full menu'!E43="WSD","WSD","")))))))))))</f>
        <v>UD</v>
      </c>
      <c r="F43" s="2" t="str">
        <f>IF('full menu'!F43="MDC","MDC",IF('full menu'!F43="X","X",IF('full menu'!F43="UASC","UASC",IF(OR('full menu'!F43="PERF",'full menu'!F43="AERF",'full menu'!F43="PCB"),"ERfix",IF(OR('full menu'!F43="ACB",'full menu'!F43="LCERT",'full menu'!F43="LERT",'full menu'!F43="FCERT",'full menu'!F43="FERT"),"ERTs",IF(OR('full menu'!F43="FCMT",'full menu'!F43="FMT",'full menu'!F43="LMT",'full menu'!F43="LCMT"),"MTs",IF(OR('full menu'!F43="LCIT",'full menu'!F43="FCIT",'full menu'!F43="LIT",'full menu'!F43="FIT"),"ITs",IF(OR('full menu'!F43="MwERT",'full menu'!F43="ERwMT",'full menu'!F43="M&amp;ERT",'full menu'!F43="MwIT",'full menu'!F43="IwMT",'full menu'!F43="M&amp;IT",'full menu'!F43="IwERT",'full menu'!F43="ERwIT",'full menu'!F43="I&amp;ERT",'full menu'!F43="ER&amp;M&amp;IT"),"MixedTs",IF('full menu'!F43="UD","UD",IF('full menu'!F43="LSD","LSD",IF('full menu'!F43="WSD","WSD","")))))))))))</f>
        <v>UD</v>
      </c>
      <c r="G43" s="2" t="str">
        <f>IF('full menu'!G43="MDC","MDC",IF('full menu'!G43="X","X",IF('full menu'!G43="UASC","UASC",IF(OR('full menu'!G43="PERF",'full menu'!G43="AERF",'full menu'!G43="PCB"),"ERfix",IF(OR('full menu'!G43="ACB",'full menu'!G43="LCERT",'full menu'!G43="LERT",'full menu'!G43="FCERT",'full menu'!G43="FERT"),"ERTs",IF(OR('full menu'!G43="FCMT",'full menu'!G43="FMT",'full menu'!G43="LMT",'full menu'!G43="LCMT"),"MTs",IF(OR('full menu'!G43="LCIT",'full menu'!G43="FCIT",'full menu'!G43="LIT",'full menu'!G43="FIT"),"ITs",IF(OR('full menu'!G43="MwERT",'full menu'!G43="ERwMT",'full menu'!G43="M&amp;ERT",'full menu'!G43="MwIT",'full menu'!G43="IwMT",'full menu'!G43="M&amp;IT",'full menu'!G43="IwERT",'full menu'!G43="ERwIT",'full menu'!G43="I&amp;ERT",'full menu'!G43="ER&amp;M&amp;IT"),"MixedTs",IF('full menu'!G43="UD","UD",IF('full menu'!G43="LSD","LSD",IF('full menu'!G43="WSD","WSD","")))))))))))</f>
        <v>UD</v>
      </c>
      <c r="H43" s="2" t="str">
        <f>IF('full menu'!H43="MDC","MDC",IF('full menu'!H43="X","X",IF('full menu'!H43="UASC","UASC",IF(OR('full menu'!H43="PERF",'full menu'!H43="AERF",'full menu'!H43="PCB"),"ERfix",IF(OR('full menu'!H43="ACB",'full menu'!H43="LCERT",'full menu'!H43="LERT",'full menu'!H43="FCERT",'full menu'!H43="FERT"),"ERTs",IF(OR('full menu'!H43="FCMT",'full menu'!H43="FMT",'full menu'!H43="LMT",'full menu'!H43="LCMT"),"MTs",IF(OR('full menu'!H43="LCIT",'full menu'!H43="FCIT",'full menu'!H43="LIT",'full menu'!H43="FIT"),"ITs",IF(OR('full menu'!H43="MwERT",'full menu'!H43="ERwMT",'full menu'!H43="M&amp;ERT",'full menu'!H43="MwIT",'full menu'!H43="IwMT",'full menu'!H43="M&amp;IT",'full menu'!H43="IwERT",'full menu'!H43="ERwIT",'full menu'!H43="I&amp;ERT",'full menu'!H43="ER&amp;M&amp;IT"),"MixedTs",IF('full menu'!H43="UD","UD",IF('full menu'!H43="LSD","LSD",IF('full menu'!H43="WSD","WSD","")))))))))))</f>
        <v>UD</v>
      </c>
      <c r="I43" s="2" t="str">
        <f>IF('full menu'!I43="MDC","MDC",IF('full menu'!I43="X","X",IF('full menu'!I43="UASC","UASC",IF(OR('full menu'!I43="PERF",'full menu'!I43="AERF",'full menu'!I43="PCB"),"ERfix",IF(OR('full menu'!I43="ACB",'full menu'!I43="LCERT",'full menu'!I43="LERT",'full menu'!I43="FCERT",'full menu'!I43="FERT"),"ERTs",IF(OR('full menu'!I43="FCMT",'full menu'!I43="FMT",'full menu'!I43="LMT",'full menu'!I43="LCMT"),"MTs",IF(OR('full menu'!I43="LCIT",'full menu'!I43="FCIT",'full menu'!I43="LIT",'full menu'!I43="FIT"),"ITs",IF(OR('full menu'!I43="MwERT",'full menu'!I43="ERwMT",'full menu'!I43="M&amp;ERT",'full menu'!I43="MwIT",'full menu'!I43="IwMT",'full menu'!I43="M&amp;IT",'full menu'!I43="IwERT",'full menu'!I43="ERwIT",'full menu'!I43="I&amp;ERT",'full menu'!I43="ER&amp;M&amp;IT"),"MixedTs",IF('full menu'!I43="UD","UD",IF('full menu'!I43="LSD","LSD",IF('full menu'!I43="WSD","WSD","")))))))))))</f>
        <v>UD</v>
      </c>
      <c r="J43" s="2" t="str">
        <f>IF('full menu'!J43="MDC","MDC",IF('full menu'!J43="X","X",IF('full menu'!J43="UASC","UASC",IF(OR('full menu'!J43="PERF",'full menu'!J43="AERF",'full menu'!J43="PCB"),"ERfix",IF(OR('full menu'!J43="ACB",'full menu'!J43="LCERT",'full menu'!J43="LERT",'full menu'!J43="FCERT",'full menu'!J43="FERT"),"ERTs",IF(OR('full menu'!J43="FCMT",'full menu'!J43="FMT",'full menu'!J43="LMT",'full menu'!J43="LCMT"),"MTs",IF(OR('full menu'!J43="LCIT",'full menu'!J43="FCIT",'full menu'!J43="LIT",'full menu'!J43="FIT"),"ITs",IF(OR('full menu'!J43="MwERT",'full menu'!J43="ERwMT",'full menu'!J43="M&amp;ERT",'full menu'!J43="MwIT",'full menu'!J43="IwMT",'full menu'!J43="M&amp;IT",'full menu'!J43="IwERT",'full menu'!J43="ERwIT",'full menu'!J43="I&amp;ERT",'full menu'!J43="ER&amp;M&amp;IT"),"MixedTs",IF('full menu'!J43="UD","UD",IF('full menu'!J43="LSD","LSD",IF('full menu'!J43="WSD","WSD","")))))))))))</f>
        <v>UD</v>
      </c>
      <c r="K43" s="2" t="str">
        <f>IF('full menu'!K43="MDC","MDC",IF('full menu'!K43="X","X",IF('full menu'!K43="UASC","UASC",IF(OR('full menu'!K43="PERF",'full menu'!K43="AERF",'full menu'!K43="PCB"),"ERfix",IF(OR('full menu'!K43="ACB",'full menu'!K43="LCERT",'full menu'!K43="LERT",'full menu'!K43="FCERT",'full menu'!K43="FERT"),"ERTs",IF(OR('full menu'!K43="FCMT",'full menu'!K43="FMT",'full menu'!K43="LMT",'full menu'!K43="LCMT"),"MTs",IF(OR('full menu'!K43="LCIT",'full menu'!K43="FCIT",'full menu'!K43="LIT",'full menu'!K43="FIT"),"ITs",IF(OR('full menu'!K43="MwERT",'full menu'!K43="ERwMT",'full menu'!K43="M&amp;ERT",'full menu'!K43="MwIT",'full menu'!K43="IwMT",'full menu'!K43="M&amp;IT",'full menu'!K43="IwERT",'full menu'!K43="ERwIT",'full menu'!K43="I&amp;ERT",'full menu'!K43="ER&amp;M&amp;IT"),"MixedTs",IF('full menu'!K43="UD","UD",IF('full menu'!K43="LSD","LSD",IF('full menu'!K43="WSD","WSD","")))))))))))</f>
        <v>UD</v>
      </c>
      <c r="L43" s="2" t="str">
        <f>IF('full menu'!L43="MDC","MDC",IF('full menu'!L43="X","X",IF('full menu'!L43="UASC","UASC",IF(OR('full menu'!L43="PERF",'full menu'!L43="AERF",'full menu'!L43="PCB"),"ERfix",IF(OR('full menu'!L43="ACB",'full menu'!L43="LCERT",'full menu'!L43="LERT",'full menu'!L43="FCERT",'full menu'!L43="FERT"),"ERTs",IF(OR('full menu'!L43="FCMT",'full menu'!L43="FMT",'full menu'!L43="LMT",'full menu'!L43="LCMT"),"MTs",IF(OR('full menu'!L43="LCIT",'full menu'!L43="FCIT",'full menu'!L43="LIT",'full menu'!L43="FIT"),"ITs",IF(OR('full menu'!L43="MwERT",'full menu'!L43="ERwMT",'full menu'!L43="M&amp;ERT",'full menu'!L43="MwIT",'full menu'!L43="IwMT",'full menu'!L43="M&amp;IT",'full menu'!L43="IwERT",'full menu'!L43="ERwIT",'full menu'!L43="I&amp;ERT",'full menu'!L43="ER&amp;M&amp;IT"),"MixedTs",IF('full menu'!L43="UD","UD",IF('full menu'!L43="LSD","LSD",IF('full menu'!L43="WSD","WSD","")))))))))))</f>
        <v>UD</v>
      </c>
      <c r="M43" s="2" t="str">
        <f>IF('full menu'!M43="MDC","MDC",IF('full menu'!M43="X","X",IF('full menu'!M43="UASC","UASC",IF(OR('full menu'!M43="PERF",'full menu'!M43="AERF",'full menu'!M43="PCB"),"ERfix",IF(OR('full menu'!M43="ACB",'full menu'!M43="LCERT",'full menu'!M43="LERT",'full menu'!M43="FCERT",'full menu'!M43="FERT"),"ERTs",IF(OR('full menu'!M43="FCMT",'full menu'!M43="FMT",'full menu'!M43="LMT",'full menu'!M43="LCMT"),"MTs",IF(OR('full menu'!M43="LCIT",'full menu'!M43="FCIT",'full menu'!M43="LIT",'full menu'!M43="FIT"),"ITs",IF(OR('full menu'!M43="MwERT",'full menu'!M43="ERwMT",'full menu'!M43="M&amp;ERT",'full menu'!M43="MwIT",'full menu'!M43="IwMT",'full menu'!M43="M&amp;IT",'full menu'!M43="IwERT",'full menu'!M43="ERwIT",'full menu'!M43="I&amp;ERT",'full menu'!M43="ER&amp;M&amp;IT"),"MixedTs",IF('full menu'!M43="UD","UD",IF('full menu'!M43="LSD","LSD",IF('full menu'!M43="WSD","WSD","")))))))))))</f>
        <v>UD</v>
      </c>
      <c r="N43" s="2" t="str">
        <f>IF('full menu'!N43="MDC","MDC",IF('full menu'!N43="X","X",IF('full menu'!N43="UASC","UASC",IF(OR('full menu'!N43="PERF",'full menu'!N43="AERF",'full menu'!N43="PCB"),"ERfix",IF(OR('full menu'!N43="ACB",'full menu'!N43="LCERT",'full menu'!N43="LERT",'full menu'!N43="FCERT",'full menu'!N43="FERT"),"ERTs",IF(OR('full menu'!N43="FCMT",'full menu'!N43="FMT",'full menu'!N43="LMT",'full menu'!N43="LCMT"),"MTs",IF(OR('full menu'!N43="LCIT",'full menu'!N43="FCIT",'full menu'!N43="LIT",'full menu'!N43="FIT"),"ITs",IF(OR('full menu'!N43="MwERT",'full menu'!N43="ERwMT",'full menu'!N43="M&amp;ERT",'full menu'!N43="MwIT",'full menu'!N43="IwMT",'full menu'!N43="M&amp;IT",'full menu'!N43="IwERT",'full menu'!N43="ERwIT",'full menu'!N43="I&amp;ERT",'full menu'!N43="ER&amp;M&amp;IT"),"MixedTs",IF('full menu'!N43="UD","UD",IF('full menu'!N43="LSD","LSD",IF('full menu'!N43="WSD","WSD","")))))))))))</f>
        <v>UD</v>
      </c>
      <c r="O43" s="2" t="str">
        <f>IF('full menu'!O43="MDC","MDC",IF('full menu'!O43="X","X",IF('full menu'!O43="UASC","UASC",IF(OR('full menu'!O43="PERF",'full menu'!O43="AERF",'full menu'!O43="PCB"),"ERfix",IF(OR('full menu'!O43="ACB",'full menu'!O43="LCERT",'full menu'!O43="LERT",'full menu'!O43="FCERT",'full menu'!O43="FERT"),"ERTs",IF(OR('full menu'!O43="FCMT",'full menu'!O43="FMT",'full menu'!O43="LMT",'full menu'!O43="LCMT"),"MTs",IF(OR('full menu'!O43="LCIT",'full menu'!O43="FCIT",'full menu'!O43="LIT",'full menu'!O43="FIT"),"ITs",IF(OR('full menu'!O43="MwERT",'full menu'!O43="ERwMT",'full menu'!O43="M&amp;ERT",'full menu'!O43="MwIT",'full menu'!O43="IwMT",'full menu'!O43="M&amp;IT",'full menu'!O43="IwERT",'full menu'!O43="ERwIT",'full menu'!O43="I&amp;ERT",'full menu'!O43="ER&amp;M&amp;IT"),"MixedTs",IF('full menu'!O43="UD","UD",IF('full menu'!O43="LSD","LSD",IF('full menu'!O43="WSD","WSD","")))))))))))</f>
        <v>UD</v>
      </c>
      <c r="P43" s="2" t="str">
        <f>IF('full menu'!P43="MDC","MDC",IF('full menu'!P43="X","X",IF('full menu'!P43="UASC","UASC",IF(OR('full menu'!P43="PERF",'full menu'!P43="AERF",'full menu'!P43="PCB"),"ERfix",IF(OR('full menu'!P43="ACB",'full menu'!P43="LCERT",'full menu'!P43="LERT",'full menu'!P43="FCERT",'full menu'!P43="FERT"),"ERTs",IF(OR('full menu'!P43="FCMT",'full menu'!P43="FMT",'full menu'!P43="LMT",'full menu'!P43="LCMT"),"MTs",IF(OR('full menu'!P43="LCIT",'full menu'!P43="FCIT",'full menu'!P43="LIT",'full menu'!P43="FIT"),"ITs",IF(OR('full menu'!P43="MwERT",'full menu'!P43="ERwMT",'full menu'!P43="M&amp;ERT",'full menu'!P43="MwIT",'full menu'!P43="IwMT",'full menu'!P43="M&amp;IT",'full menu'!P43="IwERT",'full menu'!P43="ERwIT",'full menu'!P43="I&amp;ERT",'full menu'!P43="ER&amp;M&amp;IT"),"MixedTs",IF('full menu'!P43="UD","UD",IF('full menu'!P43="LSD","LSD",IF('full menu'!P43="WSD","WSD","")))))))))))</f>
        <v>UD</v>
      </c>
      <c r="Q43" s="2" t="str">
        <f>IF('full menu'!Q43="MDC","MDC",IF('full menu'!Q43="X","X",IF('full menu'!Q43="UASC","UASC",IF(OR('full menu'!Q43="PERF",'full menu'!Q43="AERF",'full menu'!Q43="PCB"),"ERfix",IF(OR('full menu'!Q43="ACB",'full menu'!Q43="LCERT",'full menu'!Q43="LERT",'full menu'!Q43="FCERT",'full menu'!Q43="FERT"),"ERTs",IF(OR('full menu'!Q43="FCMT",'full menu'!Q43="FMT",'full menu'!Q43="LMT",'full menu'!Q43="LCMT"),"MTs",IF(OR('full menu'!Q43="LCIT",'full menu'!Q43="FCIT",'full menu'!Q43="LIT",'full menu'!Q43="FIT"),"ITs",IF(OR('full menu'!Q43="MwERT",'full menu'!Q43="ERwMT",'full menu'!Q43="M&amp;ERT",'full menu'!Q43="MwIT",'full menu'!Q43="IwMT",'full menu'!Q43="M&amp;IT",'full menu'!Q43="IwERT",'full menu'!Q43="ERwIT",'full menu'!Q43="I&amp;ERT",'full menu'!Q43="ER&amp;M&amp;IT"),"MixedTs",IF('full menu'!Q43="UD","UD",IF('full menu'!Q43="LSD","LSD",IF('full menu'!Q43="WSD","WSD","")))))))))))</f>
        <v>UD</v>
      </c>
      <c r="R43" s="2" t="str">
        <f>IF('full menu'!R43="MDC","MDC",IF('full menu'!R43="X","X",IF('full menu'!R43="UASC","UASC",IF(OR('full menu'!R43="PERF",'full menu'!R43="AERF",'full menu'!R43="PCB"),"ERfix",IF(OR('full menu'!R43="ACB",'full menu'!R43="LCERT",'full menu'!R43="LERT",'full menu'!R43="FCERT",'full menu'!R43="FERT"),"ERTs",IF(OR('full menu'!R43="FCMT",'full menu'!R43="FMT",'full menu'!R43="LMT",'full menu'!R43="LCMT"),"MTs",IF(OR('full menu'!R43="LCIT",'full menu'!R43="FCIT",'full menu'!R43="LIT",'full menu'!R43="FIT"),"ITs",IF(OR('full menu'!R43="MwERT",'full menu'!R43="ERwMT",'full menu'!R43="M&amp;ERT",'full menu'!R43="MwIT",'full menu'!R43="IwMT",'full menu'!R43="M&amp;IT",'full menu'!R43="IwERT",'full menu'!R43="ERwIT",'full menu'!R43="I&amp;ERT",'full menu'!R43="ER&amp;M&amp;IT"),"MixedTs",IF('full menu'!R43="UD","UD",IF('full menu'!R43="LSD","LSD",IF('full menu'!R43="WSD","WSD","")))))))))))</f>
        <v>UD</v>
      </c>
      <c r="S43" s="2" t="str">
        <f>IF('full menu'!S43="MDC","MDC",IF('full menu'!S43="X","X",IF('full menu'!S43="UASC","UASC",IF(OR('full menu'!S43="PERF",'full menu'!S43="AERF",'full menu'!S43="PCB"),"ERfix",IF(OR('full menu'!S43="ACB",'full menu'!S43="LCERT",'full menu'!S43="LERT",'full menu'!S43="FCERT",'full menu'!S43="FERT"),"ERTs",IF(OR('full menu'!S43="FCMT",'full menu'!S43="FMT",'full menu'!S43="LMT",'full menu'!S43="LCMT"),"MTs",IF(OR('full menu'!S43="LCIT",'full menu'!S43="FCIT",'full menu'!S43="LIT",'full menu'!S43="FIT"),"ITs",IF(OR('full menu'!S43="MwERT",'full menu'!S43="ERwMT",'full menu'!S43="M&amp;ERT",'full menu'!S43="MwIT",'full menu'!S43="IwMT",'full menu'!S43="M&amp;IT",'full menu'!S43="IwERT",'full menu'!S43="ERwIT",'full menu'!S43="I&amp;ERT",'full menu'!S43="ER&amp;M&amp;IT"),"MixedTs",IF('full menu'!S43="UD","UD",IF('full menu'!S43="LSD","LSD",IF('full menu'!S43="WSD","WSD","")))))))))))</f>
        <v>UD</v>
      </c>
      <c r="T43" s="2" t="str">
        <f>IF('full menu'!T43="MDC","MDC",IF('full menu'!T43="X","X",IF('full menu'!T43="UASC","UASC",IF(OR('full menu'!T43="PERF",'full menu'!T43="AERF",'full menu'!T43="PCB"),"ERfix",IF(OR('full menu'!T43="ACB",'full menu'!T43="LCERT",'full menu'!T43="LERT",'full menu'!T43="FCERT",'full menu'!T43="FERT"),"ERTs",IF(OR('full menu'!T43="FCMT",'full menu'!T43="FMT",'full menu'!T43="LMT",'full menu'!T43="LCMT"),"MTs",IF(OR('full menu'!T43="LCIT",'full menu'!T43="FCIT",'full menu'!T43="LIT",'full menu'!T43="FIT"),"ITs",IF(OR('full menu'!T43="MwERT",'full menu'!T43="ERwMT",'full menu'!T43="M&amp;ERT",'full menu'!T43="MwIT",'full menu'!T43="IwMT",'full menu'!T43="M&amp;IT",'full menu'!T43="IwERT",'full menu'!T43="ERwIT",'full menu'!T43="I&amp;ERT",'full menu'!T43="ER&amp;M&amp;IT"),"MixedTs",IF('full menu'!T43="UD","UD",IF('full menu'!T43="LSD","LSD",IF('full menu'!T43="WSD","WSD","")))))))))))</f>
        <v>UD</v>
      </c>
      <c r="U43" s="2" t="str">
        <f>IF('full menu'!U43="MDC","MDC",IF('full menu'!U43="X","X",IF('full menu'!U43="UASC","UASC",IF(OR('full menu'!U43="PERF",'full menu'!U43="AERF",'full menu'!U43="PCB"),"ERfix",IF(OR('full menu'!U43="ACB",'full menu'!U43="LCERT",'full menu'!U43="LERT",'full menu'!U43="FCERT",'full menu'!U43="FERT"),"ERTs",IF(OR('full menu'!U43="FCMT",'full menu'!U43="FMT",'full menu'!U43="LMT",'full menu'!U43="LCMT"),"MTs",IF(OR('full menu'!U43="LCIT",'full menu'!U43="FCIT",'full menu'!U43="LIT",'full menu'!U43="FIT"),"ITs",IF(OR('full menu'!U43="MwERT",'full menu'!U43="ERwMT",'full menu'!U43="M&amp;ERT",'full menu'!U43="MwIT",'full menu'!U43="IwMT",'full menu'!U43="M&amp;IT",'full menu'!U43="IwERT",'full menu'!U43="ERwIT",'full menu'!U43="I&amp;ERT",'full menu'!U43="ER&amp;M&amp;IT"),"MixedTs",IF('full menu'!U43="UD","UD",IF('full menu'!U43="LSD","LSD",IF('full menu'!U43="WSD","WSD","")))))))))))</f>
        <v>LSD</v>
      </c>
      <c r="V43" s="2" t="str">
        <f>IF('full menu'!V43="MDC","MDC",IF('full menu'!V43="X","X",IF('full menu'!V43="UASC","UASC",IF(OR('full menu'!V43="PERF",'full menu'!V43="AERF",'full menu'!V43="PCB"),"ERfix",IF(OR('full menu'!V43="ACB",'full menu'!V43="LCERT",'full menu'!V43="LERT",'full menu'!V43="FCERT",'full menu'!V43="FERT"),"ERTs",IF(OR('full menu'!V43="FCMT",'full menu'!V43="FMT",'full menu'!V43="LMT",'full menu'!V43="LCMT"),"MTs",IF(OR('full menu'!V43="LCIT",'full menu'!V43="FCIT",'full menu'!V43="LIT",'full menu'!V43="FIT"),"ITs",IF(OR('full menu'!V43="MwERT",'full menu'!V43="ERwMT",'full menu'!V43="M&amp;ERT",'full menu'!V43="MwIT",'full menu'!V43="IwMT",'full menu'!V43="M&amp;IT",'full menu'!V43="IwERT",'full menu'!V43="ERwIT",'full menu'!V43="I&amp;ERT",'full menu'!V43="ER&amp;M&amp;IT"),"MixedTs",IF('full menu'!V43="UD","UD",IF('full menu'!V43="LSD","LSD",IF('full menu'!V43="WSD","WSD","")))))))))))</f>
        <v>LSD</v>
      </c>
      <c r="W43" s="2" t="str">
        <f>IF('full menu'!W43="MDC","MDC",IF('full menu'!W43="X","X",IF('full menu'!W43="UASC","UASC",IF(OR('full menu'!W43="PERF",'full menu'!W43="AERF",'full menu'!W43="PCB"),"ERfix",IF(OR('full menu'!W43="ACB",'full menu'!W43="LCERT",'full menu'!W43="LERT",'full menu'!W43="FCERT",'full menu'!W43="FERT"),"ERTs",IF(OR('full menu'!W43="FCMT",'full menu'!W43="FMT",'full menu'!W43="LMT",'full menu'!W43="LCMT"),"MTs",IF(OR('full menu'!W43="LCIT",'full menu'!W43="FCIT",'full menu'!W43="LIT",'full menu'!W43="FIT"),"ITs",IF(OR('full menu'!W43="MwERT",'full menu'!W43="ERwMT",'full menu'!W43="M&amp;ERT",'full menu'!W43="MwIT",'full menu'!W43="IwMT",'full menu'!W43="M&amp;IT",'full menu'!W43="IwERT",'full menu'!W43="ERwIT",'full menu'!W43="I&amp;ERT",'full menu'!W43="ER&amp;M&amp;IT"),"MixedTs",IF('full menu'!W43="UD","UD",IF('full menu'!W43="LSD","LSD",IF('full menu'!W43="WSD","WSD","")))))))))))</f>
        <v>LSD</v>
      </c>
      <c r="X43" s="2" t="str">
        <f>IF('full menu'!X43="MDC","MDC",IF('full menu'!X43="X","X",IF('full menu'!X43="UASC","UASC",IF(OR('full menu'!X43="PERF",'full menu'!X43="AERF",'full menu'!X43="PCB"),"ERfix",IF(OR('full menu'!X43="ACB",'full menu'!X43="LCERT",'full menu'!X43="LERT",'full menu'!X43="FCERT",'full menu'!X43="FERT"),"ERTs",IF(OR('full menu'!X43="FCMT",'full menu'!X43="FMT",'full menu'!X43="LMT",'full menu'!X43="LCMT"),"MTs",IF(OR('full menu'!X43="LCIT",'full menu'!X43="FCIT",'full menu'!X43="LIT",'full menu'!X43="FIT"),"ITs",IF(OR('full menu'!X43="MwERT",'full menu'!X43="ERwMT",'full menu'!X43="M&amp;ERT",'full menu'!X43="MwIT",'full menu'!X43="IwMT",'full menu'!X43="M&amp;IT",'full menu'!X43="IwERT",'full menu'!X43="ERwIT",'full menu'!X43="I&amp;ERT",'full menu'!X43="ER&amp;M&amp;IT"),"MixedTs",IF('full menu'!X43="UD","UD",IF('full menu'!X43="LSD","LSD",IF('full menu'!X43="WSD","WSD","")))))))))))</f>
        <v>LSD</v>
      </c>
      <c r="Y43" s="2" t="str">
        <f>IF('full menu'!Y43="MDC","MDC",IF('full menu'!Y43="X","X",IF('full menu'!Y43="UASC","UASC",IF(OR('full menu'!Y43="PERF",'full menu'!Y43="AERF",'full menu'!Y43="PCB"),"ERfix",IF(OR('full menu'!Y43="ACB",'full menu'!Y43="LCERT",'full menu'!Y43="LERT",'full menu'!Y43="FCERT",'full menu'!Y43="FERT"),"ERTs",IF(OR('full menu'!Y43="FCMT",'full menu'!Y43="FMT",'full menu'!Y43="LMT",'full menu'!Y43="LCMT"),"MTs",IF(OR('full menu'!Y43="LCIT",'full menu'!Y43="FCIT",'full menu'!Y43="LIT",'full menu'!Y43="FIT"),"ITs",IF(OR('full menu'!Y43="MwERT",'full menu'!Y43="ERwMT",'full menu'!Y43="M&amp;ERT",'full menu'!Y43="MwIT",'full menu'!Y43="IwMT",'full menu'!Y43="M&amp;IT",'full menu'!Y43="IwERT",'full menu'!Y43="ERwIT",'full menu'!Y43="I&amp;ERT",'full menu'!Y43="ER&amp;M&amp;IT"),"MixedTs",IF('full menu'!Y43="UD","UD",IF('full menu'!Y43="LSD","LSD",IF('full menu'!Y43="WSD","WSD","")))))))))))</f>
        <v>LSD</v>
      </c>
      <c r="Z43" s="2" t="str">
        <f>IF('full menu'!Z43="MDC","MDC",IF('full menu'!Z43="X","X",IF('full menu'!Z43="UASC","UASC",IF(OR('full menu'!Z43="PERF",'full menu'!Z43="AERF",'full menu'!Z43="PCB"),"ERfix",IF(OR('full menu'!Z43="ACB",'full menu'!Z43="LCERT",'full menu'!Z43="LERT",'full menu'!Z43="FCERT",'full menu'!Z43="FERT"),"ERTs",IF(OR('full menu'!Z43="FCMT",'full menu'!Z43="FMT",'full menu'!Z43="LMT",'full menu'!Z43="LCMT"),"MTs",IF(OR('full menu'!Z43="LCIT",'full menu'!Z43="FCIT",'full menu'!Z43="LIT",'full menu'!Z43="FIT"),"ITs",IF(OR('full menu'!Z43="MwERT",'full menu'!Z43="ERwMT",'full menu'!Z43="M&amp;ERT",'full menu'!Z43="MwIT",'full menu'!Z43="IwMT",'full menu'!Z43="M&amp;IT",'full menu'!Z43="IwERT",'full menu'!Z43="ERwIT",'full menu'!Z43="I&amp;ERT",'full menu'!Z43="ER&amp;M&amp;IT"),"MixedTs",IF('full menu'!Z43="UD","UD",IF('full menu'!Z43="LSD","LSD",IF('full menu'!Z43="WSD","WSD","")))))))))))</f>
        <v>LSD</v>
      </c>
      <c r="AA43" s="2" t="str">
        <f>IF('full menu'!AA43="MDC","MDC",IF('full menu'!AA43="X","X",IF('full menu'!AA43="UASC","UASC",IF(OR('full menu'!AA43="PERF",'full menu'!AA43="AERF",'full menu'!AA43="PCB"),"ERfix",IF(OR('full menu'!AA43="ACB",'full menu'!AA43="LCERT",'full menu'!AA43="LERT",'full menu'!AA43="FCERT",'full menu'!AA43="FERT"),"ERTs",IF(OR('full menu'!AA43="FCMT",'full menu'!AA43="FMT",'full menu'!AA43="LMT",'full menu'!AA43="LCMT"),"MTs",IF(OR('full menu'!AA43="LCIT",'full menu'!AA43="FCIT",'full menu'!AA43="LIT",'full menu'!AA43="FIT"),"ITs",IF(OR('full menu'!AA43="MwERT",'full menu'!AA43="ERwMT",'full menu'!AA43="M&amp;ERT",'full menu'!AA43="MwIT",'full menu'!AA43="IwMT",'full menu'!AA43="M&amp;IT",'full menu'!AA43="IwERT",'full menu'!AA43="ERwIT",'full menu'!AA43="I&amp;ERT",'full menu'!AA43="ER&amp;M&amp;IT"),"MixedTs",IF('full menu'!AA43="UD","UD",IF('full menu'!AA43="LSD","LSD",IF('full menu'!AA43="WSD","WSD","")))))))))))</f>
        <v>LSD</v>
      </c>
      <c r="AB43" s="2" t="str">
        <f>IF('full menu'!AB43="MDC","MDC",IF('full menu'!AB43="X","X",IF('full menu'!AB43="UASC","UASC",IF(OR('full menu'!AB43="PERF",'full menu'!AB43="AERF",'full menu'!AB43="PCB"),"ERfix",IF(OR('full menu'!AB43="ACB",'full menu'!AB43="LCERT",'full menu'!AB43="LERT",'full menu'!AB43="FCERT",'full menu'!AB43="FERT"),"ERTs",IF(OR('full menu'!AB43="FCMT",'full menu'!AB43="FMT",'full menu'!AB43="LMT",'full menu'!AB43="LCMT"),"MTs",IF(OR('full menu'!AB43="LCIT",'full menu'!AB43="FCIT",'full menu'!AB43="LIT",'full menu'!AB43="FIT"),"ITs",IF(OR('full menu'!AB43="MwERT",'full menu'!AB43="ERwMT",'full menu'!AB43="M&amp;ERT",'full menu'!AB43="MwIT",'full menu'!AB43="IwMT",'full menu'!AB43="M&amp;IT",'full menu'!AB43="IwERT",'full menu'!AB43="ERwIT",'full menu'!AB43="I&amp;ERT",'full menu'!AB43="ER&amp;M&amp;IT"),"MixedTs",IF('full menu'!AB43="UD","UD",IF('full menu'!AB43="LSD","LSD",IF('full menu'!AB43="WSD","WSD","")))))))))))</f>
        <v>LSD</v>
      </c>
      <c r="AC43" s="2" t="str">
        <f>IF('full menu'!AC43="MDC","MDC",IF('full menu'!AC43="X","X",IF('full menu'!AC43="UASC","UASC",IF(OR('full menu'!AC43="PERF",'full menu'!AC43="AERF",'full menu'!AC43="PCB"),"ERfix",IF(OR('full menu'!AC43="ACB",'full menu'!AC43="LCERT",'full menu'!AC43="LERT",'full menu'!AC43="FCERT",'full menu'!AC43="FERT"),"ERTs",IF(OR('full menu'!AC43="FCMT",'full menu'!AC43="FMT",'full menu'!AC43="LMT",'full menu'!AC43="LCMT"),"MTs",IF(OR('full menu'!AC43="LCIT",'full menu'!AC43="FCIT",'full menu'!AC43="LIT",'full menu'!AC43="FIT"),"ITs",IF(OR('full menu'!AC43="MwERT",'full menu'!AC43="ERwMT",'full menu'!AC43="M&amp;ERT",'full menu'!AC43="MwIT",'full menu'!AC43="IwMT",'full menu'!AC43="M&amp;IT",'full menu'!AC43="IwERT",'full menu'!AC43="ERwIT",'full menu'!AC43="I&amp;ERT",'full menu'!AC43="ER&amp;M&amp;IT"),"MixedTs",IF('full menu'!AC43="UD","UD",IF('full menu'!AC43="LSD","LSD",IF('full menu'!AC43="WSD","WSD","")))))))))))</f>
        <v>LSD</v>
      </c>
      <c r="AD43" s="2" t="str">
        <f>IF('full menu'!AD43="MDC","MDC",IF('full menu'!AD43="X","X",IF('full menu'!AD43="UASC","UASC",IF(OR('full menu'!AD43="PERF",'full menu'!AD43="AERF",'full menu'!AD43="PCB"),"ERfix",IF(OR('full menu'!AD43="ACB",'full menu'!AD43="LCERT",'full menu'!AD43="LERT",'full menu'!AD43="FCERT",'full menu'!AD43="FERT"),"ERTs",IF(OR('full menu'!AD43="FCMT",'full menu'!AD43="FMT",'full menu'!AD43="LMT",'full menu'!AD43="LCMT"),"MTs",IF(OR('full menu'!AD43="LCIT",'full menu'!AD43="FCIT",'full menu'!AD43="LIT",'full menu'!AD43="FIT"),"ITs",IF(OR('full menu'!AD43="MwERT",'full menu'!AD43="ERwMT",'full menu'!AD43="M&amp;ERT",'full menu'!AD43="MwIT",'full menu'!AD43="IwMT",'full menu'!AD43="M&amp;IT",'full menu'!AD43="IwERT",'full menu'!AD43="ERwIT",'full menu'!AD43="I&amp;ERT",'full menu'!AD43="ER&amp;M&amp;IT"),"MixedTs",IF('full menu'!AD43="UD","UD",IF('full menu'!AD43="LSD","LSD",IF('full menu'!AD43="WSD","WSD","")))))))))))</f>
        <v>ITs</v>
      </c>
      <c r="AE43" s="2" t="str">
        <f>IF('full menu'!AE43="MDC","MDC",IF('full menu'!AE43="X","X",IF('full menu'!AE43="UASC","UASC",IF(OR('full menu'!AE43="PERF",'full menu'!AE43="AERF",'full menu'!AE43="PCB"),"ERfix",IF(OR('full menu'!AE43="ACB",'full menu'!AE43="LCERT",'full menu'!AE43="LERT",'full menu'!AE43="FCERT",'full menu'!AE43="FERT"),"ERTs",IF(OR('full menu'!AE43="FCMT",'full menu'!AE43="FMT",'full menu'!AE43="LMT",'full menu'!AE43="LCMT"),"MTs",IF(OR('full menu'!AE43="LCIT",'full menu'!AE43="FCIT",'full menu'!AE43="LIT",'full menu'!AE43="FIT"),"ITs",IF(OR('full menu'!AE43="MwERT",'full menu'!AE43="ERwMT",'full menu'!AE43="M&amp;ERT",'full menu'!AE43="MwIT",'full menu'!AE43="IwMT",'full menu'!AE43="M&amp;IT",'full menu'!AE43="IwERT",'full menu'!AE43="ERwIT",'full menu'!AE43="I&amp;ERT",'full menu'!AE43="ER&amp;M&amp;IT"),"MixedTs",IF('full menu'!AE43="UD","UD",IF('full menu'!AE43="LSD","LSD",IF('full menu'!AE43="WSD","WSD","")))))))))))</f>
        <v>ITs</v>
      </c>
      <c r="AF43" s="2" t="str">
        <f>IF('full menu'!AF43="MDC","MDC",IF('full menu'!AF43="X","X",IF('full menu'!AF43="UASC","UASC",IF(OR('full menu'!AF43="PERF",'full menu'!AF43="AERF",'full menu'!AF43="PCB"),"ERfix",IF(OR('full menu'!AF43="ACB",'full menu'!AF43="LCERT",'full menu'!AF43="LERT",'full menu'!AF43="FCERT",'full menu'!AF43="FERT"),"ERTs",IF(OR('full menu'!AF43="FCMT",'full menu'!AF43="FMT",'full menu'!AF43="LMT",'full menu'!AF43="LCMT"),"MTs",IF(OR('full menu'!AF43="LCIT",'full menu'!AF43="FCIT",'full menu'!AF43="LIT",'full menu'!AF43="FIT"),"ITs",IF(OR('full menu'!AF43="MwERT",'full menu'!AF43="ERwMT",'full menu'!AF43="M&amp;ERT",'full menu'!AF43="MwIT",'full menu'!AF43="IwMT",'full menu'!AF43="M&amp;IT",'full menu'!AF43="IwERT",'full menu'!AF43="ERwIT",'full menu'!AF43="I&amp;ERT",'full menu'!AF43="ER&amp;M&amp;IT"),"MixedTs",IF('full menu'!AF43="UD","UD",IF('full menu'!AF43="LSD","LSD",IF('full menu'!AF43="WSD","WSD","")))))))))))</f>
        <v>ITs</v>
      </c>
      <c r="AG43" s="2" t="str">
        <f>IF('full menu'!AG43="MDC","MDC",IF('full menu'!AG43="X","X",IF('full menu'!AG43="UASC","UASC",IF(OR('full menu'!AG43="PERF",'full menu'!AG43="AERF",'full menu'!AG43="PCB"),"ERfix",IF(OR('full menu'!AG43="ACB",'full menu'!AG43="LCERT",'full menu'!AG43="LERT",'full menu'!AG43="FCERT",'full menu'!AG43="FERT"),"ERTs",IF(OR('full menu'!AG43="FCMT",'full menu'!AG43="FMT",'full menu'!AG43="LMT",'full menu'!AG43="LCMT"),"MTs",IF(OR('full menu'!AG43="LCIT",'full menu'!AG43="FCIT",'full menu'!AG43="LIT",'full menu'!AG43="FIT"),"ITs",IF(OR('full menu'!AG43="MwERT",'full menu'!AG43="ERwMT",'full menu'!AG43="M&amp;ERT",'full menu'!AG43="MwIT",'full menu'!AG43="IwMT",'full menu'!AG43="M&amp;IT",'full menu'!AG43="IwERT",'full menu'!AG43="ERwIT",'full menu'!AG43="I&amp;ERT",'full menu'!AG43="ER&amp;M&amp;IT"),"MixedTs",IF('full menu'!AG43="UD","UD",IF('full menu'!AG43="LSD","LSD",IF('full menu'!AG43="WSD","WSD","")))))))))))</f>
        <v>ITs</v>
      </c>
      <c r="AH43" s="2" t="str">
        <f>IF('full menu'!AH43="MDC","MDC",IF('full menu'!AH43="X","X",IF('full menu'!AH43="UASC","UASC",IF(OR('full menu'!AH43="PERF",'full menu'!AH43="AERF",'full menu'!AH43="PCB"),"ERfix",IF(OR('full menu'!AH43="ACB",'full menu'!AH43="LCERT",'full menu'!AH43="LERT",'full menu'!AH43="FCERT",'full menu'!AH43="FERT"),"ERTs",IF(OR('full menu'!AH43="FCMT",'full menu'!AH43="FMT",'full menu'!AH43="LMT",'full menu'!AH43="LCMT"),"MTs",IF(OR('full menu'!AH43="LCIT",'full menu'!AH43="FCIT",'full menu'!AH43="LIT",'full menu'!AH43="FIT"),"ITs",IF(OR('full menu'!AH43="MwERT",'full menu'!AH43="ERwMT",'full menu'!AH43="M&amp;ERT",'full menu'!AH43="MwIT",'full menu'!AH43="IwMT",'full menu'!AH43="M&amp;IT",'full menu'!AH43="IwERT",'full menu'!AH43="ERwIT",'full menu'!AH43="I&amp;ERT",'full menu'!AH43="ER&amp;M&amp;IT"),"MixedTs",IF('full menu'!AH43="UD","UD",IF('full menu'!AH43="LSD","LSD",IF('full menu'!AH43="WSD","WSD","")))))))))))</f>
        <v>ITs</v>
      </c>
      <c r="AI43" s="2" t="str">
        <f>IF('full menu'!AI43="MDC","MDC",IF('full menu'!AI43="X","X",IF('full menu'!AI43="UASC","UASC",IF(OR('full menu'!AI43="PERF",'full menu'!AI43="AERF",'full menu'!AI43="PCB"),"ERfix",IF(OR('full menu'!AI43="ACB",'full menu'!AI43="LCERT",'full menu'!AI43="LERT",'full menu'!AI43="FCERT",'full menu'!AI43="FERT"),"ERTs",IF(OR('full menu'!AI43="FCMT",'full menu'!AI43="FMT",'full menu'!AI43="LMT",'full menu'!AI43="LCMT"),"MTs",IF(OR('full menu'!AI43="LCIT",'full menu'!AI43="FCIT",'full menu'!AI43="LIT",'full menu'!AI43="FIT"),"ITs",IF(OR('full menu'!AI43="MwERT",'full menu'!AI43="ERwMT",'full menu'!AI43="M&amp;ERT",'full menu'!AI43="MwIT",'full menu'!AI43="IwMT",'full menu'!AI43="M&amp;IT",'full menu'!AI43="IwERT",'full menu'!AI43="ERwIT",'full menu'!AI43="I&amp;ERT",'full menu'!AI43="ER&amp;M&amp;IT"),"MixedTs",IF('full menu'!AI43="UD","UD",IF('full menu'!AI43="LSD","LSD",IF('full menu'!AI43="WSD","WSD","")))))))))))</f>
        <v>ITs</v>
      </c>
      <c r="AJ43" s="2" t="str">
        <f>IF('full menu'!AJ43="MDC","MDC",IF('full menu'!AJ43="X","X",IF('full menu'!AJ43="UASC","UASC",IF(OR('full menu'!AJ43="PERF",'full menu'!AJ43="AERF",'full menu'!AJ43="PCB"),"ERfix",IF(OR('full menu'!AJ43="ACB",'full menu'!AJ43="LCERT",'full menu'!AJ43="LERT",'full menu'!AJ43="FCERT",'full menu'!AJ43="FERT"),"ERTs",IF(OR('full menu'!AJ43="FCMT",'full menu'!AJ43="FMT",'full menu'!AJ43="LMT",'full menu'!AJ43="LCMT"),"MTs",IF(OR('full menu'!AJ43="LCIT",'full menu'!AJ43="FCIT",'full menu'!AJ43="LIT",'full menu'!AJ43="FIT"),"ITs",IF(OR('full menu'!AJ43="MwERT",'full menu'!AJ43="ERwMT",'full menu'!AJ43="M&amp;ERT",'full menu'!AJ43="MwIT",'full menu'!AJ43="IwMT",'full menu'!AJ43="M&amp;IT",'full menu'!AJ43="IwERT",'full menu'!AJ43="ERwIT",'full menu'!AJ43="I&amp;ERT",'full menu'!AJ43="ER&amp;M&amp;IT"),"MixedTs",IF('full menu'!AJ43="UD","UD",IF('full menu'!AJ43="LSD","LSD",IF('full menu'!AJ43="WSD","WSD","")))))))))))</f>
        <v>ITs</v>
      </c>
      <c r="AK43" s="2" t="str">
        <f>IF('full menu'!AK43="MDC","MDC",IF('full menu'!AK43="X","X",IF('full menu'!AK43="UASC","UASC",IF(OR('full menu'!AK43="PERF",'full menu'!AK43="AERF",'full menu'!AK43="PCB"),"ERfix",IF(OR('full menu'!AK43="ACB",'full menu'!AK43="LCERT",'full menu'!AK43="LERT",'full menu'!AK43="FCERT",'full menu'!AK43="FERT"),"ERTs",IF(OR('full menu'!AK43="FCMT",'full menu'!AK43="FMT",'full menu'!AK43="LMT",'full menu'!AK43="LCMT"),"MTs",IF(OR('full menu'!AK43="LCIT",'full menu'!AK43="FCIT",'full menu'!AK43="LIT",'full menu'!AK43="FIT"),"ITs",IF(OR('full menu'!AK43="MwERT",'full menu'!AK43="ERwMT",'full menu'!AK43="M&amp;ERT",'full menu'!AK43="MwIT",'full menu'!AK43="IwMT",'full menu'!AK43="M&amp;IT",'full menu'!AK43="IwERT",'full menu'!AK43="ERwIT",'full menu'!AK43="I&amp;ERT",'full menu'!AK43="ER&amp;M&amp;IT"),"MixedTs",IF('full menu'!AK43="UD","UD",IF('full menu'!AK43="LSD","LSD",IF('full menu'!AK43="WSD","WSD","")))))))))))</f>
        <v>ITs</v>
      </c>
      <c r="AL43" s="2" t="str">
        <f>IF('full menu'!AL43="MDC","MDC",IF('full menu'!AL43="X","X",IF('full menu'!AL43="UASC","UASC",IF(OR('full menu'!AL43="PERF",'full menu'!AL43="AERF",'full menu'!AL43="PCB"),"ERfix",IF(OR('full menu'!AL43="ACB",'full menu'!AL43="LCERT",'full menu'!AL43="LERT",'full menu'!AL43="FCERT",'full menu'!AL43="FERT"),"ERTs",IF(OR('full menu'!AL43="FCMT",'full menu'!AL43="FMT",'full menu'!AL43="LMT",'full menu'!AL43="LCMT"),"MTs",IF(OR('full menu'!AL43="LCIT",'full menu'!AL43="FCIT",'full menu'!AL43="LIT",'full menu'!AL43="FIT"),"ITs",IF(OR('full menu'!AL43="MwERT",'full menu'!AL43="ERwMT",'full menu'!AL43="M&amp;ERT",'full menu'!AL43="MwIT",'full menu'!AL43="IwMT",'full menu'!AL43="M&amp;IT",'full menu'!AL43="IwERT",'full menu'!AL43="ERwIT",'full menu'!AL43="I&amp;ERT",'full menu'!AL43="ER&amp;M&amp;IT"),"MixedTs",IF('full menu'!AL43="UD","UD",IF('full menu'!AL43="LSD","LSD",IF('full menu'!AL43="WSD","WSD","")))))))))))</f>
        <v>ITs</v>
      </c>
      <c r="AM43" s="2" t="str">
        <f>IF('full menu'!AM43="MDC","MDC",IF('full menu'!AM43="X","X",IF('full menu'!AM43="UASC","UASC",IF(OR('full menu'!AM43="PERF",'full menu'!AM43="AERF",'full menu'!AM43="PCB"),"ERfix",IF(OR('full menu'!AM43="ACB",'full menu'!AM43="LCERT",'full menu'!AM43="LERT",'full menu'!AM43="FCERT",'full menu'!AM43="FERT"),"ERTs",IF(OR('full menu'!AM43="FCMT",'full menu'!AM43="FMT",'full menu'!AM43="LMT",'full menu'!AM43="LCMT"),"MTs",IF(OR('full menu'!AM43="LCIT",'full menu'!AM43="FCIT",'full menu'!AM43="LIT",'full menu'!AM43="FIT"),"ITs",IF(OR('full menu'!AM43="MwERT",'full menu'!AM43="ERwMT",'full menu'!AM43="M&amp;ERT",'full menu'!AM43="MwIT",'full menu'!AM43="IwMT",'full menu'!AM43="M&amp;IT",'full menu'!AM43="IwERT",'full menu'!AM43="ERwIT",'full menu'!AM43="I&amp;ERT",'full menu'!AM43="ER&amp;M&amp;IT"),"MixedTs",IF('full menu'!AM43="UD","UD",IF('full menu'!AM43="LSD","LSD",IF('full menu'!AM43="WSD","WSD","")))))))))))</f>
        <v>ITs</v>
      </c>
      <c r="AN43" s="2" t="str">
        <f>IF('full menu'!AN43="MDC","MDC",IF('full menu'!AN43="X","X",IF('full menu'!AN43="UASC","UASC",IF(OR('full menu'!AN43="PERF",'full menu'!AN43="AERF",'full menu'!AN43="PCB"),"ERfix",IF(OR('full menu'!AN43="ACB",'full menu'!AN43="LCERT",'full menu'!AN43="LERT",'full menu'!AN43="FCERT",'full menu'!AN43="FERT"),"ERTs",IF(OR('full menu'!AN43="FCMT",'full menu'!AN43="FMT",'full menu'!AN43="LMT",'full menu'!AN43="LCMT"),"MTs",IF(OR('full menu'!AN43="LCIT",'full menu'!AN43="FCIT",'full menu'!AN43="LIT",'full menu'!AN43="FIT"),"ITs",IF(OR('full menu'!AN43="MwERT",'full menu'!AN43="ERwMT",'full menu'!AN43="M&amp;ERT",'full menu'!AN43="MwIT",'full menu'!AN43="IwMT",'full menu'!AN43="M&amp;IT",'full menu'!AN43="IwERT",'full menu'!AN43="ERwIT",'full menu'!AN43="I&amp;ERT",'full menu'!AN43="ER&amp;M&amp;IT"),"MixedTs",IF('full menu'!AN43="UD","UD",IF('full menu'!AN43="LSD","LSD",IF('full menu'!AN43="WSD","WSD","")))))))))))</f>
        <v>ITs</v>
      </c>
      <c r="AO43" s="2" t="str">
        <f>IF('full menu'!AO43="MDC","MDC",IF('full menu'!AO43="X","X",IF('full menu'!AO43="UASC","UASC",IF(OR('full menu'!AO43="PERF",'full menu'!AO43="AERF",'full menu'!AO43="PCB"),"ERfix",IF(OR('full menu'!AO43="ACB",'full menu'!AO43="LCERT",'full menu'!AO43="LERT",'full menu'!AO43="FCERT",'full menu'!AO43="FERT"),"ERTs",IF(OR('full menu'!AO43="FCMT",'full menu'!AO43="FMT",'full menu'!AO43="LMT",'full menu'!AO43="LCMT"),"MTs",IF(OR('full menu'!AO43="LCIT",'full menu'!AO43="FCIT",'full menu'!AO43="LIT",'full menu'!AO43="FIT"),"ITs",IF(OR('full menu'!AO43="MwERT",'full menu'!AO43="ERwMT",'full menu'!AO43="M&amp;ERT",'full menu'!AO43="MwIT",'full menu'!AO43="IwMT",'full menu'!AO43="M&amp;IT",'full menu'!AO43="IwERT",'full menu'!AO43="ERwIT",'full menu'!AO43="I&amp;ERT",'full menu'!AO43="ER&amp;M&amp;IT"),"MixedTs",IF('full menu'!AO43="UD","UD",IF('full menu'!AO43="LSD","LSD",IF('full menu'!AO43="WSD","WSD","")))))))))))</f>
        <v>ITs</v>
      </c>
      <c r="AP43" s="2" t="str">
        <f>IF('full menu'!AP43="MDC","MDC",IF('full menu'!AP43="X","X",IF('full menu'!AP43="UASC","UASC",IF(OR('full menu'!AP43="PERF",'full menu'!AP43="AERF",'full menu'!AP43="PCB"),"ERfix",IF(OR('full menu'!AP43="ACB",'full menu'!AP43="LCERT",'full menu'!AP43="LERT",'full menu'!AP43="FCERT",'full menu'!AP43="FERT"),"ERTs",IF(OR('full menu'!AP43="FCMT",'full menu'!AP43="FMT",'full menu'!AP43="LMT",'full menu'!AP43="LCMT"),"MTs",IF(OR('full menu'!AP43="LCIT",'full menu'!AP43="FCIT",'full menu'!AP43="LIT",'full menu'!AP43="FIT"),"ITs",IF(OR('full menu'!AP43="MwERT",'full menu'!AP43="ERwMT",'full menu'!AP43="M&amp;ERT",'full menu'!AP43="MwIT",'full menu'!AP43="IwMT",'full menu'!AP43="M&amp;IT",'full menu'!AP43="IwERT",'full menu'!AP43="ERwIT",'full menu'!AP43="I&amp;ERT",'full menu'!AP43="ER&amp;M&amp;IT"),"MixedTs",IF('full menu'!AP43="UD","UD",IF('full menu'!AP43="LSD","LSD",IF('full menu'!AP43="WSD","WSD","")))))))))))</f>
        <v>ITs</v>
      </c>
      <c r="AQ43" s="2" t="str">
        <f>IF('full menu'!AQ43="MDC","MDC",IF('full menu'!AQ43="X","X",IF('full menu'!AQ43="UASC","UASC",IF(OR('full menu'!AQ43="PERF",'full menu'!AQ43="AERF",'full menu'!AQ43="PCB"),"ERfix",IF(OR('full menu'!AQ43="ACB",'full menu'!AQ43="LCERT",'full menu'!AQ43="LERT",'full menu'!AQ43="FCERT",'full menu'!AQ43="FERT"),"ERTs",IF(OR('full menu'!AQ43="FCMT",'full menu'!AQ43="FMT",'full menu'!AQ43="LMT",'full menu'!AQ43="LCMT"),"MTs",IF(OR('full menu'!AQ43="LCIT",'full menu'!AQ43="FCIT",'full menu'!AQ43="LIT",'full menu'!AQ43="FIT"),"ITs",IF(OR('full menu'!AQ43="MwERT",'full menu'!AQ43="ERwMT",'full menu'!AQ43="M&amp;ERT",'full menu'!AQ43="MwIT",'full menu'!AQ43="IwMT",'full menu'!AQ43="M&amp;IT",'full menu'!AQ43="IwERT",'full menu'!AQ43="ERwIT",'full menu'!AQ43="I&amp;ERT",'full menu'!AQ43="ER&amp;M&amp;IT"),"MixedTs",IF('full menu'!AQ43="UD","UD",IF('full menu'!AQ43="LSD","LSD",IF('full menu'!AQ43="WSD","WSD","")))))))))))</f>
        <v>ITs</v>
      </c>
      <c r="AR43" s="2" t="str">
        <f>IF('full menu'!AR43="MDC","MDC",IF('full menu'!AR43="X","X",IF('full menu'!AR43="UASC","UASC",IF(OR('full menu'!AR43="PERF",'full menu'!AR43="AERF",'full menu'!AR43="PCB"),"ERfix",IF(OR('full menu'!AR43="ACB",'full menu'!AR43="LCERT",'full menu'!AR43="LERT",'full menu'!AR43="FCERT",'full menu'!AR43="FERT"),"ERTs",IF(OR('full menu'!AR43="FCMT",'full menu'!AR43="FMT",'full menu'!AR43="LMT",'full menu'!AR43="LCMT"),"MTs",IF(OR('full menu'!AR43="LCIT",'full menu'!AR43="FCIT",'full menu'!AR43="LIT",'full menu'!AR43="FIT"),"ITs",IF(OR('full menu'!AR43="MwERT",'full menu'!AR43="ERwMT",'full menu'!AR43="M&amp;ERT",'full menu'!AR43="MwIT",'full menu'!AR43="IwMT",'full menu'!AR43="M&amp;IT",'full menu'!AR43="IwERT",'full menu'!AR43="ERwIT",'full menu'!AR43="I&amp;ERT",'full menu'!AR43="ER&amp;M&amp;IT"),"MixedTs",IF('full menu'!AR43="UD","UD",IF('full menu'!AR43="LSD","LSD",IF('full menu'!AR43="WSD","WSD","")))))))))))</f>
        <v>ITs</v>
      </c>
      <c r="AS43" s="2" t="str">
        <f>IF('full menu'!AS43="MDC","MDC",IF('full menu'!AS43="X","X",IF('full menu'!AS43="UASC","UASC",IF(OR('full menu'!AS43="PERF",'full menu'!AS43="AERF",'full menu'!AS43="PCB"),"ERfix",IF(OR('full menu'!AS43="ACB",'full menu'!AS43="LCERT",'full menu'!AS43="LERT",'full menu'!AS43="FCERT",'full menu'!AS43="FERT"),"ERTs",IF(OR('full menu'!AS43="FCMT",'full menu'!AS43="FMT",'full menu'!AS43="LMT",'full menu'!AS43="LCMT"),"MTs",IF(OR('full menu'!AS43="LCIT",'full menu'!AS43="FCIT",'full menu'!AS43="LIT",'full menu'!AS43="FIT"),"ITs",IF(OR('full menu'!AS43="MwERT",'full menu'!AS43="ERwMT",'full menu'!AS43="M&amp;ERT",'full menu'!AS43="MwIT",'full menu'!AS43="IwMT",'full menu'!AS43="M&amp;IT",'full menu'!AS43="IwERT",'full menu'!AS43="ERwIT",'full menu'!AS43="I&amp;ERT",'full menu'!AS43="ER&amp;M&amp;IT"),"MixedTs",IF('full menu'!AS43="UD","UD",IF('full menu'!AS43="LSD","LSD",IF('full menu'!AS43="WSD","WSD","")))))))))))</f>
        <v>ITs</v>
      </c>
    </row>
    <row r="44" spans="1:45" ht="15.5" x14ac:dyDescent="0.35">
      <c r="A44" t="s">
        <v>71</v>
      </c>
      <c r="B44" s="2" t="str">
        <f>IF('full menu'!B44="MDC","MDC",IF('full menu'!B44="X","X",IF('full menu'!B44="UASC","UASC",IF(OR('full menu'!B44="PERF",'full menu'!B44="AERF",'full menu'!B44="PCB"),"ERfix",IF(OR('full menu'!B44="ACB",'full menu'!B44="LCERT",'full menu'!B44="LERT",'full menu'!B44="FCERT",'full menu'!B44="FERT"),"ERTs",IF(OR('full menu'!B44="FCMT",'full menu'!B44="FMT",'full menu'!B44="LMT",'full menu'!B44="LCMT"),"MTs",IF(OR('full menu'!B44="LCIT",'full menu'!B44="FCIT",'full menu'!B44="LIT",'full menu'!B44="FIT"),"ITs",IF(OR('full menu'!B44="MwERT",'full menu'!B44="ERwMT",'full menu'!B44="M&amp;ERT",'full menu'!B44="MwIT",'full menu'!B44="IwMT",'full menu'!B44="M&amp;IT",'full menu'!B44="IwERT",'full menu'!B44="ERwIT",'full menu'!B44="I&amp;ERT",'full menu'!B44="ER&amp;M&amp;IT"),"MixedTs",IF('full menu'!B44="UD","UD",IF('full menu'!B44="LSD","LSD",IF('full menu'!B44="WSD","WSD","")))))))))))</f>
        <v>LSD</v>
      </c>
      <c r="C44" s="2" t="str">
        <f>IF('full menu'!C44="MDC","MDC",IF('full menu'!C44="X","X",IF('full menu'!C44="UASC","UASC",IF(OR('full menu'!C44="PERF",'full menu'!C44="AERF",'full menu'!C44="PCB"),"ERfix",IF(OR('full menu'!C44="ACB",'full menu'!C44="LCERT",'full menu'!C44="LERT",'full menu'!C44="FCERT",'full menu'!C44="FERT"),"ERTs",IF(OR('full menu'!C44="FCMT",'full menu'!C44="FMT",'full menu'!C44="LMT",'full menu'!C44="LCMT"),"MTs",IF(OR('full menu'!C44="LCIT",'full menu'!C44="FCIT",'full menu'!C44="LIT",'full menu'!C44="FIT"),"ITs",IF(OR('full menu'!C44="MwERT",'full menu'!C44="ERwMT",'full menu'!C44="M&amp;ERT",'full menu'!C44="MwIT",'full menu'!C44="IwMT",'full menu'!C44="M&amp;IT",'full menu'!C44="IwERT",'full menu'!C44="ERwIT",'full menu'!C44="I&amp;ERT",'full menu'!C44="ER&amp;M&amp;IT"),"MixedTs",IF('full menu'!C44="UD","UD",IF('full menu'!C44="LSD","LSD",IF('full menu'!C44="WSD","WSD","")))))))))))</f>
        <v>LSD</v>
      </c>
      <c r="D44" s="2" t="str">
        <f>IF('full menu'!D44="MDC","MDC",IF('full menu'!D44="X","X",IF('full menu'!D44="UASC","UASC",IF(OR('full menu'!D44="PERF",'full menu'!D44="AERF",'full menu'!D44="PCB"),"ERfix",IF(OR('full menu'!D44="ACB",'full menu'!D44="LCERT",'full menu'!D44="LERT",'full menu'!D44="FCERT",'full menu'!D44="FERT"),"ERTs",IF(OR('full menu'!D44="FCMT",'full menu'!D44="FMT",'full menu'!D44="LMT",'full menu'!D44="LCMT"),"MTs",IF(OR('full menu'!D44="LCIT",'full menu'!D44="FCIT",'full menu'!D44="LIT",'full menu'!D44="FIT"),"ITs",IF(OR('full menu'!D44="MwERT",'full menu'!D44="ERwMT",'full menu'!D44="M&amp;ERT",'full menu'!D44="MwIT",'full menu'!D44="IwMT",'full menu'!D44="M&amp;IT",'full menu'!D44="IwERT",'full menu'!D44="ERwIT",'full menu'!D44="I&amp;ERT",'full menu'!D44="ER&amp;M&amp;IT"),"MixedTs",IF('full menu'!D44="UD","UD",IF('full menu'!D44="LSD","LSD",IF('full menu'!D44="WSD","WSD","")))))))))))</f>
        <v>LSD</v>
      </c>
      <c r="E44" s="2" t="str">
        <f>IF('full menu'!E44="MDC","MDC",IF('full menu'!E44="X","X",IF('full menu'!E44="UASC","UASC",IF(OR('full menu'!E44="PERF",'full menu'!E44="AERF",'full menu'!E44="PCB"),"ERfix",IF(OR('full menu'!E44="ACB",'full menu'!E44="LCERT",'full menu'!E44="LERT",'full menu'!E44="FCERT",'full menu'!E44="FERT"),"ERTs",IF(OR('full menu'!E44="FCMT",'full menu'!E44="FMT",'full menu'!E44="LMT",'full menu'!E44="LCMT"),"MTs",IF(OR('full menu'!E44="LCIT",'full menu'!E44="FCIT",'full menu'!E44="LIT",'full menu'!E44="FIT"),"ITs",IF(OR('full menu'!E44="MwERT",'full menu'!E44="ERwMT",'full menu'!E44="M&amp;ERT",'full menu'!E44="MwIT",'full menu'!E44="IwMT",'full menu'!E44="M&amp;IT",'full menu'!E44="IwERT",'full menu'!E44="ERwIT",'full menu'!E44="I&amp;ERT",'full menu'!E44="ER&amp;M&amp;IT"),"MixedTs",IF('full menu'!E44="UD","UD",IF('full menu'!E44="LSD","LSD",IF('full menu'!E44="WSD","WSD","")))))))))))</f>
        <v>LSD</v>
      </c>
      <c r="F44" s="2" t="str">
        <f>IF('full menu'!F44="MDC","MDC",IF('full menu'!F44="X","X",IF('full menu'!F44="UASC","UASC",IF(OR('full menu'!F44="PERF",'full menu'!F44="AERF",'full menu'!F44="PCB"),"ERfix",IF(OR('full menu'!F44="ACB",'full menu'!F44="LCERT",'full menu'!F44="LERT",'full menu'!F44="FCERT",'full menu'!F44="FERT"),"ERTs",IF(OR('full menu'!F44="FCMT",'full menu'!F44="FMT",'full menu'!F44="LMT",'full menu'!F44="LCMT"),"MTs",IF(OR('full menu'!F44="LCIT",'full menu'!F44="FCIT",'full menu'!F44="LIT",'full menu'!F44="FIT"),"ITs",IF(OR('full menu'!F44="MwERT",'full menu'!F44="ERwMT",'full menu'!F44="M&amp;ERT",'full menu'!F44="MwIT",'full menu'!F44="IwMT",'full menu'!F44="M&amp;IT",'full menu'!F44="IwERT",'full menu'!F44="ERwIT",'full menu'!F44="I&amp;ERT",'full menu'!F44="ER&amp;M&amp;IT"),"MixedTs",IF('full menu'!F44="UD","UD",IF('full menu'!F44="LSD","LSD",IF('full menu'!F44="WSD","WSD","")))))))))))</f>
        <v>LSD</v>
      </c>
      <c r="G44" s="2" t="str">
        <f>IF('full menu'!G44="MDC","MDC",IF('full menu'!G44="X","X",IF('full menu'!G44="UASC","UASC",IF(OR('full menu'!G44="PERF",'full menu'!G44="AERF",'full menu'!G44="PCB"),"ERfix",IF(OR('full menu'!G44="ACB",'full menu'!G44="LCERT",'full menu'!G44="LERT",'full menu'!G44="FCERT",'full menu'!G44="FERT"),"ERTs",IF(OR('full menu'!G44="FCMT",'full menu'!G44="FMT",'full menu'!G44="LMT",'full menu'!G44="LCMT"),"MTs",IF(OR('full menu'!G44="LCIT",'full menu'!G44="FCIT",'full menu'!G44="LIT",'full menu'!G44="FIT"),"ITs",IF(OR('full menu'!G44="MwERT",'full menu'!G44="ERwMT",'full menu'!G44="M&amp;ERT",'full menu'!G44="MwIT",'full menu'!G44="IwMT",'full menu'!G44="M&amp;IT",'full menu'!G44="IwERT",'full menu'!G44="ERwIT",'full menu'!G44="I&amp;ERT",'full menu'!G44="ER&amp;M&amp;IT"),"MixedTs",IF('full menu'!G44="UD","UD",IF('full menu'!G44="LSD","LSD",IF('full menu'!G44="WSD","WSD","")))))))))))</f>
        <v>LSD</v>
      </c>
      <c r="H44" s="2" t="str">
        <f>IF('full menu'!H44="MDC","MDC",IF('full menu'!H44="X","X",IF('full menu'!H44="UASC","UASC",IF(OR('full menu'!H44="PERF",'full menu'!H44="AERF",'full menu'!H44="PCB"),"ERfix",IF(OR('full menu'!H44="ACB",'full menu'!H44="LCERT",'full menu'!H44="LERT",'full menu'!H44="FCERT",'full menu'!H44="FERT"),"ERTs",IF(OR('full menu'!H44="FCMT",'full menu'!H44="FMT",'full menu'!H44="LMT",'full menu'!H44="LCMT"),"MTs",IF(OR('full menu'!H44="LCIT",'full menu'!H44="FCIT",'full menu'!H44="LIT",'full menu'!H44="FIT"),"ITs",IF(OR('full menu'!H44="MwERT",'full menu'!H44="ERwMT",'full menu'!H44="M&amp;ERT",'full menu'!H44="MwIT",'full menu'!H44="IwMT",'full menu'!H44="M&amp;IT",'full menu'!H44="IwERT",'full menu'!H44="ERwIT",'full menu'!H44="I&amp;ERT",'full menu'!H44="ER&amp;M&amp;IT"),"MixedTs",IF('full menu'!H44="UD","UD",IF('full menu'!H44="LSD","LSD",IF('full menu'!H44="WSD","WSD","")))))))))))</f>
        <v>LSD</v>
      </c>
      <c r="I44" s="2" t="str">
        <f>IF('full menu'!I44="MDC","MDC",IF('full menu'!I44="X","X",IF('full menu'!I44="UASC","UASC",IF(OR('full menu'!I44="PERF",'full menu'!I44="AERF",'full menu'!I44="PCB"),"ERfix",IF(OR('full menu'!I44="ACB",'full menu'!I44="LCERT",'full menu'!I44="LERT",'full menu'!I44="FCERT",'full menu'!I44="FERT"),"ERTs",IF(OR('full menu'!I44="FCMT",'full menu'!I44="FMT",'full menu'!I44="LMT",'full menu'!I44="LCMT"),"MTs",IF(OR('full menu'!I44="LCIT",'full menu'!I44="FCIT",'full menu'!I44="LIT",'full menu'!I44="FIT"),"ITs",IF(OR('full menu'!I44="MwERT",'full menu'!I44="ERwMT",'full menu'!I44="M&amp;ERT",'full menu'!I44="MwIT",'full menu'!I44="IwMT",'full menu'!I44="M&amp;IT",'full menu'!I44="IwERT",'full menu'!I44="ERwIT",'full menu'!I44="I&amp;ERT",'full menu'!I44="ER&amp;M&amp;IT"),"MixedTs",IF('full menu'!I44="UD","UD",IF('full menu'!I44="LSD","LSD",IF('full menu'!I44="WSD","WSD","")))))))))))</f>
        <v>LSD</v>
      </c>
      <c r="J44" s="2" t="str">
        <f>IF('full menu'!J44="MDC","MDC",IF('full menu'!J44="X","X",IF('full menu'!J44="UASC","UASC",IF(OR('full menu'!J44="PERF",'full menu'!J44="AERF",'full menu'!J44="PCB"),"ERfix",IF(OR('full menu'!J44="ACB",'full menu'!J44="LCERT",'full menu'!J44="LERT",'full menu'!J44="FCERT",'full menu'!J44="FERT"),"ERTs",IF(OR('full menu'!J44="FCMT",'full menu'!J44="FMT",'full menu'!J44="LMT",'full menu'!J44="LCMT"),"MTs",IF(OR('full menu'!J44="LCIT",'full menu'!J44="FCIT",'full menu'!J44="LIT",'full menu'!J44="FIT"),"ITs",IF(OR('full menu'!J44="MwERT",'full menu'!J44="ERwMT",'full menu'!J44="M&amp;ERT",'full menu'!J44="MwIT",'full menu'!J44="IwMT",'full menu'!J44="M&amp;IT",'full menu'!J44="IwERT",'full menu'!J44="ERwIT",'full menu'!J44="I&amp;ERT",'full menu'!J44="ER&amp;M&amp;IT"),"MixedTs",IF('full menu'!J44="UD","UD",IF('full menu'!J44="LSD","LSD",IF('full menu'!J44="WSD","WSD","")))))))))))</f>
        <v>LSD</v>
      </c>
      <c r="K44" s="2" t="str">
        <f>IF('full menu'!K44="MDC","MDC",IF('full menu'!K44="X","X",IF('full menu'!K44="UASC","UASC",IF(OR('full menu'!K44="PERF",'full menu'!K44="AERF",'full menu'!K44="PCB"),"ERfix",IF(OR('full menu'!K44="ACB",'full menu'!K44="LCERT",'full menu'!K44="LERT",'full menu'!K44="FCERT",'full menu'!K44="FERT"),"ERTs",IF(OR('full menu'!K44="FCMT",'full menu'!K44="FMT",'full menu'!K44="LMT",'full menu'!K44="LCMT"),"MTs",IF(OR('full menu'!K44="LCIT",'full menu'!K44="FCIT",'full menu'!K44="LIT",'full menu'!K44="FIT"),"ITs",IF(OR('full menu'!K44="MwERT",'full menu'!K44="ERwMT",'full menu'!K44="M&amp;ERT",'full menu'!K44="MwIT",'full menu'!K44="IwMT",'full menu'!K44="M&amp;IT",'full menu'!K44="IwERT",'full menu'!K44="ERwIT",'full menu'!K44="I&amp;ERT",'full menu'!K44="ER&amp;M&amp;IT"),"MixedTs",IF('full menu'!K44="UD","UD",IF('full menu'!K44="LSD","LSD",IF('full menu'!K44="WSD","WSD","")))))))))))</f>
        <v>LSD</v>
      </c>
      <c r="L44" s="2" t="str">
        <f>IF('full menu'!L44="MDC","MDC",IF('full menu'!L44="X","X",IF('full menu'!L44="UASC","UASC",IF(OR('full menu'!L44="PERF",'full menu'!L44="AERF",'full menu'!L44="PCB"),"ERfix",IF(OR('full menu'!L44="ACB",'full menu'!L44="LCERT",'full menu'!L44="LERT",'full menu'!L44="FCERT",'full menu'!L44="FERT"),"ERTs",IF(OR('full menu'!L44="FCMT",'full menu'!L44="FMT",'full menu'!L44="LMT",'full menu'!L44="LCMT"),"MTs",IF(OR('full menu'!L44="LCIT",'full menu'!L44="FCIT",'full menu'!L44="LIT",'full menu'!L44="FIT"),"ITs",IF(OR('full menu'!L44="MwERT",'full menu'!L44="ERwMT",'full menu'!L44="M&amp;ERT",'full menu'!L44="MwIT",'full menu'!L44="IwMT",'full menu'!L44="M&amp;IT",'full menu'!L44="IwERT",'full menu'!L44="ERwIT",'full menu'!L44="I&amp;ERT",'full menu'!L44="ER&amp;M&amp;IT"),"MixedTs",IF('full menu'!L44="UD","UD",IF('full menu'!L44="LSD","LSD",IF('full menu'!L44="WSD","WSD","")))))))))))</f>
        <v>LSD</v>
      </c>
      <c r="M44" s="2" t="str">
        <f>IF('full menu'!M44="MDC","MDC",IF('full menu'!M44="X","X",IF('full menu'!M44="UASC","UASC",IF(OR('full menu'!M44="PERF",'full menu'!M44="AERF",'full menu'!M44="PCB"),"ERfix",IF(OR('full menu'!M44="ACB",'full menu'!M44="LCERT",'full menu'!M44="LERT",'full menu'!M44="FCERT",'full menu'!M44="FERT"),"ERTs",IF(OR('full menu'!M44="FCMT",'full menu'!M44="FMT",'full menu'!M44="LMT",'full menu'!M44="LCMT"),"MTs",IF(OR('full menu'!M44="LCIT",'full menu'!M44="FCIT",'full menu'!M44="LIT",'full menu'!M44="FIT"),"ITs",IF(OR('full menu'!M44="MwERT",'full menu'!M44="ERwMT",'full menu'!M44="M&amp;ERT",'full menu'!M44="MwIT",'full menu'!M44="IwMT",'full menu'!M44="M&amp;IT",'full menu'!M44="IwERT",'full menu'!M44="ERwIT",'full menu'!M44="I&amp;ERT",'full menu'!M44="ER&amp;M&amp;IT"),"MixedTs",IF('full menu'!M44="UD","UD",IF('full menu'!M44="LSD","LSD",IF('full menu'!M44="WSD","WSD","")))))))))))</f>
        <v>LSD</v>
      </c>
      <c r="N44" s="2" t="str">
        <f>IF('full menu'!N44="MDC","MDC",IF('full menu'!N44="X","X",IF('full menu'!N44="UASC","UASC",IF(OR('full menu'!N44="PERF",'full menu'!N44="AERF",'full menu'!N44="PCB"),"ERfix",IF(OR('full menu'!N44="ACB",'full menu'!N44="LCERT",'full menu'!N44="LERT",'full menu'!N44="FCERT",'full menu'!N44="FERT"),"ERTs",IF(OR('full menu'!N44="FCMT",'full menu'!N44="FMT",'full menu'!N44="LMT",'full menu'!N44="LCMT"),"MTs",IF(OR('full menu'!N44="LCIT",'full menu'!N44="FCIT",'full menu'!N44="LIT",'full menu'!N44="FIT"),"ITs",IF(OR('full menu'!N44="MwERT",'full menu'!N44="ERwMT",'full menu'!N44="M&amp;ERT",'full menu'!N44="MwIT",'full menu'!N44="IwMT",'full menu'!N44="M&amp;IT",'full menu'!N44="IwERT",'full menu'!N44="ERwIT",'full menu'!N44="I&amp;ERT",'full menu'!N44="ER&amp;M&amp;IT"),"MixedTs",IF('full menu'!N44="UD","UD",IF('full menu'!N44="LSD","LSD",IF('full menu'!N44="WSD","WSD","")))))))))))</f>
        <v>LSD</v>
      </c>
      <c r="O44" s="2" t="str">
        <f>IF('full menu'!O44="MDC","MDC",IF('full menu'!O44="X","X",IF('full menu'!O44="UASC","UASC",IF(OR('full menu'!O44="PERF",'full menu'!O44="AERF",'full menu'!O44="PCB"),"ERfix",IF(OR('full menu'!O44="ACB",'full menu'!O44="LCERT",'full menu'!O44="LERT",'full menu'!O44="FCERT",'full menu'!O44="FERT"),"ERTs",IF(OR('full menu'!O44="FCMT",'full menu'!O44="FMT",'full menu'!O44="LMT",'full menu'!O44="LCMT"),"MTs",IF(OR('full menu'!O44="LCIT",'full menu'!O44="FCIT",'full menu'!O44="LIT",'full menu'!O44="FIT"),"ITs",IF(OR('full menu'!O44="MwERT",'full menu'!O44="ERwMT",'full menu'!O44="M&amp;ERT",'full menu'!O44="MwIT",'full menu'!O44="IwMT",'full menu'!O44="M&amp;IT",'full menu'!O44="IwERT",'full menu'!O44="ERwIT",'full menu'!O44="I&amp;ERT",'full menu'!O44="ER&amp;M&amp;IT"),"MixedTs",IF('full menu'!O44="UD","UD",IF('full menu'!O44="LSD","LSD",IF('full menu'!O44="WSD","WSD","")))))))))))</f>
        <v>LSD</v>
      </c>
      <c r="P44" s="2" t="str">
        <f>IF('full menu'!P44="MDC","MDC",IF('full menu'!P44="X","X",IF('full menu'!P44="UASC","UASC",IF(OR('full menu'!P44="PERF",'full menu'!P44="AERF",'full menu'!P44="PCB"),"ERfix",IF(OR('full menu'!P44="ACB",'full menu'!P44="LCERT",'full menu'!P44="LERT",'full menu'!P44="FCERT",'full menu'!P44="FERT"),"ERTs",IF(OR('full menu'!P44="FCMT",'full menu'!P44="FMT",'full menu'!P44="LMT",'full menu'!P44="LCMT"),"MTs",IF(OR('full menu'!P44="LCIT",'full menu'!P44="FCIT",'full menu'!P44="LIT",'full menu'!P44="FIT"),"ITs",IF(OR('full menu'!P44="MwERT",'full menu'!P44="ERwMT",'full menu'!P44="M&amp;ERT",'full menu'!P44="MwIT",'full menu'!P44="IwMT",'full menu'!P44="M&amp;IT",'full menu'!P44="IwERT",'full menu'!P44="ERwIT",'full menu'!P44="I&amp;ERT",'full menu'!P44="ER&amp;M&amp;IT"),"MixedTs",IF('full menu'!P44="UD","UD",IF('full menu'!P44="LSD","LSD",IF('full menu'!P44="WSD","WSD","")))))))))))</f>
        <v>LSD</v>
      </c>
      <c r="Q44" s="2" t="str">
        <f>IF('full menu'!Q44="MDC","MDC",IF('full menu'!Q44="X","X",IF('full menu'!Q44="UASC","UASC",IF(OR('full menu'!Q44="PERF",'full menu'!Q44="AERF",'full menu'!Q44="PCB"),"ERfix",IF(OR('full menu'!Q44="ACB",'full menu'!Q44="LCERT",'full menu'!Q44="LERT",'full menu'!Q44="FCERT",'full menu'!Q44="FERT"),"ERTs",IF(OR('full menu'!Q44="FCMT",'full menu'!Q44="FMT",'full menu'!Q44="LMT",'full menu'!Q44="LCMT"),"MTs",IF(OR('full menu'!Q44="LCIT",'full menu'!Q44="FCIT",'full menu'!Q44="LIT",'full menu'!Q44="FIT"),"ITs",IF(OR('full menu'!Q44="MwERT",'full menu'!Q44="ERwMT",'full menu'!Q44="M&amp;ERT",'full menu'!Q44="MwIT",'full menu'!Q44="IwMT",'full menu'!Q44="M&amp;IT",'full menu'!Q44="IwERT",'full menu'!Q44="ERwIT",'full menu'!Q44="I&amp;ERT",'full menu'!Q44="ER&amp;M&amp;IT"),"MixedTs",IF('full menu'!Q44="UD","UD",IF('full menu'!Q44="LSD","LSD",IF('full menu'!Q44="WSD","WSD","")))))))))))</f>
        <v>LSD</v>
      </c>
      <c r="R44" s="2" t="str">
        <f>IF('full menu'!R44="MDC","MDC",IF('full menu'!R44="X","X",IF('full menu'!R44="UASC","UASC",IF(OR('full menu'!R44="PERF",'full menu'!R44="AERF",'full menu'!R44="PCB"),"ERfix",IF(OR('full menu'!R44="ACB",'full menu'!R44="LCERT",'full menu'!R44="LERT",'full menu'!R44="FCERT",'full menu'!R44="FERT"),"ERTs",IF(OR('full menu'!R44="FCMT",'full menu'!R44="FMT",'full menu'!R44="LMT",'full menu'!R44="LCMT"),"MTs",IF(OR('full menu'!R44="LCIT",'full menu'!R44="FCIT",'full menu'!R44="LIT",'full menu'!R44="FIT"),"ITs",IF(OR('full menu'!R44="MwERT",'full menu'!R44="ERwMT",'full menu'!R44="M&amp;ERT",'full menu'!R44="MwIT",'full menu'!R44="IwMT",'full menu'!R44="M&amp;IT",'full menu'!R44="IwERT",'full menu'!R44="ERwIT",'full menu'!R44="I&amp;ERT",'full menu'!R44="ER&amp;M&amp;IT"),"MixedTs",IF('full menu'!R44="UD","UD",IF('full menu'!R44="LSD","LSD",IF('full menu'!R44="WSD","WSD","")))))))))))</f>
        <v>LSD</v>
      </c>
      <c r="S44" s="2" t="str">
        <f>IF('full menu'!S44="MDC","MDC",IF('full menu'!S44="X","X",IF('full menu'!S44="UASC","UASC",IF(OR('full menu'!S44="PERF",'full menu'!S44="AERF",'full menu'!S44="PCB"),"ERfix",IF(OR('full menu'!S44="ACB",'full menu'!S44="LCERT",'full menu'!S44="LERT",'full menu'!S44="FCERT",'full menu'!S44="FERT"),"ERTs",IF(OR('full menu'!S44="FCMT",'full menu'!S44="FMT",'full menu'!S44="LMT",'full menu'!S44="LCMT"),"MTs",IF(OR('full menu'!S44="LCIT",'full menu'!S44="FCIT",'full menu'!S44="LIT",'full menu'!S44="FIT"),"ITs",IF(OR('full menu'!S44="MwERT",'full menu'!S44="ERwMT",'full menu'!S44="M&amp;ERT",'full menu'!S44="MwIT",'full menu'!S44="IwMT",'full menu'!S44="M&amp;IT",'full menu'!S44="IwERT",'full menu'!S44="ERwIT",'full menu'!S44="I&amp;ERT",'full menu'!S44="ER&amp;M&amp;IT"),"MixedTs",IF('full menu'!S44="UD","UD",IF('full menu'!S44="LSD","LSD",IF('full menu'!S44="WSD","WSD","")))))))))))</f>
        <v>LSD</v>
      </c>
      <c r="T44" s="2" t="str">
        <f>IF('full menu'!T44="MDC","MDC",IF('full menu'!T44="X","X",IF('full menu'!T44="UASC","UASC",IF(OR('full menu'!T44="PERF",'full menu'!T44="AERF",'full menu'!T44="PCB"),"ERfix",IF(OR('full menu'!T44="ACB",'full menu'!T44="LCERT",'full menu'!T44="LERT",'full menu'!T44="FCERT",'full menu'!T44="FERT"),"ERTs",IF(OR('full menu'!T44="FCMT",'full menu'!T44="FMT",'full menu'!T44="LMT",'full menu'!T44="LCMT"),"MTs",IF(OR('full menu'!T44="LCIT",'full menu'!T44="FCIT",'full menu'!T44="LIT",'full menu'!T44="FIT"),"ITs",IF(OR('full menu'!T44="MwERT",'full menu'!T44="ERwMT",'full menu'!T44="M&amp;ERT",'full menu'!T44="MwIT",'full menu'!T44="IwMT",'full menu'!T44="M&amp;IT",'full menu'!T44="IwERT",'full menu'!T44="ERwIT",'full menu'!T44="I&amp;ERT",'full menu'!T44="ER&amp;M&amp;IT"),"MixedTs",IF('full menu'!T44="UD","UD",IF('full menu'!T44="LSD","LSD",IF('full menu'!T44="WSD","WSD","")))))))))))</f>
        <v>LSD</v>
      </c>
      <c r="U44" s="2" t="str">
        <f>IF('full menu'!U44="MDC","MDC",IF('full menu'!U44="X","X",IF('full menu'!U44="UASC","UASC",IF(OR('full menu'!U44="PERF",'full menu'!U44="AERF",'full menu'!U44="PCB"),"ERfix",IF(OR('full menu'!U44="ACB",'full menu'!U44="LCERT",'full menu'!U44="LERT",'full menu'!U44="FCERT",'full menu'!U44="FERT"),"ERTs",IF(OR('full menu'!U44="FCMT",'full menu'!U44="FMT",'full menu'!U44="LMT",'full menu'!U44="LCMT"),"MTs",IF(OR('full menu'!U44="LCIT",'full menu'!U44="FCIT",'full menu'!U44="LIT",'full menu'!U44="FIT"),"ITs",IF(OR('full menu'!U44="MwERT",'full menu'!U44="ERwMT",'full menu'!U44="M&amp;ERT",'full menu'!U44="MwIT",'full menu'!U44="IwMT",'full menu'!U44="M&amp;IT",'full menu'!U44="IwERT",'full menu'!U44="ERwIT",'full menu'!U44="I&amp;ERT",'full menu'!U44="ER&amp;M&amp;IT"),"MixedTs",IF('full menu'!U44="UD","UD",IF('full menu'!U44="LSD","LSD",IF('full menu'!U44="WSD","WSD","")))))))))))</f>
        <v>LSD</v>
      </c>
      <c r="V44" s="2" t="str">
        <f>IF('full menu'!V44="MDC","MDC",IF('full menu'!V44="X","X",IF('full menu'!V44="UASC","UASC",IF(OR('full menu'!V44="PERF",'full menu'!V44="AERF",'full menu'!V44="PCB"),"ERfix",IF(OR('full menu'!V44="ACB",'full menu'!V44="LCERT",'full menu'!V44="LERT",'full menu'!V44="FCERT",'full menu'!V44="FERT"),"ERTs",IF(OR('full menu'!V44="FCMT",'full menu'!V44="FMT",'full menu'!V44="LMT",'full menu'!V44="LCMT"),"MTs",IF(OR('full menu'!V44="LCIT",'full menu'!V44="FCIT",'full menu'!V44="LIT",'full menu'!V44="FIT"),"ITs",IF(OR('full menu'!V44="MwERT",'full menu'!V44="ERwMT",'full menu'!V44="M&amp;ERT",'full menu'!V44="MwIT",'full menu'!V44="IwMT",'full menu'!V44="M&amp;IT",'full menu'!V44="IwERT",'full menu'!V44="ERwIT",'full menu'!V44="I&amp;ERT",'full menu'!V44="ER&amp;M&amp;IT"),"MixedTs",IF('full menu'!V44="UD","UD",IF('full menu'!V44="LSD","LSD",IF('full menu'!V44="WSD","WSD","")))))))))))</f>
        <v>LSD</v>
      </c>
      <c r="W44" s="2" t="str">
        <f>IF('full menu'!W44="MDC","MDC",IF('full menu'!W44="X","X",IF('full menu'!W44="UASC","UASC",IF(OR('full menu'!W44="PERF",'full menu'!W44="AERF",'full menu'!W44="PCB"),"ERfix",IF(OR('full menu'!W44="ACB",'full menu'!W44="LCERT",'full menu'!W44="LERT",'full menu'!W44="FCERT",'full menu'!W44="FERT"),"ERTs",IF(OR('full menu'!W44="FCMT",'full menu'!W44="FMT",'full menu'!W44="LMT",'full menu'!W44="LCMT"),"MTs",IF(OR('full menu'!W44="LCIT",'full menu'!W44="FCIT",'full menu'!W44="LIT",'full menu'!W44="FIT"),"ITs",IF(OR('full menu'!W44="MwERT",'full menu'!W44="ERwMT",'full menu'!W44="M&amp;ERT",'full menu'!W44="MwIT",'full menu'!W44="IwMT",'full menu'!W44="M&amp;IT",'full menu'!W44="IwERT",'full menu'!W44="ERwIT",'full menu'!W44="I&amp;ERT",'full menu'!W44="ER&amp;M&amp;IT"),"MixedTs",IF('full menu'!W44="UD","UD",IF('full menu'!W44="LSD","LSD",IF('full menu'!W44="WSD","WSD","")))))))))))</f>
        <v>LSD</v>
      </c>
      <c r="X44" s="2" t="str">
        <f>IF('full menu'!X44="MDC","MDC",IF('full menu'!X44="X","X",IF('full menu'!X44="UASC","UASC",IF(OR('full menu'!X44="PERF",'full menu'!X44="AERF",'full menu'!X44="PCB"),"ERfix",IF(OR('full menu'!X44="ACB",'full menu'!X44="LCERT",'full menu'!X44="LERT",'full menu'!X44="FCERT",'full menu'!X44="FERT"),"ERTs",IF(OR('full menu'!X44="FCMT",'full menu'!X44="FMT",'full menu'!X44="LMT",'full menu'!X44="LCMT"),"MTs",IF(OR('full menu'!X44="LCIT",'full menu'!X44="FCIT",'full menu'!X44="LIT",'full menu'!X44="FIT"),"ITs",IF(OR('full menu'!X44="MwERT",'full menu'!X44="ERwMT",'full menu'!X44="M&amp;ERT",'full menu'!X44="MwIT",'full menu'!X44="IwMT",'full menu'!X44="M&amp;IT",'full menu'!X44="IwERT",'full menu'!X44="ERwIT",'full menu'!X44="I&amp;ERT",'full menu'!X44="ER&amp;M&amp;IT"),"MixedTs",IF('full menu'!X44="UD","UD",IF('full menu'!X44="LSD","LSD",IF('full menu'!X44="WSD","WSD","")))))))))))</f>
        <v>LSD</v>
      </c>
      <c r="Y44" s="2" t="str">
        <f>IF('full menu'!Y44="MDC","MDC",IF('full menu'!Y44="X","X",IF('full menu'!Y44="UASC","UASC",IF(OR('full menu'!Y44="PERF",'full menu'!Y44="AERF",'full menu'!Y44="PCB"),"ERfix",IF(OR('full menu'!Y44="ACB",'full menu'!Y44="LCERT",'full menu'!Y44="LERT",'full menu'!Y44="FCERT",'full menu'!Y44="FERT"),"ERTs",IF(OR('full menu'!Y44="FCMT",'full menu'!Y44="FMT",'full menu'!Y44="LMT",'full menu'!Y44="LCMT"),"MTs",IF(OR('full menu'!Y44="LCIT",'full menu'!Y44="FCIT",'full menu'!Y44="LIT",'full menu'!Y44="FIT"),"ITs",IF(OR('full menu'!Y44="MwERT",'full menu'!Y44="ERwMT",'full menu'!Y44="M&amp;ERT",'full menu'!Y44="MwIT",'full menu'!Y44="IwMT",'full menu'!Y44="M&amp;IT",'full menu'!Y44="IwERT",'full menu'!Y44="ERwIT",'full menu'!Y44="I&amp;ERT",'full menu'!Y44="ER&amp;M&amp;IT"),"MixedTs",IF('full menu'!Y44="UD","UD",IF('full menu'!Y44="LSD","LSD",IF('full menu'!Y44="WSD","WSD","")))))))))))</f>
        <v>LSD</v>
      </c>
      <c r="Z44" s="2" t="str">
        <f>IF('full menu'!Z44="MDC","MDC",IF('full menu'!Z44="X","X",IF('full menu'!Z44="UASC","UASC",IF(OR('full menu'!Z44="PERF",'full menu'!Z44="AERF",'full menu'!Z44="PCB"),"ERfix",IF(OR('full menu'!Z44="ACB",'full menu'!Z44="LCERT",'full menu'!Z44="LERT",'full menu'!Z44="FCERT",'full menu'!Z44="FERT"),"ERTs",IF(OR('full menu'!Z44="FCMT",'full menu'!Z44="FMT",'full menu'!Z44="LMT",'full menu'!Z44="LCMT"),"MTs",IF(OR('full menu'!Z44="LCIT",'full menu'!Z44="FCIT",'full menu'!Z44="LIT",'full menu'!Z44="FIT"),"ITs",IF(OR('full menu'!Z44="MwERT",'full menu'!Z44="ERwMT",'full menu'!Z44="M&amp;ERT",'full menu'!Z44="MwIT",'full menu'!Z44="IwMT",'full menu'!Z44="M&amp;IT",'full menu'!Z44="IwERT",'full menu'!Z44="ERwIT",'full menu'!Z44="I&amp;ERT",'full menu'!Z44="ER&amp;M&amp;IT"),"MixedTs",IF('full menu'!Z44="UD","UD",IF('full menu'!Z44="LSD","LSD",IF('full menu'!Z44="WSD","WSD","")))))))))))</f>
        <v>LSD</v>
      </c>
      <c r="AA44" s="2" t="str">
        <f>IF('full menu'!AA44="MDC","MDC",IF('full menu'!AA44="X","X",IF('full menu'!AA44="UASC","UASC",IF(OR('full menu'!AA44="PERF",'full menu'!AA44="AERF",'full menu'!AA44="PCB"),"ERfix",IF(OR('full menu'!AA44="ACB",'full menu'!AA44="LCERT",'full menu'!AA44="LERT",'full menu'!AA44="FCERT",'full menu'!AA44="FERT"),"ERTs",IF(OR('full menu'!AA44="FCMT",'full menu'!AA44="FMT",'full menu'!AA44="LMT",'full menu'!AA44="LCMT"),"MTs",IF(OR('full menu'!AA44="LCIT",'full menu'!AA44="FCIT",'full menu'!AA44="LIT",'full menu'!AA44="FIT"),"ITs",IF(OR('full menu'!AA44="MwERT",'full menu'!AA44="ERwMT",'full menu'!AA44="M&amp;ERT",'full menu'!AA44="MwIT",'full menu'!AA44="IwMT",'full menu'!AA44="M&amp;IT",'full menu'!AA44="IwERT",'full menu'!AA44="ERwIT",'full menu'!AA44="I&amp;ERT",'full menu'!AA44="ER&amp;M&amp;IT"),"MixedTs",IF('full menu'!AA44="UD","UD",IF('full menu'!AA44="LSD","LSD",IF('full menu'!AA44="WSD","WSD","")))))))))))</f>
        <v>LSD</v>
      </c>
      <c r="AB44" s="2" t="str">
        <f>IF('full menu'!AB44="MDC","MDC",IF('full menu'!AB44="X","X",IF('full menu'!AB44="UASC","UASC",IF(OR('full menu'!AB44="PERF",'full menu'!AB44="AERF",'full menu'!AB44="PCB"),"ERfix",IF(OR('full menu'!AB44="ACB",'full menu'!AB44="LCERT",'full menu'!AB44="LERT",'full menu'!AB44="FCERT",'full menu'!AB44="FERT"),"ERTs",IF(OR('full menu'!AB44="FCMT",'full menu'!AB44="FMT",'full menu'!AB44="LMT",'full menu'!AB44="LCMT"),"MTs",IF(OR('full menu'!AB44="LCIT",'full menu'!AB44="FCIT",'full menu'!AB44="LIT",'full menu'!AB44="FIT"),"ITs",IF(OR('full menu'!AB44="MwERT",'full menu'!AB44="ERwMT",'full menu'!AB44="M&amp;ERT",'full menu'!AB44="MwIT",'full menu'!AB44="IwMT",'full menu'!AB44="M&amp;IT",'full menu'!AB44="IwERT",'full menu'!AB44="ERwIT",'full menu'!AB44="I&amp;ERT",'full menu'!AB44="ER&amp;M&amp;IT"),"MixedTs",IF('full menu'!AB44="UD","UD",IF('full menu'!AB44="LSD","LSD",IF('full menu'!AB44="WSD","WSD","")))))))))))</f>
        <v>LSD</v>
      </c>
      <c r="AC44" s="2" t="str">
        <f>IF('full menu'!AC44="MDC","MDC",IF('full menu'!AC44="X","X",IF('full menu'!AC44="UASC","UASC",IF(OR('full menu'!AC44="PERF",'full menu'!AC44="AERF",'full menu'!AC44="PCB"),"ERfix",IF(OR('full menu'!AC44="ACB",'full menu'!AC44="LCERT",'full menu'!AC44="LERT",'full menu'!AC44="FCERT",'full menu'!AC44="FERT"),"ERTs",IF(OR('full menu'!AC44="FCMT",'full menu'!AC44="FMT",'full menu'!AC44="LMT",'full menu'!AC44="LCMT"),"MTs",IF(OR('full menu'!AC44="LCIT",'full menu'!AC44="FCIT",'full menu'!AC44="LIT",'full menu'!AC44="FIT"),"ITs",IF(OR('full menu'!AC44="MwERT",'full menu'!AC44="ERwMT",'full menu'!AC44="M&amp;ERT",'full menu'!AC44="MwIT",'full menu'!AC44="IwMT",'full menu'!AC44="M&amp;IT",'full menu'!AC44="IwERT",'full menu'!AC44="ERwIT",'full menu'!AC44="I&amp;ERT",'full menu'!AC44="ER&amp;M&amp;IT"),"MixedTs",IF('full menu'!AC44="UD","UD",IF('full menu'!AC44="LSD","LSD",IF('full menu'!AC44="WSD","WSD","")))))))))))</f>
        <v>LSD</v>
      </c>
      <c r="AD44" s="2" t="str">
        <f>IF('full menu'!AD44="MDC","MDC",IF('full menu'!AD44="X","X",IF('full menu'!AD44="UASC","UASC",IF(OR('full menu'!AD44="PERF",'full menu'!AD44="AERF",'full menu'!AD44="PCB"),"ERfix",IF(OR('full menu'!AD44="ACB",'full menu'!AD44="LCERT",'full menu'!AD44="LERT",'full menu'!AD44="FCERT",'full menu'!AD44="FERT"),"ERTs",IF(OR('full menu'!AD44="FCMT",'full menu'!AD44="FMT",'full menu'!AD44="LMT",'full menu'!AD44="LCMT"),"MTs",IF(OR('full menu'!AD44="LCIT",'full menu'!AD44="FCIT",'full menu'!AD44="LIT",'full menu'!AD44="FIT"),"ITs",IF(OR('full menu'!AD44="MwERT",'full menu'!AD44="ERwMT",'full menu'!AD44="M&amp;ERT",'full menu'!AD44="MwIT",'full menu'!AD44="IwMT",'full menu'!AD44="M&amp;IT",'full menu'!AD44="IwERT",'full menu'!AD44="ERwIT",'full menu'!AD44="I&amp;ERT",'full menu'!AD44="ER&amp;M&amp;IT"),"MixedTs",IF('full menu'!AD44="UD","UD",IF('full menu'!AD44="LSD","LSD",IF('full menu'!AD44="WSD","WSD","")))))))))))</f>
        <v>ITs</v>
      </c>
      <c r="AE44" s="2" t="str">
        <f>IF('full menu'!AE44="MDC","MDC",IF('full menu'!AE44="X","X",IF('full menu'!AE44="UASC","UASC",IF(OR('full menu'!AE44="PERF",'full menu'!AE44="AERF",'full menu'!AE44="PCB"),"ERfix",IF(OR('full menu'!AE44="ACB",'full menu'!AE44="LCERT",'full menu'!AE44="LERT",'full menu'!AE44="FCERT",'full menu'!AE44="FERT"),"ERTs",IF(OR('full menu'!AE44="FCMT",'full menu'!AE44="FMT",'full menu'!AE44="LMT",'full menu'!AE44="LCMT"),"MTs",IF(OR('full menu'!AE44="LCIT",'full menu'!AE44="FCIT",'full menu'!AE44="LIT",'full menu'!AE44="FIT"),"ITs",IF(OR('full menu'!AE44="MwERT",'full menu'!AE44="ERwMT",'full menu'!AE44="M&amp;ERT",'full menu'!AE44="MwIT",'full menu'!AE44="IwMT",'full menu'!AE44="M&amp;IT",'full menu'!AE44="IwERT",'full menu'!AE44="ERwIT",'full menu'!AE44="I&amp;ERT",'full menu'!AE44="ER&amp;M&amp;IT"),"MixedTs",IF('full menu'!AE44="UD","UD",IF('full menu'!AE44="LSD","LSD",IF('full menu'!AE44="WSD","WSD","")))))))))))</f>
        <v>ITs</v>
      </c>
      <c r="AF44" s="2" t="str">
        <f>IF('full menu'!AF44="MDC","MDC",IF('full menu'!AF44="X","X",IF('full menu'!AF44="UASC","UASC",IF(OR('full menu'!AF44="PERF",'full menu'!AF44="AERF",'full menu'!AF44="PCB"),"ERfix",IF(OR('full menu'!AF44="ACB",'full menu'!AF44="LCERT",'full menu'!AF44="LERT",'full menu'!AF44="FCERT",'full menu'!AF44="FERT"),"ERTs",IF(OR('full menu'!AF44="FCMT",'full menu'!AF44="FMT",'full menu'!AF44="LMT",'full menu'!AF44="LCMT"),"MTs",IF(OR('full menu'!AF44="LCIT",'full menu'!AF44="FCIT",'full menu'!AF44="LIT",'full menu'!AF44="FIT"),"ITs",IF(OR('full menu'!AF44="MwERT",'full menu'!AF44="ERwMT",'full menu'!AF44="M&amp;ERT",'full menu'!AF44="MwIT",'full menu'!AF44="IwMT",'full menu'!AF44="M&amp;IT",'full menu'!AF44="IwERT",'full menu'!AF44="ERwIT",'full menu'!AF44="I&amp;ERT",'full menu'!AF44="ER&amp;M&amp;IT"),"MixedTs",IF('full menu'!AF44="UD","UD",IF('full menu'!AF44="LSD","LSD",IF('full menu'!AF44="WSD","WSD","")))))))))))</f>
        <v>ITs</v>
      </c>
      <c r="AG44" s="2" t="str">
        <f>IF('full menu'!AG44="MDC","MDC",IF('full menu'!AG44="X","X",IF('full menu'!AG44="UASC","UASC",IF(OR('full menu'!AG44="PERF",'full menu'!AG44="AERF",'full menu'!AG44="PCB"),"ERfix",IF(OR('full menu'!AG44="ACB",'full menu'!AG44="LCERT",'full menu'!AG44="LERT",'full menu'!AG44="FCERT",'full menu'!AG44="FERT"),"ERTs",IF(OR('full menu'!AG44="FCMT",'full menu'!AG44="FMT",'full menu'!AG44="LMT",'full menu'!AG44="LCMT"),"MTs",IF(OR('full menu'!AG44="LCIT",'full menu'!AG44="FCIT",'full menu'!AG44="LIT",'full menu'!AG44="FIT"),"ITs",IF(OR('full menu'!AG44="MwERT",'full menu'!AG44="ERwMT",'full menu'!AG44="M&amp;ERT",'full menu'!AG44="MwIT",'full menu'!AG44="IwMT",'full menu'!AG44="M&amp;IT",'full menu'!AG44="IwERT",'full menu'!AG44="ERwIT",'full menu'!AG44="I&amp;ERT",'full menu'!AG44="ER&amp;M&amp;IT"),"MixedTs",IF('full menu'!AG44="UD","UD",IF('full menu'!AG44="LSD","LSD",IF('full menu'!AG44="WSD","WSD","")))))))))))</f>
        <v>ITs</v>
      </c>
      <c r="AH44" s="2" t="str">
        <f>IF('full menu'!AH44="MDC","MDC",IF('full menu'!AH44="X","X",IF('full menu'!AH44="UASC","UASC",IF(OR('full menu'!AH44="PERF",'full menu'!AH44="AERF",'full menu'!AH44="PCB"),"ERfix",IF(OR('full menu'!AH44="ACB",'full menu'!AH44="LCERT",'full menu'!AH44="LERT",'full menu'!AH44="FCERT",'full menu'!AH44="FERT"),"ERTs",IF(OR('full menu'!AH44="FCMT",'full menu'!AH44="FMT",'full menu'!AH44="LMT",'full menu'!AH44="LCMT"),"MTs",IF(OR('full menu'!AH44="LCIT",'full menu'!AH44="FCIT",'full menu'!AH44="LIT",'full menu'!AH44="FIT"),"ITs",IF(OR('full menu'!AH44="MwERT",'full menu'!AH44="ERwMT",'full menu'!AH44="M&amp;ERT",'full menu'!AH44="MwIT",'full menu'!AH44="IwMT",'full menu'!AH44="M&amp;IT",'full menu'!AH44="IwERT",'full menu'!AH44="ERwIT",'full menu'!AH44="I&amp;ERT",'full menu'!AH44="ER&amp;M&amp;IT"),"MixedTs",IF('full menu'!AH44="UD","UD",IF('full menu'!AH44="LSD","LSD",IF('full menu'!AH44="WSD","WSD","")))))))))))</f>
        <v>ITs</v>
      </c>
      <c r="AI44" s="2" t="str">
        <f>IF('full menu'!AI44="MDC","MDC",IF('full menu'!AI44="X","X",IF('full menu'!AI44="UASC","UASC",IF(OR('full menu'!AI44="PERF",'full menu'!AI44="AERF",'full menu'!AI44="PCB"),"ERfix",IF(OR('full menu'!AI44="ACB",'full menu'!AI44="LCERT",'full menu'!AI44="LERT",'full menu'!AI44="FCERT",'full menu'!AI44="FERT"),"ERTs",IF(OR('full menu'!AI44="FCMT",'full menu'!AI44="FMT",'full menu'!AI44="LMT",'full menu'!AI44="LCMT"),"MTs",IF(OR('full menu'!AI44="LCIT",'full menu'!AI44="FCIT",'full menu'!AI44="LIT",'full menu'!AI44="FIT"),"ITs",IF(OR('full menu'!AI44="MwERT",'full menu'!AI44="ERwMT",'full menu'!AI44="M&amp;ERT",'full menu'!AI44="MwIT",'full menu'!AI44="IwMT",'full menu'!AI44="M&amp;IT",'full menu'!AI44="IwERT",'full menu'!AI44="ERwIT",'full menu'!AI44="I&amp;ERT",'full menu'!AI44="ER&amp;M&amp;IT"),"MixedTs",IF('full menu'!AI44="UD","UD",IF('full menu'!AI44="LSD","LSD",IF('full menu'!AI44="WSD","WSD","")))))))))))</f>
        <v>ITs</v>
      </c>
      <c r="AJ44" s="2" t="str">
        <f>IF('full menu'!AJ44="MDC","MDC",IF('full menu'!AJ44="X","X",IF('full menu'!AJ44="UASC","UASC",IF(OR('full menu'!AJ44="PERF",'full menu'!AJ44="AERF",'full menu'!AJ44="PCB"),"ERfix",IF(OR('full menu'!AJ44="ACB",'full menu'!AJ44="LCERT",'full menu'!AJ44="LERT",'full menu'!AJ44="FCERT",'full menu'!AJ44="FERT"),"ERTs",IF(OR('full menu'!AJ44="FCMT",'full menu'!AJ44="FMT",'full menu'!AJ44="LMT",'full menu'!AJ44="LCMT"),"MTs",IF(OR('full menu'!AJ44="LCIT",'full menu'!AJ44="FCIT",'full menu'!AJ44="LIT",'full menu'!AJ44="FIT"),"ITs",IF(OR('full menu'!AJ44="MwERT",'full menu'!AJ44="ERwMT",'full menu'!AJ44="M&amp;ERT",'full menu'!AJ44="MwIT",'full menu'!AJ44="IwMT",'full menu'!AJ44="M&amp;IT",'full menu'!AJ44="IwERT",'full menu'!AJ44="ERwIT",'full menu'!AJ44="I&amp;ERT",'full menu'!AJ44="ER&amp;M&amp;IT"),"MixedTs",IF('full menu'!AJ44="UD","UD",IF('full menu'!AJ44="LSD","LSD",IF('full menu'!AJ44="WSD","WSD","")))))))))))</f>
        <v>ITs</v>
      </c>
      <c r="AK44" s="2" t="str">
        <f>IF('full menu'!AK44="MDC","MDC",IF('full menu'!AK44="X","X",IF('full menu'!AK44="UASC","UASC",IF(OR('full menu'!AK44="PERF",'full menu'!AK44="AERF",'full menu'!AK44="PCB"),"ERfix",IF(OR('full menu'!AK44="ACB",'full menu'!AK44="LCERT",'full menu'!AK44="LERT",'full menu'!AK44="FCERT",'full menu'!AK44="FERT"),"ERTs",IF(OR('full menu'!AK44="FCMT",'full menu'!AK44="FMT",'full menu'!AK44="LMT",'full menu'!AK44="LCMT"),"MTs",IF(OR('full menu'!AK44="LCIT",'full menu'!AK44="FCIT",'full menu'!AK44="LIT",'full menu'!AK44="FIT"),"ITs",IF(OR('full menu'!AK44="MwERT",'full menu'!AK44="ERwMT",'full menu'!AK44="M&amp;ERT",'full menu'!AK44="MwIT",'full menu'!AK44="IwMT",'full menu'!AK44="M&amp;IT",'full menu'!AK44="IwERT",'full menu'!AK44="ERwIT",'full menu'!AK44="I&amp;ERT",'full menu'!AK44="ER&amp;M&amp;IT"),"MixedTs",IF('full menu'!AK44="UD","UD",IF('full menu'!AK44="LSD","LSD",IF('full menu'!AK44="WSD","WSD","")))))))))))</f>
        <v>ITs</v>
      </c>
      <c r="AL44" s="2" t="str">
        <f>IF('full menu'!AL44="MDC","MDC",IF('full menu'!AL44="X","X",IF('full menu'!AL44="UASC","UASC",IF(OR('full menu'!AL44="PERF",'full menu'!AL44="AERF",'full menu'!AL44="PCB"),"ERfix",IF(OR('full menu'!AL44="ACB",'full menu'!AL44="LCERT",'full menu'!AL44="LERT",'full menu'!AL44="FCERT",'full menu'!AL44="FERT"),"ERTs",IF(OR('full menu'!AL44="FCMT",'full menu'!AL44="FMT",'full menu'!AL44="LMT",'full menu'!AL44="LCMT"),"MTs",IF(OR('full menu'!AL44="LCIT",'full menu'!AL44="FCIT",'full menu'!AL44="LIT",'full menu'!AL44="FIT"),"ITs",IF(OR('full menu'!AL44="MwERT",'full menu'!AL44="ERwMT",'full menu'!AL44="M&amp;ERT",'full menu'!AL44="MwIT",'full menu'!AL44="IwMT",'full menu'!AL44="M&amp;IT",'full menu'!AL44="IwERT",'full menu'!AL44="ERwIT",'full menu'!AL44="I&amp;ERT",'full menu'!AL44="ER&amp;M&amp;IT"),"MixedTs",IF('full menu'!AL44="UD","UD",IF('full menu'!AL44="LSD","LSD",IF('full menu'!AL44="WSD","WSD","")))))))))))</f>
        <v>ITs</v>
      </c>
      <c r="AM44" s="2" t="str">
        <f>IF('full menu'!AM44="MDC","MDC",IF('full menu'!AM44="X","X",IF('full menu'!AM44="UASC","UASC",IF(OR('full menu'!AM44="PERF",'full menu'!AM44="AERF",'full menu'!AM44="PCB"),"ERfix",IF(OR('full menu'!AM44="ACB",'full menu'!AM44="LCERT",'full menu'!AM44="LERT",'full menu'!AM44="FCERT",'full menu'!AM44="FERT"),"ERTs",IF(OR('full menu'!AM44="FCMT",'full menu'!AM44="FMT",'full menu'!AM44="LMT",'full menu'!AM44="LCMT"),"MTs",IF(OR('full menu'!AM44="LCIT",'full menu'!AM44="FCIT",'full menu'!AM44="LIT",'full menu'!AM44="FIT"),"ITs",IF(OR('full menu'!AM44="MwERT",'full menu'!AM44="ERwMT",'full menu'!AM44="M&amp;ERT",'full menu'!AM44="MwIT",'full menu'!AM44="IwMT",'full menu'!AM44="M&amp;IT",'full menu'!AM44="IwERT",'full menu'!AM44="ERwIT",'full menu'!AM44="I&amp;ERT",'full menu'!AM44="ER&amp;M&amp;IT"),"MixedTs",IF('full menu'!AM44="UD","UD",IF('full menu'!AM44="LSD","LSD",IF('full menu'!AM44="WSD","WSD","")))))))))))</f>
        <v>ITs</v>
      </c>
      <c r="AN44" s="2" t="str">
        <f>IF('full menu'!AN44="MDC","MDC",IF('full menu'!AN44="X","X",IF('full menu'!AN44="UASC","UASC",IF(OR('full menu'!AN44="PERF",'full menu'!AN44="AERF",'full menu'!AN44="PCB"),"ERfix",IF(OR('full menu'!AN44="ACB",'full menu'!AN44="LCERT",'full menu'!AN44="LERT",'full menu'!AN44="FCERT",'full menu'!AN44="FERT"),"ERTs",IF(OR('full menu'!AN44="FCMT",'full menu'!AN44="FMT",'full menu'!AN44="LMT",'full menu'!AN44="LCMT"),"MTs",IF(OR('full menu'!AN44="LCIT",'full menu'!AN44="FCIT",'full menu'!AN44="LIT",'full menu'!AN44="FIT"),"ITs",IF(OR('full menu'!AN44="MwERT",'full menu'!AN44="ERwMT",'full menu'!AN44="M&amp;ERT",'full menu'!AN44="MwIT",'full menu'!AN44="IwMT",'full menu'!AN44="M&amp;IT",'full menu'!AN44="IwERT",'full menu'!AN44="ERwIT",'full menu'!AN44="I&amp;ERT",'full menu'!AN44="ER&amp;M&amp;IT"),"MixedTs",IF('full menu'!AN44="UD","UD",IF('full menu'!AN44="LSD","LSD",IF('full menu'!AN44="WSD","WSD","")))))))))))</f>
        <v>ITs</v>
      </c>
      <c r="AO44" s="2" t="str">
        <f>IF('full menu'!AO44="MDC","MDC",IF('full menu'!AO44="X","X",IF('full menu'!AO44="UASC","UASC",IF(OR('full menu'!AO44="PERF",'full menu'!AO44="AERF",'full menu'!AO44="PCB"),"ERfix",IF(OR('full menu'!AO44="ACB",'full menu'!AO44="LCERT",'full menu'!AO44="LERT",'full menu'!AO44="FCERT",'full menu'!AO44="FERT"),"ERTs",IF(OR('full menu'!AO44="FCMT",'full menu'!AO44="FMT",'full menu'!AO44="LMT",'full menu'!AO44="LCMT"),"MTs",IF(OR('full menu'!AO44="LCIT",'full menu'!AO44="FCIT",'full menu'!AO44="LIT",'full menu'!AO44="FIT"),"ITs",IF(OR('full menu'!AO44="MwERT",'full menu'!AO44="ERwMT",'full menu'!AO44="M&amp;ERT",'full menu'!AO44="MwIT",'full menu'!AO44="IwMT",'full menu'!AO44="M&amp;IT",'full menu'!AO44="IwERT",'full menu'!AO44="ERwIT",'full menu'!AO44="I&amp;ERT",'full menu'!AO44="ER&amp;M&amp;IT"),"MixedTs",IF('full menu'!AO44="UD","UD",IF('full menu'!AO44="LSD","LSD",IF('full menu'!AO44="WSD","WSD","")))))))))))</f>
        <v>ITs</v>
      </c>
      <c r="AP44" s="2" t="str">
        <f>IF('full menu'!AP44="MDC","MDC",IF('full menu'!AP44="X","X",IF('full menu'!AP44="UASC","UASC",IF(OR('full menu'!AP44="PERF",'full menu'!AP44="AERF",'full menu'!AP44="PCB"),"ERfix",IF(OR('full menu'!AP44="ACB",'full menu'!AP44="LCERT",'full menu'!AP44="LERT",'full menu'!AP44="FCERT",'full menu'!AP44="FERT"),"ERTs",IF(OR('full menu'!AP44="FCMT",'full menu'!AP44="FMT",'full menu'!AP44="LMT",'full menu'!AP44="LCMT"),"MTs",IF(OR('full menu'!AP44="LCIT",'full menu'!AP44="FCIT",'full menu'!AP44="LIT",'full menu'!AP44="FIT"),"ITs",IF(OR('full menu'!AP44="MwERT",'full menu'!AP44="ERwMT",'full menu'!AP44="M&amp;ERT",'full menu'!AP44="MwIT",'full menu'!AP44="IwMT",'full menu'!AP44="M&amp;IT",'full menu'!AP44="IwERT",'full menu'!AP44="ERwIT",'full menu'!AP44="I&amp;ERT",'full menu'!AP44="ER&amp;M&amp;IT"),"MixedTs",IF('full menu'!AP44="UD","UD",IF('full menu'!AP44="LSD","LSD",IF('full menu'!AP44="WSD","WSD","")))))))))))</f>
        <v>ITs</v>
      </c>
      <c r="AQ44" s="2" t="str">
        <f>IF('full menu'!AQ44="MDC","MDC",IF('full menu'!AQ44="X","X",IF('full menu'!AQ44="UASC","UASC",IF(OR('full menu'!AQ44="PERF",'full menu'!AQ44="AERF",'full menu'!AQ44="PCB"),"ERfix",IF(OR('full menu'!AQ44="ACB",'full menu'!AQ44="LCERT",'full menu'!AQ44="LERT",'full menu'!AQ44="FCERT",'full menu'!AQ44="FERT"),"ERTs",IF(OR('full menu'!AQ44="FCMT",'full menu'!AQ44="FMT",'full menu'!AQ44="LMT",'full menu'!AQ44="LCMT"),"MTs",IF(OR('full menu'!AQ44="LCIT",'full menu'!AQ44="FCIT",'full menu'!AQ44="LIT",'full menu'!AQ44="FIT"),"ITs",IF(OR('full menu'!AQ44="MwERT",'full menu'!AQ44="ERwMT",'full menu'!AQ44="M&amp;ERT",'full menu'!AQ44="MwIT",'full menu'!AQ44="IwMT",'full menu'!AQ44="M&amp;IT",'full menu'!AQ44="IwERT",'full menu'!AQ44="ERwIT",'full menu'!AQ44="I&amp;ERT",'full menu'!AQ44="ER&amp;M&amp;IT"),"MixedTs",IF('full menu'!AQ44="UD","UD",IF('full menu'!AQ44="LSD","LSD",IF('full menu'!AQ44="WSD","WSD","")))))))))))</f>
        <v>ITs</v>
      </c>
      <c r="AR44" s="2" t="str">
        <f>IF('full menu'!AR44="MDC","MDC",IF('full menu'!AR44="X","X",IF('full menu'!AR44="UASC","UASC",IF(OR('full menu'!AR44="PERF",'full menu'!AR44="AERF",'full menu'!AR44="PCB"),"ERfix",IF(OR('full menu'!AR44="ACB",'full menu'!AR44="LCERT",'full menu'!AR44="LERT",'full menu'!AR44="FCERT",'full menu'!AR44="FERT"),"ERTs",IF(OR('full menu'!AR44="FCMT",'full menu'!AR44="FMT",'full menu'!AR44="LMT",'full menu'!AR44="LCMT"),"MTs",IF(OR('full menu'!AR44="LCIT",'full menu'!AR44="FCIT",'full menu'!AR44="LIT",'full menu'!AR44="FIT"),"ITs",IF(OR('full menu'!AR44="MwERT",'full menu'!AR44="ERwMT",'full menu'!AR44="M&amp;ERT",'full menu'!AR44="MwIT",'full menu'!AR44="IwMT",'full menu'!AR44="M&amp;IT",'full menu'!AR44="IwERT",'full menu'!AR44="ERwIT",'full menu'!AR44="I&amp;ERT",'full menu'!AR44="ER&amp;M&amp;IT"),"MixedTs",IF('full menu'!AR44="UD","UD",IF('full menu'!AR44="LSD","LSD",IF('full menu'!AR44="WSD","WSD","")))))))))))</f>
        <v>ITs</v>
      </c>
      <c r="AS44" s="2" t="str">
        <f>IF('full menu'!AS44="MDC","MDC",IF('full menu'!AS44="X","X",IF('full menu'!AS44="UASC","UASC",IF(OR('full menu'!AS44="PERF",'full menu'!AS44="AERF",'full menu'!AS44="PCB"),"ERfix",IF(OR('full menu'!AS44="ACB",'full menu'!AS44="LCERT",'full menu'!AS44="LERT",'full menu'!AS44="FCERT",'full menu'!AS44="FERT"),"ERTs",IF(OR('full menu'!AS44="FCMT",'full menu'!AS44="FMT",'full menu'!AS44="LMT",'full menu'!AS44="LCMT"),"MTs",IF(OR('full menu'!AS44="LCIT",'full menu'!AS44="FCIT",'full menu'!AS44="LIT",'full menu'!AS44="FIT"),"ITs",IF(OR('full menu'!AS44="MwERT",'full menu'!AS44="ERwMT",'full menu'!AS44="M&amp;ERT",'full menu'!AS44="MwIT",'full menu'!AS44="IwMT",'full menu'!AS44="M&amp;IT",'full menu'!AS44="IwERT",'full menu'!AS44="ERwIT",'full menu'!AS44="I&amp;ERT",'full menu'!AS44="ER&amp;M&amp;IT"),"MixedTs",IF('full menu'!AS44="UD","UD",IF('full menu'!AS44="LSD","LSD",IF('full menu'!AS44="WSD","WSD","")))))))))))</f>
        <v>ITs</v>
      </c>
    </row>
    <row r="45" spans="1:45" ht="15.5" x14ac:dyDescent="0.35">
      <c r="A45" t="s">
        <v>72</v>
      </c>
      <c r="B45" s="2" t="str">
        <f>IF('full menu'!B45="MDC","MDC",IF('full menu'!B45="X","X",IF('full menu'!B45="UASC","UASC",IF(OR('full menu'!B45="PERF",'full menu'!B45="AERF",'full menu'!B45="PCB"),"ERfix",IF(OR('full menu'!B45="ACB",'full menu'!B45="LCERT",'full menu'!B45="LERT",'full menu'!B45="FCERT",'full menu'!B45="FERT"),"ERTs",IF(OR('full menu'!B45="FCMT",'full menu'!B45="FMT",'full menu'!B45="LMT",'full menu'!B45="LCMT"),"MTs",IF(OR('full menu'!B45="LCIT",'full menu'!B45="FCIT",'full menu'!B45="LIT",'full menu'!B45="FIT"),"ITs",IF(OR('full menu'!B45="MwERT",'full menu'!B45="ERwMT",'full menu'!B45="M&amp;ERT",'full menu'!B45="MwIT",'full menu'!B45="IwMT",'full menu'!B45="M&amp;IT",'full menu'!B45="IwERT",'full menu'!B45="ERwIT",'full menu'!B45="I&amp;ERT",'full menu'!B45="ER&amp;M&amp;IT"),"MixedTs",IF('full menu'!B45="UD","UD",IF('full menu'!B45="LSD","LSD",IF('full menu'!B45="WSD","WSD","")))))))))))</f>
        <v>MDC</v>
      </c>
      <c r="C45" s="2" t="str">
        <f>IF('full menu'!C45="MDC","MDC",IF('full menu'!C45="X","X",IF('full menu'!C45="UASC","UASC",IF(OR('full menu'!C45="PERF",'full menu'!C45="AERF",'full menu'!C45="PCB"),"ERfix",IF(OR('full menu'!C45="ACB",'full menu'!C45="LCERT",'full menu'!C45="LERT",'full menu'!C45="FCERT",'full menu'!C45="FERT"),"ERTs",IF(OR('full menu'!C45="FCMT",'full menu'!C45="FMT",'full menu'!C45="LMT",'full menu'!C45="LCMT"),"MTs",IF(OR('full menu'!C45="LCIT",'full menu'!C45="FCIT",'full menu'!C45="LIT",'full menu'!C45="FIT"),"ITs",IF(OR('full menu'!C45="MwERT",'full menu'!C45="ERwMT",'full menu'!C45="M&amp;ERT",'full menu'!C45="MwIT",'full menu'!C45="IwMT",'full menu'!C45="M&amp;IT",'full menu'!C45="IwERT",'full menu'!C45="ERwIT",'full menu'!C45="I&amp;ERT",'full menu'!C45="ER&amp;M&amp;IT"),"MixedTs",IF('full menu'!C45="UD","UD",IF('full menu'!C45="LSD","LSD",IF('full menu'!C45="WSD","WSD","")))))))))))</f>
        <v>MDC</v>
      </c>
      <c r="D45" s="2" t="str">
        <f>IF('full menu'!D45="MDC","MDC",IF('full menu'!D45="X","X",IF('full menu'!D45="UASC","UASC",IF(OR('full menu'!D45="PERF",'full menu'!D45="AERF",'full menu'!D45="PCB"),"ERfix",IF(OR('full menu'!D45="ACB",'full menu'!D45="LCERT",'full menu'!D45="LERT",'full menu'!D45="FCERT",'full menu'!D45="FERT"),"ERTs",IF(OR('full menu'!D45="FCMT",'full menu'!D45="FMT",'full menu'!D45="LMT",'full menu'!D45="LCMT"),"MTs",IF(OR('full menu'!D45="LCIT",'full menu'!D45="FCIT",'full menu'!D45="LIT",'full menu'!D45="FIT"),"ITs",IF(OR('full menu'!D45="MwERT",'full menu'!D45="ERwMT",'full menu'!D45="M&amp;ERT",'full menu'!D45="MwIT",'full menu'!D45="IwMT",'full menu'!D45="M&amp;IT",'full menu'!D45="IwERT",'full menu'!D45="ERwIT",'full menu'!D45="I&amp;ERT",'full menu'!D45="ER&amp;M&amp;IT"),"MixedTs",IF('full menu'!D45="UD","UD",IF('full menu'!D45="LSD","LSD",IF('full menu'!D45="WSD","WSD","")))))))))))</f>
        <v>MDC</v>
      </c>
      <c r="E45" s="2" t="str">
        <f>IF('full menu'!E45="MDC","MDC",IF('full menu'!E45="X","X",IF('full menu'!E45="UASC","UASC",IF(OR('full menu'!E45="PERF",'full menu'!E45="AERF",'full menu'!E45="PCB"),"ERfix",IF(OR('full menu'!E45="ACB",'full menu'!E45="LCERT",'full menu'!E45="LERT",'full menu'!E45="FCERT",'full menu'!E45="FERT"),"ERTs",IF(OR('full menu'!E45="FCMT",'full menu'!E45="FMT",'full menu'!E45="LMT",'full menu'!E45="LCMT"),"MTs",IF(OR('full menu'!E45="LCIT",'full menu'!E45="FCIT",'full menu'!E45="LIT",'full menu'!E45="FIT"),"ITs",IF(OR('full menu'!E45="MwERT",'full menu'!E45="ERwMT",'full menu'!E45="M&amp;ERT",'full menu'!E45="MwIT",'full menu'!E45="IwMT",'full menu'!E45="M&amp;IT",'full menu'!E45="IwERT",'full menu'!E45="ERwIT",'full menu'!E45="I&amp;ERT",'full menu'!E45="ER&amp;M&amp;IT"),"MixedTs",IF('full menu'!E45="UD","UD",IF('full menu'!E45="LSD","LSD",IF('full menu'!E45="WSD","WSD","")))))))))))</f>
        <v>MDC</v>
      </c>
      <c r="F45" s="2" t="str">
        <f>IF('full menu'!F45="MDC","MDC",IF('full menu'!F45="X","X",IF('full menu'!F45="UASC","UASC",IF(OR('full menu'!F45="PERF",'full menu'!F45="AERF",'full menu'!F45="PCB"),"ERfix",IF(OR('full menu'!F45="ACB",'full menu'!F45="LCERT",'full menu'!F45="LERT",'full menu'!F45="FCERT",'full menu'!F45="FERT"),"ERTs",IF(OR('full menu'!F45="FCMT",'full menu'!F45="FMT",'full menu'!F45="LMT",'full menu'!F45="LCMT"),"MTs",IF(OR('full menu'!F45="LCIT",'full menu'!F45="FCIT",'full menu'!F45="LIT",'full menu'!F45="FIT"),"ITs",IF(OR('full menu'!F45="MwERT",'full menu'!F45="ERwMT",'full menu'!F45="M&amp;ERT",'full menu'!F45="MwIT",'full menu'!F45="IwMT",'full menu'!F45="M&amp;IT",'full menu'!F45="IwERT",'full menu'!F45="ERwIT",'full menu'!F45="I&amp;ERT",'full menu'!F45="ER&amp;M&amp;IT"),"MixedTs",IF('full menu'!F45="UD","UD",IF('full menu'!F45="LSD","LSD",IF('full menu'!F45="WSD","WSD","")))))))))))</f>
        <v>MDC</v>
      </c>
      <c r="G45" s="2" t="str">
        <f>IF('full menu'!G45="MDC","MDC",IF('full menu'!G45="X","X",IF('full menu'!G45="UASC","UASC",IF(OR('full menu'!G45="PERF",'full menu'!G45="AERF",'full menu'!G45="PCB"),"ERfix",IF(OR('full menu'!G45="ACB",'full menu'!G45="LCERT",'full menu'!G45="LERT",'full menu'!G45="FCERT",'full menu'!G45="FERT"),"ERTs",IF(OR('full menu'!G45="FCMT",'full menu'!G45="FMT",'full menu'!G45="LMT",'full menu'!G45="LCMT"),"MTs",IF(OR('full menu'!G45="LCIT",'full menu'!G45="FCIT",'full menu'!G45="LIT",'full menu'!G45="FIT"),"ITs",IF(OR('full menu'!G45="MwERT",'full menu'!G45="ERwMT",'full menu'!G45="M&amp;ERT",'full menu'!G45="MwIT",'full menu'!G45="IwMT",'full menu'!G45="M&amp;IT",'full menu'!G45="IwERT",'full menu'!G45="ERwIT",'full menu'!G45="I&amp;ERT",'full menu'!G45="ER&amp;M&amp;IT"),"MixedTs",IF('full menu'!G45="UD","UD",IF('full menu'!G45="LSD","LSD",IF('full menu'!G45="WSD","WSD","")))))))))))</f>
        <v>MDC</v>
      </c>
      <c r="H45" s="2" t="str">
        <f>IF('full menu'!H45="MDC","MDC",IF('full menu'!H45="X","X",IF('full menu'!H45="UASC","UASC",IF(OR('full menu'!H45="PERF",'full menu'!H45="AERF",'full menu'!H45="PCB"),"ERfix",IF(OR('full menu'!H45="ACB",'full menu'!H45="LCERT",'full menu'!H45="LERT",'full menu'!H45="FCERT",'full menu'!H45="FERT"),"ERTs",IF(OR('full menu'!H45="FCMT",'full menu'!H45="FMT",'full menu'!H45="LMT",'full menu'!H45="LCMT"),"MTs",IF(OR('full menu'!H45="LCIT",'full menu'!H45="FCIT",'full menu'!H45="LIT",'full menu'!H45="FIT"),"ITs",IF(OR('full menu'!H45="MwERT",'full menu'!H45="ERwMT",'full menu'!H45="M&amp;ERT",'full menu'!H45="MwIT",'full menu'!H45="IwMT",'full menu'!H45="M&amp;IT",'full menu'!H45="IwERT",'full menu'!H45="ERwIT",'full menu'!H45="I&amp;ERT",'full menu'!H45="ER&amp;M&amp;IT"),"MixedTs",IF('full menu'!H45="UD","UD",IF('full menu'!H45="LSD","LSD",IF('full menu'!H45="WSD","WSD","")))))))))))</f>
        <v>MDC</v>
      </c>
      <c r="I45" s="2" t="str">
        <f>IF('full menu'!I45="MDC","MDC",IF('full menu'!I45="X","X",IF('full menu'!I45="UASC","UASC",IF(OR('full menu'!I45="PERF",'full menu'!I45="AERF",'full menu'!I45="PCB"),"ERfix",IF(OR('full menu'!I45="ACB",'full menu'!I45="LCERT",'full menu'!I45="LERT",'full menu'!I45="FCERT",'full menu'!I45="FERT"),"ERTs",IF(OR('full menu'!I45="FCMT",'full menu'!I45="FMT",'full menu'!I45="LMT",'full menu'!I45="LCMT"),"MTs",IF(OR('full menu'!I45="LCIT",'full menu'!I45="FCIT",'full menu'!I45="LIT",'full menu'!I45="FIT"),"ITs",IF(OR('full menu'!I45="MwERT",'full menu'!I45="ERwMT",'full menu'!I45="M&amp;ERT",'full menu'!I45="MwIT",'full menu'!I45="IwMT",'full menu'!I45="M&amp;IT",'full menu'!I45="IwERT",'full menu'!I45="ERwIT",'full menu'!I45="I&amp;ERT",'full menu'!I45="ER&amp;M&amp;IT"),"MixedTs",IF('full menu'!I45="UD","UD",IF('full menu'!I45="LSD","LSD",IF('full menu'!I45="WSD","WSD","")))))))))))</f>
        <v>MDC</v>
      </c>
      <c r="J45" s="2" t="str">
        <f>IF('full menu'!J45="MDC","MDC",IF('full menu'!J45="X","X",IF('full menu'!J45="UASC","UASC",IF(OR('full menu'!J45="PERF",'full menu'!J45="AERF",'full menu'!J45="PCB"),"ERfix",IF(OR('full menu'!J45="ACB",'full menu'!J45="LCERT",'full menu'!J45="LERT",'full menu'!J45="FCERT",'full menu'!J45="FERT"),"ERTs",IF(OR('full menu'!J45="FCMT",'full menu'!J45="FMT",'full menu'!J45="LMT",'full menu'!J45="LCMT"),"MTs",IF(OR('full menu'!J45="LCIT",'full menu'!J45="FCIT",'full menu'!J45="LIT",'full menu'!J45="FIT"),"ITs",IF(OR('full menu'!J45="MwERT",'full menu'!J45="ERwMT",'full menu'!J45="M&amp;ERT",'full menu'!J45="MwIT",'full menu'!J45="IwMT",'full menu'!J45="M&amp;IT",'full menu'!J45="IwERT",'full menu'!J45="ERwIT",'full menu'!J45="I&amp;ERT",'full menu'!J45="ER&amp;M&amp;IT"),"MixedTs",IF('full menu'!J45="UD","UD",IF('full menu'!J45="LSD","LSD",IF('full menu'!J45="WSD","WSD","")))))))))))</f>
        <v>MDC</v>
      </c>
      <c r="K45" s="2" t="str">
        <f>IF('full menu'!K45="MDC","MDC",IF('full menu'!K45="X","X",IF('full menu'!K45="UASC","UASC",IF(OR('full menu'!K45="PERF",'full menu'!K45="AERF",'full menu'!K45="PCB"),"ERfix",IF(OR('full menu'!K45="ACB",'full menu'!K45="LCERT",'full menu'!K45="LERT",'full menu'!K45="FCERT",'full menu'!K45="FERT"),"ERTs",IF(OR('full menu'!K45="FCMT",'full menu'!K45="FMT",'full menu'!K45="LMT",'full menu'!K45="LCMT"),"MTs",IF(OR('full menu'!K45="LCIT",'full menu'!K45="FCIT",'full menu'!K45="LIT",'full menu'!K45="FIT"),"ITs",IF(OR('full menu'!K45="MwERT",'full menu'!K45="ERwMT",'full menu'!K45="M&amp;ERT",'full menu'!K45="MwIT",'full menu'!K45="IwMT",'full menu'!K45="M&amp;IT",'full menu'!K45="IwERT",'full menu'!K45="ERwIT",'full menu'!K45="I&amp;ERT",'full menu'!K45="ER&amp;M&amp;IT"),"MixedTs",IF('full menu'!K45="UD","UD",IF('full menu'!K45="LSD","LSD",IF('full menu'!K45="WSD","WSD","")))))))))))</f>
        <v>MDC</v>
      </c>
      <c r="L45" s="2" t="str">
        <f>IF('full menu'!L45="MDC","MDC",IF('full menu'!L45="X","X",IF('full menu'!L45="UASC","UASC",IF(OR('full menu'!L45="PERF",'full menu'!L45="AERF",'full menu'!L45="PCB"),"ERfix",IF(OR('full menu'!L45="ACB",'full menu'!L45="LCERT",'full menu'!L45="LERT",'full menu'!L45="FCERT",'full menu'!L45="FERT"),"ERTs",IF(OR('full menu'!L45="FCMT",'full menu'!L45="FMT",'full menu'!L45="LMT",'full menu'!L45="LCMT"),"MTs",IF(OR('full menu'!L45="LCIT",'full menu'!L45="FCIT",'full menu'!L45="LIT",'full menu'!L45="FIT"),"ITs",IF(OR('full menu'!L45="MwERT",'full menu'!L45="ERwMT",'full menu'!L45="M&amp;ERT",'full menu'!L45="MwIT",'full menu'!L45="IwMT",'full menu'!L45="M&amp;IT",'full menu'!L45="IwERT",'full menu'!L45="ERwIT",'full menu'!L45="I&amp;ERT",'full menu'!L45="ER&amp;M&amp;IT"),"MixedTs",IF('full menu'!L45="UD","UD",IF('full menu'!L45="LSD","LSD",IF('full menu'!L45="WSD","WSD","")))))))))))</f>
        <v>MDC</v>
      </c>
      <c r="M45" s="2" t="str">
        <f>IF('full menu'!M45="MDC","MDC",IF('full menu'!M45="X","X",IF('full menu'!M45="UASC","UASC",IF(OR('full menu'!M45="PERF",'full menu'!M45="AERF",'full menu'!M45="PCB"),"ERfix",IF(OR('full menu'!M45="ACB",'full menu'!M45="LCERT",'full menu'!M45="LERT",'full menu'!M45="FCERT",'full menu'!M45="FERT"),"ERTs",IF(OR('full menu'!M45="FCMT",'full menu'!M45="FMT",'full menu'!M45="LMT",'full menu'!M45="LCMT"),"MTs",IF(OR('full menu'!M45="LCIT",'full menu'!M45="FCIT",'full menu'!M45="LIT",'full menu'!M45="FIT"),"ITs",IF(OR('full menu'!M45="MwERT",'full menu'!M45="ERwMT",'full menu'!M45="M&amp;ERT",'full menu'!M45="MwIT",'full menu'!M45="IwMT",'full menu'!M45="M&amp;IT",'full menu'!M45="IwERT",'full menu'!M45="ERwIT",'full menu'!M45="I&amp;ERT",'full menu'!M45="ER&amp;M&amp;IT"),"MixedTs",IF('full menu'!M45="UD","UD",IF('full menu'!M45="LSD","LSD",IF('full menu'!M45="WSD","WSD","")))))))))))</f>
        <v>MDC</v>
      </c>
      <c r="N45" s="2" t="str">
        <f>IF('full menu'!N45="MDC","MDC",IF('full menu'!N45="X","X",IF('full menu'!N45="UASC","UASC",IF(OR('full menu'!N45="PERF",'full menu'!N45="AERF",'full menu'!N45="PCB"),"ERfix",IF(OR('full menu'!N45="ACB",'full menu'!N45="LCERT",'full menu'!N45="LERT",'full menu'!N45="FCERT",'full menu'!N45="FERT"),"ERTs",IF(OR('full menu'!N45="FCMT",'full menu'!N45="FMT",'full menu'!N45="LMT",'full menu'!N45="LCMT"),"MTs",IF(OR('full menu'!N45="LCIT",'full menu'!N45="FCIT",'full menu'!N45="LIT",'full menu'!N45="FIT"),"ITs",IF(OR('full menu'!N45="MwERT",'full menu'!N45="ERwMT",'full menu'!N45="M&amp;ERT",'full menu'!N45="MwIT",'full menu'!N45="IwMT",'full menu'!N45="M&amp;IT",'full menu'!N45="IwERT",'full menu'!N45="ERwIT",'full menu'!N45="I&amp;ERT",'full menu'!N45="ER&amp;M&amp;IT"),"MixedTs",IF('full menu'!N45="UD","UD",IF('full menu'!N45="LSD","LSD",IF('full menu'!N45="WSD","WSD","")))))))))))</f>
        <v>MDC</v>
      </c>
      <c r="O45" s="2" t="str">
        <f>IF('full menu'!O45="MDC","MDC",IF('full menu'!O45="X","X",IF('full menu'!O45="UASC","UASC",IF(OR('full menu'!O45="PERF",'full menu'!O45="AERF",'full menu'!O45="PCB"),"ERfix",IF(OR('full menu'!O45="ACB",'full menu'!O45="LCERT",'full menu'!O45="LERT",'full menu'!O45="FCERT",'full menu'!O45="FERT"),"ERTs",IF(OR('full menu'!O45="FCMT",'full menu'!O45="FMT",'full menu'!O45="LMT",'full menu'!O45="LCMT"),"MTs",IF(OR('full menu'!O45="LCIT",'full menu'!O45="FCIT",'full menu'!O45="LIT",'full menu'!O45="FIT"),"ITs",IF(OR('full menu'!O45="MwERT",'full menu'!O45="ERwMT",'full menu'!O45="M&amp;ERT",'full menu'!O45="MwIT",'full menu'!O45="IwMT",'full menu'!O45="M&amp;IT",'full menu'!O45="IwERT",'full menu'!O45="ERwIT",'full menu'!O45="I&amp;ERT",'full menu'!O45="ER&amp;M&amp;IT"),"MixedTs",IF('full menu'!O45="UD","UD",IF('full menu'!O45="LSD","LSD",IF('full menu'!O45="WSD","WSD","")))))))))))</f>
        <v>MDC</v>
      </c>
      <c r="P45" s="2" t="str">
        <f>IF('full menu'!P45="MDC","MDC",IF('full menu'!P45="X","X",IF('full menu'!P45="UASC","UASC",IF(OR('full menu'!P45="PERF",'full menu'!P45="AERF",'full menu'!P45="PCB"),"ERfix",IF(OR('full menu'!P45="ACB",'full menu'!P45="LCERT",'full menu'!P45="LERT",'full menu'!P45="FCERT",'full menu'!P45="FERT"),"ERTs",IF(OR('full menu'!P45="FCMT",'full menu'!P45="FMT",'full menu'!P45="LMT",'full menu'!P45="LCMT"),"MTs",IF(OR('full menu'!P45="LCIT",'full menu'!P45="FCIT",'full menu'!P45="LIT",'full menu'!P45="FIT"),"ITs",IF(OR('full menu'!P45="MwERT",'full menu'!P45="ERwMT",'full menu'!P45="M&amp;ERT",'full menu'!P45="MwIT",'full menu'!P45="IwMT",'full menu'!P45="M&amp;IT",'full menu'!P45="IwERT",'full menu'!P45="ERwIT",'full menu'!P45="I&amp;ERT",'full menu'!P45="ER&amp;M&amp;IT"),"MixedTs",IF('full menu'!P45="UD","UD",IF('full menu'!P45="LSD","LSD",IF('full menu'!P45="WSD","WSD","")))))))))))</f>
        <v>MDC</v>
      </c>
      <c r="Q45" s="2" t="str">
        <f>IF('full menu'!Q45="MDC","MDC",IF('full menu'!Q45="X","X",IF('full menu'!Q45="UASC","UASC",IF(OR('full menu'!Q45="PERF",'full menu'!Q45="AERF",'full menu'!Q45="PCB"),"ERfix",IF(OR('full menu'!Q45="ACB",'full menu'!Q45="LCERT",'full menu'!Q45="LERT",'full menu'!Q45="FCERT",'full menu'!Q45="FERT"),"ERTs",IF(OR('full menu'!Q45="FCMT",'full menu'!Q45="FMT",'full menu'!Q45="LMT",'full menu'!Q45="LCMT"),"MTs",IF(OR('full menu'!Q45="LCIT",'full menu'!Q45="FCIT",'full menu'!Q45="LIT",'full menu'!Q45="FIT"),"ITs",IF(OR('full menu'!Q45="MwERT",'full menu'!Q45="ERwMT",'full menu'!Q45="M&amp;ERT",'full menu'!Q45="MwIT",'full menu'!Q45="IwMT",'full menu'!Q45="M&amp;IT",'full menu'!Q45="IwERT",'full menu'!Q45="ERwIT",'full menu'!Q45="I&amp;ERT",'full menu'!Q45="ER&amp;M&amp;IT"),"MixedTs",IF('full menu'!Q45="UD","UD",IF('full menu'!Q45="LSD","LSD",IF('full menu'!Q45="WSD","WSD","")))))))))))</f>
        <v>MDC</v>
      </c>
      <c r="R45" s="2" t="str">
        <f>IF('full menu'!R45="MDC","MDC",IF('full menu'!R45="X","X",IF('full menu'!R45="UASC","UASC",IF(OR('full menu'!R45="PERF",'full menu'!R45="AERF",'full menu'!R45="PCB"),"ERfix",IF(OR('full menu'!R45="ACB",'full menu'!R45="LCERT",'full menu'!R45="LERT",'full menu'!R45="FCERT",'full menu'!R45="FERT"),"ERTs",IF(OR('full menu'!R45="FCMT",'full menu'!R45="FMT",'full menu'!R45="LMT",'full menu'!R45="LCMT"),"MTs",IF(OR('full menu'!R45="LCIT",'full menu'!R45="FCIT",'full menu'!R45="LIT",'full menu'!R45="FIT"),"ITs",IF(OR('full menu'!R45="MwERT",'full menu'!R45="ERwMT",'full menu'!R45="M&amp;ERT",'full menu'!R45="MwIT",'full menu'!R45="IwMT",'full menu'!R45="M&amp;IT",'full menu'!R45="IwERT",'full menu'!R45="ERwIT",'full menu'!R45="I&amp;ERT",'full menu'!R45="ER&amp;M&amp;IT"),"MixedTs",IF('full menu'!R45="UD","UD",IF('full menu'!R45="LSD","LSD",IF('full menu'!R45="WSD","WSD","")))))))))))</f>
        <v>MDC</v>
      </c>
      <c r="S45" s="2" t="str">
        <f>IF('full menu'!S45="MDC","MDC",IF('full menu'!S45="X","X",IF('full menu'!S45="UASC","UASC",IF(OR('full menu'!S45="PERF",'full menu'!S45="AERF",'full menu'!S45="PCB"),"ERfix",IF(OR('full menu'!S45="ACB",'full menu'!S45="LCERT",'full menu'!S45="LERT",'full menu'!S45="FCERT",'full menu'!S45="FERT"),"ERTs",IF(OR('full menu'!S45="FCMT",'full menu'!S45="FMT",'full menu'!S45="LMT",'full menu'!S45="LCMT"),"MTs",IF(OR('full menu'!S45="LCIT",'full menu'!S45="FCIT",'full menu'!S45="LIT",'full menu'!S45="FIT"),"ITs",IF(OR('full menu'!S45="MwERT",'full menu'!S45="ERwMT",'full menu'!S45="M&amp;ERT",'full menu'!S45="MwIT",'full menu'!S45="IwMT",'full menu'!S45="M&amp;IT",'full menu'!S45="IwERT",'full menu'!S45="ERwIT",'full menu'!S45="I&amp;ERT",'full menu'!S45="ER&amp;M&amp;IT"),"MixedTs",IF('full menu'!S45="UD","UD",IF('full menu'!S45="LSD","LSD",IF('full menu'!S45="WSD","WSD","")))))))))))</f>
        <v>UD</v>
      </c>
      <c r="T45" s="2" t="str">
        <f>IF('full menu'!T45="MDC","MDC",IF('full menu'!T45="X","X",IF('full menu'!T45="UASC","UASC",IF(OR('full menu'!T45="PERF",'full menu'!T45="AERF",'full menu'!T45="PCB"),"ERfix",IF(OR('full menu'!T45="ACB",'full menu'!T45="LCERT",'full menu'!T45="LERT",'full menu'!T45="FCERT",'full menu'!T45="FERT"),"ERTs",IF(OR('full menu'!T45="FCMT",'full menu'!T45="FMT",'full menu'!T45="LMT",'full menu'!T45="LCMT"),"MTs",IF(OR('full menu'!T45="LCIT",'full menu'!T45="FCIT",'full menu'!T45="LIT",'full menu'!T45="FIT"),"ITs",IF(OR('full menu'!T45="MwERT",'full menu'!T45="ERwMT",'full menu'!T45="M&amp;ERT",'full menu'!T45="MwIT",'full menu'!T45="IwMT",'full menu'!T45="M&amp;IT",'full menu'!T45="IwERT",'full menu'!T45="ERwIT",'full menu'!T45="I&amp;ERT",'full menu'!T45="ER&amp;M&amp;IT"),"MixedTs",IF('full menu'!T45="UD","UD",IF('full menu'!T45="LSD","LSD",IF('full menu'!T45="WSD","WSD","")))))))))))</f>
        <v>UD</v>
      </c>
      <c r="U45" s="2" t="str">
        <f>IF('full menu'!U45="MDC","MDC",IF('full menu'!U45="X","X",IF('full menu'!U45="UASC","UASC",IF(OR('full menu'!U45="PERF",'full menu'!U45="AERF",'full menu'!U45="PCB"),"ERfix",IF(OR('full menu'!U45="ACB",'full menu'!U45="LCERT",'full menu'!U45="LERT",'full menu'!U45="FCERT",'full menu'!U45="FERT"),"ERTs",IF(OR('full menu'!U45="FCMT",'full menu'!U45="FMT",'full menu'!U45="LMT",'full menu'!U45="LCMT"),"MTs",IF(OR('full menu'!U45="LCIT",'full menu'!U45="FCIT",'full menu'!U45="LIT",'full menu'!U45="FIT"),"ITs",IF(OR('full menu'!U45="MwERT",'full menu'!U45="ERwMT",'full menu'!U45="M&amp;ERT",'full menu'!U45="MwIT",'full menu'!U45="IwMT",'full menu'!U45="M&amp;IT",'full menu'!U45="IwERT",'full menu'!U45="ERwIT",'full menu'!U45="I&amp;ERT",'full menu'!U45="ER&amp;M&amp;IT"),"MixedTs",IF('full menu'!U45="UD","UD",IF('full menu'!U45="LSD","LSD",IF('full menu'!U45="WSD","WSD","")))))))))))</f>
        <v>UD</v>
      </c>
      <c r="V45" s="2" t="str">
        <f>IF('full menu'!V45="MDC","MDC",IF('full menu'!V45="X","X",IF('full menu'!V45="UASC","UASC",IF(OR('full menu'!V45="PERF",'full menu'!V45="AERF",'full menu'!V45="PCB"),"ERfix",IF(OR('full menu'!V45="ACB",'full menu'!V45="LCERT",'full menu'!V45="LERT",'full menu'!V45="FCERT",'full menu'!V45="FERT"),"ERTs",IF(OR('full menu'!V45="FCMT",'full menu'!V45="FMT",'full menu'!V45="LMT",'full menu'!V45="LCMT"),"MTs",IF(OR('full menu'!V45="LCIT",'full menu'!V45="FCIT",'full menu'!V45="LIT",'full menu'!V45="FIT"),"ITs",IF(OR('full menu'!V45="MwERT",'full menu'!V45="ERwMT",'full menu'!V45="M&amp;ERT",'full menu'!V45="MwIT",'full menu'!V45="IwMT",'full menu'!V45="M&amp;IT",'full menu'!V45="IwERT",'full menu'!V45="ERwIT",'full menu'!V45="I&amp;ERT",'full menu'!V45="ER&amp;M&amp;IT"),"MixedTs",IF('full menu'!V45="UD","UD",IF('full menu'!V45="LSD","LSD",IF('full menu'!V45="WSD","WSD","")))))))))))</f>
        <v>UD</v>
      </c>
      <c r="W45" s="2" t="str">
        <f>IF('full menu'!W45="MDC","MDC",IF('full menu'!W45="X","X",IF('full menu'!W45="UASC","UASC",IF(OR('full menu'!W45="PERF",'full menu'!W45="AERF",'full menu'!W45="PCB"),"ERfix",IF(OR('full menu'!W45="ACB",'full menu'!W45="LCERT",'full menu'!W45="LERT",'full menu'!W45="FCERT",'full menu'!W45="FERT"),"ERTs",IF(OR('full menu'!W45="FCMT",'full menu'!W45="FMT",'full menu'!W45="LMT",'full menu'!W45="LCMT"),"MTs",IF(OR('full menu'!W45="LCIT",'full menu'!W45="FCIT",'full menu'!W45="LIT",'full menu'!W45="FIT"),"ITs",IF(OR('full menu'!W45="MwERT",'full menu'!W45="ERwMT",'full menu'!W45="M&amp;ERT",'full menu'!W45="MwIT",'full menu'!W45="IwMT",'full menu'!W45="M&amp;IT",'full menu'!W45="IwERT",'full menu'!W45="ERwIT",'full menu'!W45="I&amp;ERT",'full menu'!W45="ER&amp;M&amp;IT"),"MixedTs",IF('full menu'!W45="UD","UD",IF('full menu'!W45="LSD","LSD",IF('full menu'!W45="WSD","WSD","")))))))))))</f>
        <v>UD</v>
      </c>
      <c r="X45" s="2" t="str">
        <f>IF('full menu'!X45="MDC","MDC",IF('full menu'!X45="X","X",IF('full menu'!X45="UASC","UASC",IF(OR('full menu'!X45="PERF",'full menu'!X45="AERF",'full menu'!X45="PCB"),"ERfix",IF(OR('full menu'!X45="ACB",'full menu'!X45="LCERT",'full menu'!X45="LERT",'full menu'!X45="FCERT",'full menu'!X45="FERT"),"ERTs",IF(OR('full menu'!X45="FCMT",'full menu'!X45="FMT",'full menu'!X45="LMT",'full menu'!X45="LCMT"),"MTs",IF(OR('full menu'!X45="LCIT",'full menu'!X45="FCIT",'full menu'!X45="LIT",'full menu'!X45="FIT"),"ITs",IF(OR('full menu'!X45="MwERT",'full menu'!X45="ERwMT",'full menu'!X45="M&amp;ERT",'full menu'!X45="MwIT",'full menu'!X45="IwMT",'full menu'!X45="M&amp;IT",'full menu'!X45="IwERT",'full menu'!X45="ERwIT",'full menu'!X45="I&amp;ERT",'full menu'!X45="ER&amp;M&amp;IT"),"MixedTs",IF('full menu'!X45="UD","UD",IF('full menu'!X45="LSD","LSD",IF('full menu'!X45="WSD","WSD","")))))))))))</f>
        <v>UD</v>
      </c>
      <c r="Y45" s="2" t="str">
        <f>IF('full menu'!Y45="MDC","MDC",IF('full menu'!Y45="X","X",IF('full menu'!Y45="UASC","UASC",IF(OR('full menu'!Y45="PERF",'full menu'!Y45="AERF",'full menu'!Y45="PCB"),"ERfix",IF(OR('full menu'!Y45="ACB",'full menu'!Y45="LCERT",'full menu'!Y45="LERT",'full menu'!Y45="FCERT",'full menu'!Y45="FERT"),"ERTs",IF(OR('full menu'!Y45="FCMT",'full menu'!Y45="FMT",'full menu'!Y45="LMT",'full menu'!Y45="LCMT"),"MTs",IF(OR('full menu'!Y45="LCIT",'full menu'!Y45="FCIT",'full menu'!Y45="LIT",'full menu'!Y45="FIT"),"ITs",IF(OR('full menu'!Y45="MwERT",'full menu'!Y45="ERwMT",'full menu'!Y45="M&amp;ERT",'full menu'!Y45="MwIT",'full menu'!Y45="IwMT",'full menu'!Y45="M&amp;IT",'full menu'!Y45="IwERT",'full menu'!Y45="ERwIT",'full menu'!Y45="I&amp;ERT",'full menu'!Y45="ER&amp;M&amp;IT"),"MixedTs",IF('full menu'!Y45="UD","UD",IF('full menu'!Y45="LSD","LSD",IF('full menu'!Y45="WSD","WSD","")))))))))))</f>
        <v>UD</v>
      </c>
      <c r="Z45" s="2" t="str">
        <f>IF('full menu'!Z45="MDC","MDC",IF('full menu'!Z45="X","X",IF('full menu'!Z45="UASC","UASC",IF(OR('full menu'!Z45="PERF",'full menu'!Z45="AERF",'full menu'!Z45="PCB"),"ERfix",IF(OR('full menu'!Z45="ACB",'full menu'!Z45="LCERT",'full menu'!Z45="LERT",'full menu'!Z45="FCERT",'full menu'!Z45="FERT"),"ERTs",IF(OR('full menu'!Z45="FCMT",'full menu'!Z45="FMT",'full menu'!Z45="LMT",'full menu'!Z45="LCMT"),"MTs",IF(OR('full menu'!Z45="LCIT",'full menu'!Z45="FCIT",'full menu'!Z45="LIT",'full menu'!Z45="FIT"),"ITs",IF(OR('full menu'!Z45="MwERT",'full menu'!Z45="ERwMT",'full menu'!Z45="M&amp;ERT",'full menu'!Z45="MwIT",'full menu'!Z45="IwMT",'full menu'!Z45="M&amp;IT",'full menu'!Z45="IwERT",'full menu'!Z45="ERwIT",'full menu'!Z45="I&amp;ERT",'full menu'!Z45="ER&amp;M&amp;IT"),"MixedTs",IF('full menu'!Z45="UD","UD",IF('full menu'!Z45="LSD","LSD",IF('full menu'!Z45="WSD","WSD","")))))))))))</f>
        <v>UD</v>
      </c>
      <c r="AA45" s="2" t="str">
        <f>IF('full menu'!AA45="MDC","MDC",IF('full menu'!AA45="X","X",IF('full menu'!AA45="UASC","UASC",IF(OR('full menu'!AA45="PERF",'full menu'!AA45="AERF",'full menu'!AA45="PCB"),"ERfix",IF(OR('full menu'!AA45="ACB",'full menu'!AA45="LCERT",'full menu'!AA45="LERT",'full menu'!AA45="FCERT",'full menu'!AA45="FERT"),"ERTs",IF(OR('full menu'!AA45="FCMT",'full menu'!AA45="FMT",'full menu'!AA45="LMT",'full menu'!AA45="LCMT"),"MTs",IF(OR('full menu'!AA45="LCIT",'full menu'!AA45="FCIT",'full menu'!AA45="LIT",'full menu'!AA45="FIT"),"ITs",IF(OR('full menu'!AA45="MwERT",'full menu'!AA45="ERwMT",'full menu'!AA45="M&amp;ERT",'full menu'!AA45="MwIT",'full menu'!AA45="IwMT",'full menu'!AA45="M&amp;IT",'full menu'!AA45="IwERT",'full menu'!AA45="ERwIT",'full menu'!AA45="I&amp;ERT",'full menu'!AA45="ER&amp;M&amp;IT"),"MixedTs",IF('full menu'!AA45="UD","UD",IF('full menu'!AA45="LSD","LSD",IF('full menu'!AA45="WSD","WSD","")))))))))))</f>
        <v>UD</v>
      </c>
      <c r="AB45" s="2" t="str">
        <f>IF('full menu'!AB45="MDC","MDC",IF('full menu'!AB45="X","X",IF('full menu'!AB45="UASC","UASC",IF(OR('full menu'!AB45="PERF",'full menu'!AB45="AERF",'full menu'!AB45="PCB"),"ERfix",IF(OR('full menu'!AB45="ACB",'full menu'!AB45="LCERT",'full menu'!AB45="LERT",'full menu'!AB45="FCERT",'full menu'!AB45="FERT"),"ERTs",IF(OR('full menu'!AB45="FCMT",'full menu'!AB45="FMT",'full menu'!AB45="LMT",'full menu'!AB45="LCMT"),"MTs",IF(OR('full menu'!AB45="LCIT",'full menu'!AB45="FCIT",'full menu'!AB45="LIT",'full menu'!AB45="FIT"),"ITs",IF(OR('full menu'!AB45="MwERT",'full menu'!AB45="ERwMT",'full menu'!AB45="M&amp;ERT",'full menu'!AB45="MwIT",'full menu'!AB45="IwMT",'full menu'!AB45="M&amp;IT",'full menu'!AB45="IwERT",'full menu'!AB45="ERwIT",'full menu'!AB45="I&amp;ERT",'full menu'!AB45="ER&amp;M&amp;IT"),"MixedTs",IF('full menu'!AB45="UD","UD",IF('full menu'!AB45="LSD","LSD",IF('full menu'!AB45="WSD","WSD","")))))))))))</f>
        <v>UD</v>
      </c>
      <c r="AC45" s="2" t="str">
        <f>IF('full menu'!AC45="MDC","MDC",IF('full menu'!AC45="X","X",IF('full menu'!AC45="UASC","UASC",IF(OR('full menu'!AC45="PERF",'full menu'!AC45="AERF",'full menu'!AC45="PCB"),"ERfix",IF(OR('full menu'!AC45="ACB",'full menu'!AC45="LCERT",'full menu'!AC45="LERT",'full menu'!AC45="FCERT",'full menu'!AC45="FERT"),"ERTs",IF(OR('full menu'!AC45="FCMT",'full menu'!AC45="FMT",'full menu'!AC45="LMT",'full menu'!AC45="LCMT"),"MTs",IF(OR('full menu'!AC45="LCIT",'full menu'!AC45="FCIT",'full menu'!AC45="LIT",'full menu'!AC45="FIT"),"ITs",IF(OR('full menu'!AC45="MwERT",'full menu'!AC45="ERwMT",'full menu'!AC45="M&amp;ERT",'full menu'!AC45="MwIT",'full menu'!AC45="IwMT",'full menu'!AC45="M&amp;IT",'full menu'!AC45="IwERT",'full menu'!AC45="ERwIT",'full menu'!AC45="I&amp;ERT",'full menu'!AC45="ER&amp;M&amp;IT"),"MixedTs",IF('full menu'!AC45="UD","UD",IF('full menu'!AC45="LSD","LSD",IF('full menu'!AC45="WSD","WSD","")))))))))))</f>
        <v>LSD</v>
      </c>
      <c r="AD45" s="2" t="str">
        <f>IF('full menu'!AD45="MDC","MDC",IF('full menu'!AD45="X","X",IF('full menu'!AD45="UASC","UASC",IF(OR('full menu'!AD45="PERF",'full menu'!AD45="AERF",'full menu'!AD45="PCB"),"ERfix",IF(OR('full menu'!AD45="ACB",'full menu'!AD45="LCERT",'full menu'!AD45="LERT",'full menu'!AD45="FCERT",'full menu'!AD45="FERT"),"ERTs",IF(OR('full menu'!AD45="FCMT",'full menu'!AD45="FMT",'full menu'!AD45="LMT",'full menu'!AD45="LCMT"),"MTs",IF(OR('full menu'!AD45="LCIT",'full menu'!AD45="FCIT",'full menu'!AD45="LIT",'full menu'!AD45="FIT"),"ITs",IF(OR('full menu'!AD45="MwERT",'full menu'!AD45="ERwMT",'full menu'!AD45="M&amp;ERT",'full menu'!AD45="MwIT",'full menu'!AD45="IwMT",'full menu'!AD45="M&amp;IT",'full menu'!AD45="IwERT",'full menu'!AD45="ERwIT",'full menu'!AD45="I&amp;ERT",'full menu'!AD45="ER&amp;M&amp;IT"),"MixedTs",IF('full menu'!AD45="UD","UD",IF('full menu'!AD45="LSD","LSD",IF('full menu'!AD45="WSD","WSD","")))))))))))</f>
        <v>LSD</v>
      </c>
      <c r="AE45" s="2" t="str">
        <f>IF('full menu'!AE45="MDC","MDC",IF('full menu'!AE45="X","X",IF('full menu'!AE45="UASC","UASC",IF(OR('full menu'!AE45="PERF",'full menu'!AE45="AERF",'full menu'!AE45="PCB"),"ERfix",IF(OR('full menu'!AE45="ACB",'full menu'!AE45="LCERT",'full menu'!AE45="LERT",'full menu'!AE45="FCERT",'full menu'!AE45="FERT"),"ERTs",IF(OR('full menu'!AE45="FCMT",'full menu'!AE45="FMT",'full menu'!AE45="LMT",'full menu'!AE45="LCMT"),"MTs",IF(OR('full menu'!AE45="LCIT",'full menu'!AE45="FCIT",'full menu'!AE45="LIT",'full menu'!AE45="FIT"),"ITs",IF(OR('full menu'!AE45="MwERT",'full menu'!AE45="ERwMT",'full menu'!AE45="M&amp;ERT",'full menu'!AE45="MwIT",'full menu'!AE45="IwMT",'full menu'!AE45="M&amp;IT",'full menu'!AE45="IwERT",'full menu'!AE45="ERwIT",'full menu'!AE45="I&amp;ERT",'full menu'!AE45="ER&amp;M&amp;IT"),"MixedTs",IF('full menu'!AE45="UD","UD",IF('full menu'!AE45="LSD","LSD",IF('full menu'!AE45="WSD","WSD","")))))))))))</f>
        <v>LSD</v>
      </c>
      <c r="AF45" s="2" t="str">
        <f>IF('full menu'!AF45="MDC","MDC",IF('full menu'!AF45="X","X",IF('full menu'!AF45="UASC","UASC",IF(OR('full menu'!AF45="PERF",'full menu'!AF45="AERF",'full menu'!AF45="PCB"),"ERfix",IF(OR('full menu'!AF45="ACB",'full menu'!AF45="LCERT",'full menu'!AF45="LERT",'full menu'!AF45="FCERT",'full menu'!AF45="FERT"),"ERTs",IF(OR('full menu'!AF45="FCMT",'full menu'!AF45="FMT",'full menu'!AF45="LMT",'full menu'!AF45="LCMT"),"MTs",IF(OR('full menu'!AF45="LCIT",'full menu'!AF45="FCIT",'full menu'!AF45="LIT",'full menu'!AF45="FIT"),"ITs",IF(OR('full menu'!AF45="MwERT",'full menu'!AF45="ERwMT",'full menu'!AF45="M&amp;ERT",'full menu'!AF45="MwIT",'full menu'!AF45="IwMT",'full menu'!AF45="M&amp;IT",'full menu'!AF45="IwERT",'full menu'!AF45="ERwIT",'full menu'!AF45="I&amp;ERT",'full menu'!AF45="ER&amp;M&amp;IT"),"MixedTs",IF('full menu'!AF45="UD","UD",IF('full menu'!AF45="LSD","LSD",IF('full menu'!AF45="WSD","WSD","")))))))))))</f>
        <v>LSD</v>
      </c>
      <c r="AG45" s="2" t="str">
        <f>IF('full menu'!AG45="MDC","MDC",IF('full menu'!AG45="X","X",IF('full menu'!AG45="UASC","UASC",IF(OR('full menu'!AG45="PERF",'full menu'!AG45="AERF",'full menu'!AG45="PCB"),"ERfix",IF(OR('full menu'!AG45="ACB",'full menu'!AG45="LCERT",'full menu'!AG45="LERT",'full menu'!AG45="FCERT",'full menu'!AG45="FERT"),"ERTs",IF(OR('full menu'!AG45="FCMT",'full menu'!AG45="FMT",'full menu'!AG45="LMT",'full menu'!AG45="LCMT"),"MTs",IF(OR('full menu'!AG45="LCIT",'full menu'!AG45="FCIT",'full menu'!AG45="LIT",'full menu'!AG45="FIT"),"ITs",IF(OR('full menu'!AG45="MwERT",'full menu'!AG45="ERwMT",'full menu'!AG45="M&amp;ERT",'full menu'!AG45="MwIT",'full menu'!AG45="IwMT",'full menu'!AG45="M&amp;IT",'full menu'!AG45="IwERT",'full menu'!AG45="ERwIT",'full menu'!AG45="I&amp;ERT",'full menu'!AG45="ER&amp;M&amp;IT"),"MixedTs",IF('full menu'!AG45="UD","UD",IF('full menu'!AG45="LSD","LSD",IF('full menu'!AG45="WSD","WSD","")))))))))))</f>
        <v>LSD</v>
      </c>
      <c r="AH45" s="2" t="str">
        <f>IF('full menu'!AH45="MDC","MDC",IF('full menu'!AH45="X","X",IF('full menu'!AH45="UASC","UASC",IF(OR('full menu'!AH45="PERF",'full menu'!AH45="AERF",'full menu'!AH45="PCB"),"ERfix",IF(OR('full menu'!AH45="ACB",'full menu'!AH45="LCERT",'full menu'!AH45="LERT",'full menu'!AH45="FCERT",'full menu'!AH45="FERT"),"ERTs",IF(OR('full menu'!AH45="FCMT",'full menu'!AH45="FMT",'full menu'!AH45="LMT",'full menu'!AH45="LCMT"),"MTs",IF(OR('full menu'!AH45="LCIT",'full menu'!AH45="FCIT",'full menu'!AH45="LIT",'full menu'!AH45="FIT"),"ITs",IF(OR('full menu'!AH45="MwERT",'full menu'!AH45="ERwMT",'full menu'!AH45="M&amp;ERT",'full menu'!AH45="MwIT",'full menu'!AH45="IwMT",'full menu'!AH45="M&amp;IT",'full menu'!AH45="IwERT",'full menu'!AH45="ERwIT",'full menu'!AH45="I&amp;ERT",'full menu'!AH45="ER&amp;M&amp;IT"),"MixedTs",IF('full menu'!AH45="UD","UD",IF('full menu'!AH45="LSD","LSD",IF('full menu'!AH45="WSD","WSD","")))))))))))</f>
        <v>ITs</v>
      </c>
      <c r="AI45" s="2" t="str">
        <f>IF('full menu'!AI45="MDC","MDC",IF('full menu'!AI45="X","X",IF('full menu'!AI45="UASC","UASC",IF(OR('full menu'!AI45="PERF",'full menu'!AI45="AERF",'full menu'!AI45="PCB"),"ERfix",IF(OR('full menu'!AI45="ACB",'full menu'!AI45="LCERT",'full menu'!AI45="LERT",'full menu'!AI45="FCERT",'full menu'!AI45="FERT"),"ERTs",IF(OR('full menu'!AI45="FCMT",'full menu'!AI45="FMT",'full menu'!AI45="LMT",'full menu'!AI45="LCMT"),"MTs",IF(OR('full menu'!AI45="LCIT",'full menu'!AI45="FCIT",'full menu'!AI45="LIT",'full menu'!AI45="FIT"),"ITs",IF(OR('full menu'!AI45="MwERT",'full menu'!AI45="ERwMT",'full menu'!AI45="M&amp;ERT",'full menu'!AI45="MwIT",'full menu'!AI45="IwMT",'full menu'!AI45="M&amp;IT",'full menu'!AI45="IwERT",'full menu'!AI45="ERwIT",'full menu'!AI45="I&amp;ERT",'full menu'!AI45="ER&amp;M&amp;IT"),"MixedTs",IF('full menu'!AI45="UD","UD",IF('full menu'!AI45="LSD","LSD",IF('full menu'!AI45="WSD","WSD","")))))))))))</f>
        <v>ITs</v>
      </c>
      <c r="AJ45" s="2" t="str">
        <f>IF('full menu'!AJ45="MDC","MDC",IF('full menu'!AJ45="X","X",IF('full menu'!AJ45="UASC","UASC",IF(OR('full menu'!AJ45="PERF",'full menu'!AJ45="AERF",'full menu'!AJ45="PCB"),"ERfix",IF(OR('full menu'!AJ45="ACB",'full menu'!AJ45="LCERT",'full menu'!AJ45="LERT",'full menu'!AJ45="FCERT",'full menu'!AJ45="FERT"),"ERTs",IF(OR('full menu'!AJ45="FCMT",'full menu'!AJ45="FMT",'full menu'!AJ45="LMT",'full menu'!AJ45="LCMT"),"MTs",IF(OR('full menu'!AJ45="LCIT",'full menu'!AJ45="FCIT",'full menu'!AJ45="LIT",'full menu'!AJ45="FIT"),"ITs",IF(OR('full menu'!AJ45="MwERT",'full menu'!AJ45="ERwMT",'full menu'!AJ45="M&amp;ERT",'full menu'!AJ45="MwIT",'full menu'!AJ45="IwMT",'full menu'!AJ45="M&amp;IT",'full menu'!AJ45="IwERT",'full menu'!AJ45="ERwIT",'full menu'!AJ45="I&amp;ERT",'full menu'!AJ45="ER&amp;M&amp;IT"),"MixedTs",IF('full menu'!AJ45="UD","UD",IF('full menu'!AJ45="LSD","LSD",IF('full menu'!AJ45="WSD","WSD","")))))))))))</f>
        <v>ITs</v>
      </c>
      <c r="AK45" s="2" t="str">
        <f>IF('full menu'!AK45="MDC","MDC",IF('full menu'!AK45="X","X",IF('full menu'!AK45="UASC","UASC",IF(OR('full menu'!AK45="PERF",'full menu'!AK45="AERF",'full menu'!AK45="PCB"),"ERfix",IF(OR('full menu'!AK45="ACB",'full menu'!AK45="LCERT",'full menu'!AK45="LERT",'full menu'!AK45="FCERT",'full menu'!AK45="FERT"),"ERTs",IF(OR('full menu'!AK45="FCMT",'full menu'!AK45="FMT",'full menu'!AK45="LMT",'full menu'!AK45="LCMT"),"MTs",IF(OR('full menu'!AK45="LCIT",'full menu'!AK45="FCIT",'full menu'!AK45="LIT",'full menu'!AK45="FIT"),"ITs",IF(OR('full menu'!AK45="MwERT",'full menu'!AK45="ERwMT",'full menu'!AK45="M&amp;ERT",'full menu'!AK45="MwIT",'full menu'!AK45="IwMT",'full menu'!AK45="M&amp;IT",'full menu'!AK45="IwERT",'full menu'!AK45="ERwIT",'full menu'!AK45="I&amp;ERT",'full menu'!AK45="ER&amp;M&amp;IT"),"MixedTs",IF('full menu'!AK45="UD","UD",IF('full menu'!AK45="LSD","LSD",IF('full menu'!AK45="WSD","WSD","")))))))))))</f>
        <v>ITs</v>
      </c>
      <c r="AL45" s="2" t="str">
        <f>IF('full menu'!AL45="MDC","MDC",IF('full menu'!AL45="X","X",IF('full menu'!AL45="UASC","UASC",IF(OR('full menu'!AL45="PERF",'full menu'!AL45="AERF",'full menu'!AL45="PCB"),"ERfix",IF(OR('full menu'!AL45="ACB",'full menu'!AL45="LCERT",'full menu'!AL45="LERT",'full menu'!AL45="FCERT",'full menu'!AL45="FERT"),"ERTs",IF(OR('full menu'!AL45="FCMT",'full menu'!AL45="FMT",'full menu'!AL45="LMT",'full menu'!AL45="LCMT"),"MTs",IF(OR('full menu'!AL45="LCIT",'full menu'!AL45="FCIT",'full menu'!AL45="LIT",'full menu'!AL45="FIT"),"ITs",IF(OR('full menu'!AL45="MwERT",'full menu'!AL45="ERwMT",'full menu'!AL45="M&amp;ERT",'full menu'!AL45="MwIT",'full menu'!AL45="IwMT",'full menu'!AL45="M&amp;IT",'full menu'!AL45="IwERT",'full menu'!AL45="ERwIT",'full menu'!AL45="I&amp;ERT",'full menu'!AL45="ER&amp;M&amp;IT"),"MixedTs",IF('full menu'!AL45="UD","UD",IF('full menu'!AL45="LSD","LSD",IF('full menu'!AL45="WSD","WSD","")))))))))))</f>
        <v>ITs</v>
      </c>
      <c r="AM45" s="2" t="str">
        <f>IF('full menu'!AM45="MDC","MDC",IF('full menu'!AM45="X","X",IF('full menu'!AM45="UASC","UASC",IF(OR('full menu'!AM45="PERF",'full menu'!AM45="AERF",'full menu'!AM45="PCB"),"ERfix",IF(OR('full menu'!AM45="ACB",'full menu'!AM45="LCERT",'full menu'!AM45="LERT",'full menu'!AM45="FCERT",'full menu'!AM45="FERT"),"ERTs",IF(OR('full menu'!AM45="FCMT",'full menu'!AM45="FMT",'full menu'!AM45="LMT",'full menu'!AM45="LCMT"),"MTs",IF(OR('full menu'!AM45="LCIT",'full menu'!AM45="FCIT",'full menu'!AM45="LIT",'full menu'!AM45="FIT"),"ITs",IF(OR('full menu'!AM45="MwERT",'full menu'!AM45="ERwMT",'full menu'!AM45="M&amp;ERT",'full menu'!AM45="MwIT",'full menu'!AM45="IwMT",'full menu'!AM45="M&amp;IT",'full menu'!AM45="IwERT",'full menu'!AM45="ERwIT",'full menu'!AM45="I&amp;ERT",'full menu'!AM45="ER&amp;M&amp;IT"),"MixedTs",IF('full menu'!AM45="UD","UD",IF('full menu'!AM45="LSD","LSD",IF('full menu'!AM45="WSD","WSD","")))))))))))</f>
        <v>ITs</v>
      </c>
      <c r="AN45" s="2" t="str">
        <f>IF('full menu'!AN45="MDC","MDC",IF('full menu'!AN45="X","X",IF('full menu'!AN45="UASC","UASC",IF(OR('full menu'!AN45="PERF",'full menu'!AN45="AERF",'full menu'!AN45="PCB"),"ERfix",IF(OR('full menu'!AN45="ACB",'full menu'!AN45="LCERT",'full menu'!AN45="LERT",'full menu'!AN45="FCERT",'full menu'!AN45="FERT"),"ERTs",IF(OR('full menu'!AN45="FCMT",'full menu'!AN45="FMT",'full menu'!AN45="LMT",'full menu'!AN45="LCMT"),"MTs",IF(OR('full menu'!AN45="LCIT",'full menu'!AN45="FCIT",'full menu'!AN45="LIT",'full menu'!AN45="FIT"),"ITs",IF(OR('full menu'!AN45="MwERT",'full menu'!AN45="ERwMT",'full menu'!AN45="M&amp;ERT",'full menu'!AN45="MwIT",'full menu'!AN45="IwMT",'full menu'!AN45="M&amp;IT",'full menu'!AN45="IwERT",'full menu'!AN45="ERwIT",'full menu'!AN45="I&amp;ERT",'full menu'!AN45="ER&amp;M&amp;IT"),"MixedTs",IF('full menu'!AN45="UD","UD",IF('full menu'!AN45="LSD","LSD",IF('full menu'!AN45="WSD","WSD","")))))))))))</f>
        <v>ITs</v>
      </c>
      <c r="AO45" s="2" t="str">
        <f>IF('full menu'!AO45="MDC","MDC",IF('full menu'!AO45="X","X",IF('full menu'!AO45="UASC","UASC",IF(OR('full menu'!AO45="PERF",'full menu'!AO45="AERF",'full menu'!AO45="PCB"),"ERfix",IF(OR('full menu'!AO45="ACB",'full menu'!AO45="LCERT",'full menu'!AO45="LERT",'full menu'!AO45="FCERT",'full menu'!AO45="FERT"),"ERTs",IF(OR('full menu'!AO45="FCMT",'full menu'!AO45="FMT",'full menu'!AO45="LMT",'full menu'!AO45="LCMT"),"MTs",IF(OR('full menu'!AO45="LCIT",'full menu'!AO45="FCIT",'full menu'!AO45="LIT",'full menu'!AO45="FIT"),"ITs",IF(OR('full menu'!AO45="MwERT",'full menu'!AO45="ERwMT",'full menu'!AO45="M&amp;ERT",'full menu'!AO45="MwIT",'full menu'!AO45="IwMT",'full menu'!AO45="M&amp;IT",'full menu'!AO45="IwERT",'full menu'!AO45="ERwIT",'full menu'!AO45="I&amp;ERT",'full menu'!AO45="ER&amp;M&amp;IT"),"MixedTs",IF('full menu'!AO45="UD","UD",IF('full menu'!AO45="LSD","LSD",IF('full menu'!AO45="WSD","WSD","")))))))))))</f>
        <v>ITs</v>
      </c>
      <c r="AP45" s="2" t="str">
        <f>IF('full menu'!AP45="MDC","MDC",IF('full menu'!AP45="X","X",IF('full menu'!AP45="UASC","UASC",IF(OR('full menu'!AP45="PERF",'full menu'!AP45="AERF",'full menu'!AP45="PCB"),"ERfix",IF(OR('full menu'!AP45="ACB",'full menu'!AP45="LCERT",'full menu'!AP45="LERT",'full menu'!AP45="FCERT",'full menu'!AP45="FERT"),"ERTs",IF(OR('full menu'!AP45="FCMT",'full menu'!AP45="FMT",'full menu'!AP45="LMT",'full menu'!AP45="LCMT"),"MTs",IF(OR('full menu'!AP45="LCIT",'full menu'!AP45="FCIT",'full menu'!AP45="LIT",'full menu'!AP45="FIT"),"ITs",IF(OR('full menu'!AP45="MwERT",'full menu'!AP45="ERwMT",'full menu'!AP45="M&amp;ERT",'full menu'!AP45="MwIT",'full menu'!AP45="IwMT",'full menu'!AP45="M&amp;IT",'full menu'!AP45="IwERT",'full menu'!AP45="ERwIT",'full menu'!AP45="I&amp;ERT",'full menu'!AP45="ER&amp;M&amp;IT"),"MixedTs",IF('full menu'!AP45="UD","UD",IF('full menu'!AP45="LSD","LSD",IF('full menu'!AP45="WSD","WSD","")))))))))))</f>
        <v>ITs</v>
      </c>
      <c r="AQ45" s="2" t="str">
        <f>IF('full menu'!AQ45="MDC","MDC",IF('full menu'!AQ45="X","X",IF('full menu'!AQ45="UASC","UASC",IF(OR('full menu'!AQ45="PERF",'full menu'!AQ45="AERF",'full menu'!AQ45="PCB"),"ERfix",IF(OR('full menu'!AQ45="ACB",'full menu'!AQ45="LCERT",'full menu'!AQ45="LERT",'full menu'!AQ45="FCERT",'full menu'!AQ45="FERT"),"ERTs",IF(OR('full menu'!AQ45="FCMT",'full menu'!AQ45="FMT",'full menu'!AQ45="LMT",'full menu'!AQ45="LCMT"),"MTs",IF(OR('full menu'!AQ45="LCIT",'full menu'!AQ45="FCIT",'full menu'!AQ45="LIT",'full menu'!AQ45="FIT"),"ITs",IF(OR('full menu'!AQ45="MwERT",'full menu'!AQ45="ERwMT",'full menu'!AQ45="M&amp;ERT",'full menu'!AQ45="MwIT",'full menu'!AQ45="IwMT",'full menu'!AQ45="M&amp;IT",'full menu'!AQ45="IwERT",'full menu'!AQ45="ERwIT",'full menu'!AQ45="I&amp;ERT",'full menu'!AQ45="ER&amp;M&amp;IT"),"MixedTs",IF('full menu'!AQ45="UD","UD",IF('full menu'!AQ45="LSD","LSD",IF('full menu'!AQ45="WSD","WSD","")))))))))))</f>
        <v>ITs</v>
      </c>
      <c r="AR45" s="2" t="str">
        <f>IF('full menu'!AR45="MDC","MDC",IF('full menu'!AR45="X","X",IF('full menu'!AR45="UASC","UASC",IF(OR('full menu'!AR45="PERF",'full menu'!AR45="AERF",'full menu'!AR45="PCB"),"ERfix",IF(OR('full menu'!AR45="ACB",'full menu'!AR45="LCERT",'full menu'!AR45="LERT",'full menu'!AR45="FCERT",'full menu'!AR45="FERT"),"ERTs",IF(OR('full menu'!AR45="FCMT",'full menu'!AR45="FMT",'full menu'!AR45="LMT",'full menu'!AR45="LCMT"),"MTs",IF(OR('full menu'!AR45="LCIT",'full menu'!AR45="FCIT",'full menu'!AR45="LIT",'full menu'!AR45="FIT"),"ITs",IF(OR('full menu'!AR45="MwERT",'full menu'!AR45="ERwMT",'full menu'!AR45="M&amp;ERT",'full menu'!AR45="MwIT",'full menu'!AR45="IwMT",'full menu'!AR45="M&amp;IT",'full menu'!AR45="IwERT",'full menu'!AR45="ERwIT",'full menu'!AR45="I&amp;ERT",'full menu'!AR45="ER&amp;M&amp;IT"),"MixedTs",IF('full menu'!AR45="UD","UD",IF('full menu'!AR45="LSD","LSD",IF('full menu'!AR45="WSD","WSD","")))))))))))</f>
        <v>ITs</v>
      </c>
      <c r="AS45" s="2" t="str">
        <f>IF('full menu'!AS45="MDC","MDC",IF('full menu'!AS45="X","X",IF('full menu'!AS45="UASC","UASC",IF(OR('full menu'!AS45="PERF",'full menu'!AS45="AERF",'full menu'!AS45="PCB"),"ERfix",IF(OR('full menu'!AS45="ACB",'full menu'!AS45="LCERT",'full menu'!AS45="LERT",'full menu'!AS45="FCERT",'full menu'!AS45="FERT"),"ERTs",IF(OR('full menu'!AS45="FCMT",'full menu'!AS45="FMT",'full menu'!AS45="LMT",'full menu'!AS45="LCMT"),"MTs",IF(OR('full menu'!AS45="LCIT",'full menu'!AS45="FCIT",'full menu'!AS45="LIT",'full menu'!AS45="FIT"),"ITs",IF(OR('full menu'!AS45="MwERT",'full menu'!AS45="ERwMT",'full menu'!AS45="M&amp;ERT",'full menu'!AS45="MwIT",'full menu'!AS45="IwMT",'full menu'!AS45="M&amp;IT",'full menu'!AS45="IwERT",'full menu'!AS45="ERwIT",'full menu'!AS45="I&amp;ERT",'full menu'!AS45="ER&amp;M&amp;IT"),"MixedTs",IF('full menu'!AS45="UD","UD",IF('full menu'!AS45="LSD","LSD",IF('full menu'!AS45="WSD","WSD","")))))))))))</f>
        <v>ITs</v>
      </c>
    </row>
    <row r="46" spans="1:45" ht="15.5" x14ac:dyDescent="0.35">
      <c r="A46" t="s">
        <v>73</v>
      </c>
      <c r="B46" s="2" t="str">
        <f>IF('full menu'!B46="MDC","MDC",IF('full menu'!B46="X","X",IF('full menu'!B46="UASC","UASC",IF(OR('full menu'!B46="PERF",'full menu'!B46="AERF",'full menu'!B46="PCB"),"ERfix",IF(OR('full menu'!B46="ACB",'full menu'!B46="LCERT",'full menu'!B46="LERT",'full menu'!B46="FCERT",'full menu'!B46="FERT"),"ERTs",IF(OR('full menu'!B46="FCMT",'full menu'!B46="FMT",'full menu'!B46="LMT",'full menu'!B46="LCMT"),"MTs",IF(OR('full menu'!B46="LCIT",'full menu'!B46="FCIT",'full menu'!B46="LIT",'full menu'!B46="FIT"),"ITs",IF(OR('full menu'!B46="MwERT",'full menu'!B46="ERwMT",'full menu'!B46="M&amp;ERT",'full menu'!B46="MwIT",'full menu'!B46="IwMT",'full menu'!B46="M&amp;IT",'full menu'!B46="IwERT",'full menu'!B46="ERwIT",'full menu'!B46="I&amp;ERT",'full menu'!B46="ER&amp;M&amp;IT"),"MixedTs",IF('full menu'!B46="UD","UD",IF('full menu'!B46="LSD","LSD",IF('full menu'!B46="WSD","WSD","")))))))))))</f>
        <v>X</v>
      </c>
      <c r="C46" s="2" t="str">
        <f>IF('full menu'!C46="MDC","MDC",IF('full menu'!C46="X","X",IF('full menu'!C46="UASC","UASC",IF(OR('full menu'!C46="PERF",'full menu'!C46="AERF",'full menu'!C46="PCB"),"ERfix",IF(OR('full menu'!C46="ACB",'full menu'!C46="LCERT",'full menu'!C46="LERT",'full menu'!C46="FCERT",'full menu'!C46="FERT"),"ERTs",IF(OR('full menu'!C46="FCMT",'full menu'!C46="FMT",'full menu'!C46="LMT",'full menu'!C46="LCMT"),"MTs",IF(OR('full menu'!C46="LCIT",'full menu'!C46="FCIT",'full menu'!C46="LIT",'full menu'!C46="FIT"),"ITs",IF(OR('full menu'!C46="MwERT",'full menu'!C46="ERwMT",'full menu'!C46="M&amp;ERT",'full menu'!C46="MwIT",'full menu'!C46="IwMT",'full menu'!C46="M&amp;IT",'full menu'!C46="IwERT",'full menu'!C46="ERwIT",'full menu'!C46="I&amp;ERT",'full menu'!C46="ER&amp;M&amp;IT"),"MixedTs",IF('full menu'!C46="UD","UD",IF('full menu'!C46="LSD","LSD",IF('full menu'!C46="WSD","WSD","")))))))))))</f>
        <v>X</v>
      </c>
      <c r="D46" s="2" t="str">
        <f>IF('full menu'!D46="MDC","MDC",IF('full menu'!D46="X","X",IF('full menu'!D46="UASC","UASC",IF(OR('full menu'!D46="PERF",'full menu'!D46="AERF",'full menu'!D46="PCB"),"ERfix",IF(OR('full menu'!D46="ACB",'full menu'!D46="LCERT",'full menu'!D46="LERT",'full menu'!D46="FCERT",'full menu'!D46="FERT"),"ERTs",IF(OR('full menu'!D46="FCMT",'full menu'!D46="FMT",'full menu'!D46="LMT",'full menu'!D46="LCMT"),"MTs",IF(OR('full menu'!D46="LCIT",'full menu'!D46="FCIT",'full menu'!D46="LIT",'full menu'!D46="FIT"),"ITs",IF(OR('full menu'!D46="MwERT",'full menu'!D46="ERwMT",'full menu'!D46="M&amp;ERT",'full menu'!D46="MwIT",'full menu'!D46="IwMT",'full menu'!D46="M&amp;IT",'full menu'!D46="IwERT",'full menu'!D46="ERwIT",'full menu'!D46="I&amp;ERT",'full menu'!D46="ER&amp;M&amp;IT"),"MixedTs",IF('full menu'!D46="UD","UD",IF('full menu'!D46="LSD","LSD",IF('full menu'!D46="WSD","WSD","")))))))))))</f>
        <v>X</v>
      </c>
      <c r="E46" s="2" t="str">
        <f>IF('full menu'!E46="MDC","MDC",IF('full menu'!E46="X","X",IF('full menu'!E46="UASC","UASC",IF(OR('full menu'!E46="PERF",'full menu'!E46="AERF",'full menu'!E46="PCB"),"ERfix",IF(OR('full menu'!E46="ACB",'full menu'!E46="LCERT",'full menu'!E46="LERT",'full menu'!E46="FCERT",'full menu'!E46="FERT"),"ERTs",IF(OR('full menu'!E46="FCMT",'full menu'!E46="FMT",'full menu'!E46="LMT",'full menu'!E46="LCMT"),"MTs",IF(OR('full menu'!E46="LCIT",'full menu'!E46="FCIT",'full menu'!E46="LIT",'full menu'!E46="FIT"),"ITs",IF(OR('full menu'!E46="MwERT",'full menu'!E46="ERwMT",'full menu'!E46="M&amp;ERT",'full menu'!E46="MwIT",'full menu'!E46="IwMT",'full menu'!E46="M&amp;IT",'full menu'!E46="IwERT",'full menu'!E46="ERwIT",'full menu'!E46="I&amp;ERT",'full menu'!E46="ER&amp;M&amp;IT"),"MixedTs",IF('full menu'!E46="UD","UD",IF('full menu'!E46="LSD","LSD",IF('full menu'!E46="WSD","WSD","")))))))))))</f>
        <v>X</v>
      </c>
      <c r="F46" s="2" t="str">
        <f>IF('full menu'!F46="MDC","MDC",IF('full menu'!F46="X","X",IF('full menu'!F46="UASC","UASC",IF(OR('full menu'!F46="PERF",'full menu'!F46="AERF",'full menu'!F46="PCB"),"ERfix",IF(OR('full menu'!F46="ACB",'full menu'!F46="LCERT",'full menu'!F46="LERT",'full menu'!F46="FCERT",'full menu'!F46="FERT"),"ERTs",IF(OR('full menu'!F46="FCMT",'full menu'!F46="FMT",'full menu'!F46="LMT",'full menu'!F46="LCMT"),"MTs",IF(OR('full menu'!F46="LCIT",'full menu'!F46="FCIT",'full menu'!F46="LIT",'full menu'!F46="FIT"),"ITs",IF(OR('full menu'!F46="MwERT",'full menu'!F46="ERwMT",'full menu'!F46="M&amp;ERT",'full menu'!F46="MwIT",'full menu'!F46="IwMT",'full menu'!F46="M&amp;IT",'full menu'!F46="IwERT",'full menu'!F46="ERwIT",'full menu'!F46="I&amp;ERT",'full menu'!F46="ER&amp;M&amp;IT"),"MixedTs",IF('full menu'!F46="UD","UD",IF('full menu'!F46="LSD","LSD",IF('full menu'!F46="WSD","WSD","")))))))))))</f>
        <v>X</v>
      </c>
      <c r="G46" s="2" t="str">
        <f>IF('full menu'!G46="MDC","MDC",IF('full menu'!G46="X","X",IF('full menu'!G46="UASC","UASC",IF(OR('full menu'!G46="PERF",'full menu'!G46="AERF",'full menu'!G46="PCB"),"ERfix",IF(OR('full menu'!G46="ACB",'full menu'!G46="LCERT",'full menu'!G46="LERT",'full menu'!G46="FCERT",'full menu'!G46="FERT"),"ERTs",IF(OR('full menu'!G46="FCMT",'full menu'!G46="FMT",'full menu'!G46="LMT",'full menu'!G46="LCMT"),"MTs",IF(OR('full menu'!G46="LCIT",'full menu'!G46="FCIT",'full menu'!G46="LIT",'full menu'!G46="FIT"),"ITs",IF(OR('full menu'!G46="MwERT",'full menu'!G46="ERwMT",'full menu'!G46="M&amp;ERT",'full menu'!G46="MwIT",'full menu'!G46="IwMT",'full menu'!G46="M&amp;IT",'full menu'!G46="IwERT",'full menu'!G46="ERwIT",'full menu'!G46="I&amp;ERT",'full menu'!G46="ER&amp;M&amp;IT"),"MixedTs",IF('full menu'!G46="UD","UD",IF('full menu'!G46="LSD","LSD",IF('full menu'!G46="WSD","WSD","")))))))))))</f>
        <v>X</v>
      </c>
      <c r="H46" s="2" t="str">
        <f>IF('full menu'!H46="MDC","MDC",IF('full menu'!H46="X","X",IF('full menu'!H46="UASC","UASC",IF(OR('full menu'!H46="PERF",'full menu'!H46="AERF",'full menu'!H46="PCB"),"ERfix",IF(OR('full menu'!H46="ACB",'full menu'!H46="LCERT",'full menu'!H46="LERT",'full menu'!H46="FCERT",'full menu'!H46="FERT"),"ERTs",IF(OR('full menu'!H46="FCMT",'full menu'!H46="FMT",'full menu'!H46="LMT",'full menu'!H46="LCMT"),"MTs",IF(OR('full menu'!H46="LCIT",'full menu'!H46="FCIT",'full menu'!H46="LIT",'full menu'!H46="FIT"),"ITs",IF(OR('full menu'!H46="MwERT",'full menu'!H46="ERwMT",'full menu'!H46="M&amp;ERT",'full menu'!H46="MwIT",'full menu'!H46="IwMT",'full menu'!H46="M&amp;IT",'full menu'!H46="IwERT",'full menu'!H46="ERwIT",'full menu'!H46="I&amp;ERT",'full menu'!H46="ER&amp;M&amp;IT"),"MixedTs",IF('full menu'!H46="UD","UD",IF('full menu'!H46="LSD","LSD",IF('full menu'!H46="WSD","WSD","")))))))))))</f>
        <v>X</v>
      </c>
      <c r="I46" s="2" t="str">
        <f>IF('full menu'!I46="MDC","MDC",IF('full menu'!I46="X","X",IF('full menu'!I46="UASC","UASC",IF(OR('full menu'!I46="PERF",'full menu'!I46="AERF",'full menu'!I46="PCB"),"ERfix",IF(OR('full menu'!I46="ACB",'full menu'!I46="LCERT",'full menu'!I46="LERT",'full menu'!I46="FCERT",'full menu'!I46="FERT"),"ERTs",IF(OR('full menu'!I46="FCMT",'full menu'!I46="FMT",'full menu'!I46="LMT",'full menu'!I46="LCMT"),"MTs",IF(OR('full menu'!I46="LCIT",'full menu'!I46="FCIT",'full menu'!I46="LIT",'full menu'!I46="FIT"),"ITs",IF(OR('full menu'!I46="MwERT",'full menu'!I46="ERwMT",'full menu'!I46="M&amp;ERT",'full menu'!I46="MwIT",'full menu'!I46="IwMT",'full menu'!I46="M&amp;IT",'full menu'!I46="IwERT",'full menu'!I46="ERwIT",'full menu'!I46="I&amp;ERT",'full menu'!I46="ER&amp;M&amp;IT"),"MixedTs",IF('full menu'!I46="UD","UD",IF('full menu'!I46="LSD","LSD",IF('full menu'!I46="WSD","WSD","")))))))))))</f>
        <v>X</v>
      </c>
      <c r="J46" s="2" t="str">
        <f>IF('full menu'!J46="MDC","MDC",IF('full menu'!J46="X","X",IF('full menu'!J46="UASC","UASC",IF(OR('full menu'!J46="PERF",'full menu'!J46="AERF",'full menu'!J46="PCB"),"ERfix",IF(OR('full menu'!J46="ACB",'full menu'!J46="LCERT",'full menu'!J46="LERT",'full menu'!J46="FCERT",'full menu'!J46="FERT"),"ERTs",IF(OR('full menu'!J46="FCMT",'full menu'!J46="FMT",'full menu'!J46="LMT",'full menu'!J46="LCMT"),"MTs",IF(OR('full menu'!J46="LCIT",'full menu'!J46="FCIT",'full menu'!J46="LIT",'full menu'!J46="FIT"),"ITs",IF(OR('full menu'!J46="MwERT",'full menu'!J46="ERwMT",'full menu'!J46="M&amp;ERT",'full menu'!J46="MwIT",'full menu'!J46="IwMT",'full menu'!J46="M&amp;IT",'full menu'!J46="IwERT",'full menu'!J46="ERwIT",'full menu'!J46="I&amp;ERT",'full menu'!J46="ER&amp;M&amp;IT"),"MixedTs",IF('full menu'!J46="UD","UD",IF('full menu'!J46="LSD","LSD",IF('full menu'!J46="WSD","WSD","")))))))))))</f>
        <v>X</v>
      </c>
      <c r="K46" s="2" t="str">
        <f>IF('full menu'!K46="MDC","MDC",IF('full menu'!K46="X","X",IF('full menu'!K46="UASC","UASC",IF(OR('full menu'!K46="PERF",'full menu'!K46="AERF",'full menu'!K46="PCB"),"ERfix",IF(OR('full menu'!K46="ACB",'full menu'!K46="LCERT",'full menu'!K46="LERT",'full menu'!K46="FCERT",'full menu'!K46="FERT"),"ERTs",IF(OR('full menu'!K46="FCMT",'full menu'!K46="FMT",'full menu'!K46="LMT",'full menu'!K46="LCMT"),"MTs",IF(OR('full menu'!K46="LCIT",'full menu'!K46="FCIT",'full menu'!K46="LIT",'full menu'!K46="FIT"),"ITs",IF(OR('full menu'!K46="MwERT",'full menu'!K46="ERwMT",'full menu'!K46="M&amp;ERT",'full menu'!K46="MwIT",'full menu'!K46="IwMT",'full menu'!K46="M&amp;IT",'full menu'!K46="IwERT",'full menu'!K46="ERwIT",'full menu'!K46="I&amp;ERT",'full menu'!K46="ER&amp;M&amp;IT"),"MixedTs",IF('full menu'!K46="UD","UD",IF('full menu'!K46="LSD","LSD",IF('full menu'!K46="WSD","WSD","")))))))))))</f>
        <v>X</v>
      </c>
      <c r="L46" s="2" t="str">
        <f>IF('full menu'!L46="MDC","MDC",IF('full menu'!L46="X","X",IF('full menu'!L46="UASC","UASC",IF(OR('full menu'!L46="PERF",'full menu'!L46="AERF",'full menu'!L46="PCB"),"ERfix",IF(OR('full menu'!L46="ACB",'full menu'!L46="LCERT",'full menu'!L46="LERT",'full menu'!L46="FCERT",'full menu'!L46="FERT"),"ERTs",IF(OR('full menu'!L46="FCMT",'full menu'!L46="FMT",'full menu'!L46="LMT",'full menu'!L46="LCMT"),"MTs",IF(OR('full menu'!L46="LCIT",'full menu'!L46="FCIT",'full menu'!L46="LIT",'full menu'!L46="FIT"),"ITs",IF(OR('full menu'!L46="MwERT",'full menu'!L46="ERwMT",'full menu'!L46="M&amp;ERT",'full menu'!L46="MwIT",'full menu'!L46="IwMT",'full menu'!L46="M&amp;IT",'full menu'!L46="IwERT",'full menu'!L46="ERwIT",'full menu'!L46="I&amp;ERT",'full menu'!L46="ER&amp;M&amp;IT"),"MixedTs",IF('full menu'!L46="UD","UD",IF('full menu'!L46="LSD","LSD",IF('full menu'!L46="WSD","WSD","")))))))))))</f>
        <v>X</v>
      </c>
      <c r="M46" s="2" t="str">
        <f>IF('full menu'!M46="MDC","MDC",IF('full menu'!M46="X","X",IF('full menu'!M46="UASC","UASC",IF(OR('full menu'!M46="PERF",'full menu'!M46="AERF",'full menu'!M46="PCB"),"ERfix",IF(OR('full menu'!M46="ACB",'full menu'!M46="LCERT",'full menu'!M46="LERT",'full menu'!M46="FCERT",'full menu'!M46="FERT"),"ERTs",IF(OR('full menu'!M46="FCMT",'full menu'!M46="FMT",'full menu'!M46="LMT",'full menu'!M46="LCMT"),"MTs",IF(OR('full menu'!M46="LCIT",'full menu'!M46="FCIT",'full menu'!M46="LIT",'full menu'!M46="FIT"),"ITs",IF(OR('full menu'!M46="MwERT",'full menu'!M46="ERwMT",'full menu'!M46="M&amp;ERT",'full menu'!M46="MwIT",'full menu'!M46="IwMT",'full menu'!M46="M&amp;IT",'full menu'!M46="IwERT",'full menu'!M46="ERwIT",'full menu'!M46="I&amp;ERT",'full menu'!M46="ER&amp;M&amp;IT"),"MixedTs",IF('full menu'!M46="UD","UD",IF('full menu'!M46="LSD","LSD",IF('full menu'!M46="WSD","WSD","")))))))))))</f>
        <v>X</v>
      </c>
      <c r="N46" s="2" t="str">
        <f>IF('full menu'!N46="MDC","MDC",IF('full menu'!N46="X","X",IF('full menu'!N46="UASC","UASC",IF(OR('full menu'!N46="PERF",'full menu'!N46="AERF",'full menu'!N46="PCB"),"ERfix",IF(OR('full menu'!N46="ACB",'full menu'!N46="LCERT",'full menu'!N46="LERT",'full menu'!N46="FCERT",'full menu'!N46="FERT"),"ERTs",IF(OR('full menu'!N46="FCMT",'full menu'!N46="FMT",'full menu'!N46="LMT",'full menu'!N46="LCMT"),"MTs",IF(OR('full menu'!N46="LCIT",'full menu'!N46="FCIT",'full menu'!N46="LIT",'full menu'!N46="FIT"),"ITs",IF(OR('full menu'!N46="MwERT",'full menu'!N46="ERwMT",'full menu'!N46="M&amp;ERT",'full menu'!N46="MwIT",'full menu'!N46="IwMT",'full menu'!N46="M&amp;IT",'full menu'!N46="IwERT",'full menu'!N46="ERwIT",'full menu'!N46="I&amp;ERT",'full menu'!N46="ER&amp;M&amp;IT"),"MixedTs",IF('full menu'!N46="UD","UD",IF('full menu'!N46="LSD","LSD",IF('full menu'!N46="WSD","WSD","")))))))))))</f>
        <v>X</v>
      </c>
      <c r="O46" s="2" t="str">
        <f>IF('full menu'!O46="MDC","MDC",IF('full menu'!O46="X","X",IF('full menu'!O46="UASC","UASC",IF(OR('full menu'!O46="PERF",'full menu'!O46="AERF",'full menu'!O46="PCB"),"ERfix",IF(OR('full menu'!O46="ACB",'full menu'!O46="LCERT",'full menu'!O46="LERT",'full menu'!O46="FCERT",'full menu'!O46="FERT"),"ERTs",IF(OR('full menu'!O46="FCMT",'full menu'!O46="FMT",'full menu'!O46="LMT",'full menu'!O46="LCMT"),"MTs",IF(OR('full menu'!O46="LCIT",'full menu'!O46="FCIT",'full menu'!O46="LIT",'full menu'!O46="FIT"),"ITs",IF(OR('full menu'!O46="MwERT",'full menu'!O46="ERwMT",'full menu'!O46="M&amp;ERT",'full menu'!O46="MwIT",'full menu'!O46="IwMT",'full menu'!O46="M&amp;IT",'full menu'!O46="IwERT",'full menu'!O46="ERwIT",'full menu'!O46="I&amp;ERT",'full menu'!O46="ER&amp;M&amp;IT"),"MixedTs",IF('full menu'!O46="UD","UD",IF('full menu'!O46="LSD","LSD",IF('full menu'!O46="WSD","WSD","")))))))))))</f>
        <v>X</v>
      </c>
      <c r="P46" s="2" t="str">
        <f>IF('full menu'!P46="MDC","MDC",IF('full menu'!P46="X","X",IF('full menu'!P46="UASC","UASC",IF(OR('full menu'!P46="PERF",'full menu'!P46="AERF",'full menu'!P46="PCB"),"ERfix",IF(OR('full menu'!P46="ACB",'full menu'!P46="LCERT",'full menu'!P46="LERT",'full menu'!P46="FCERT",'full menu'!P46="FERT"),"ERTs",IF(OR('full menu'!P46="FCMT",'full menu'!P46="FMT",'full menu'!P46="LMT",'full menu'!P46="LCMT"),"MTs",IF(OR('full menu'!P46="LCIT",'full menu'!P46="FCIT",'full menu'!P46="LIT",'full menu'!P46="FIT"),"ITs",IF(OR('full menu'!P46="MwERT",'full menu'!P46="ERwMT",'full menu'!P46="M&amp;ERT",'full menu'!P46="MwIT",'full menu'!P46="IwMT",'full menu'!P46="M&amp;IT",'full menu'!P46="IwERT",'full menu'!P46="ERwIT",'full menu'!P46="I&amp;ERT",'full menu'!P46="ER&amp;M&amp;IT"),"MixedTs",IF('full menu'!P46="UD","UD",IF('full menu'!P46="LSD","LSD",IF('full menu'!P46="WSD","WSD","")))))))))))</f>
        <v>X</v>
      </c>
      <c r="Q46" s="2" t="str">
        <f>IF('full menu'!Q46="MDC","MDC",IF('full menu'!Q46="X","X",IF('full menu'!Q46="UASC","UASC",IF(OR('full menu'!Q46="PERF",'full menu'!Q46="AERF",'full menu'!Q46="PCB"),"ERfix",IF(OR('full menu'!Q46="ACB",'full menu'!Q46="LCERT",'full menu'!Q46="LERT",'full menu'!Q46="FCERT",'full menu'!Q46="FERT"),"ERTs",IF(OR('full menu'!Q46="FCMT",'full menu'!Q46="FMT",'full menu'!Q46="LMT",'full menu'!Q46="LCMT"),"MTs",IF(OR('full menu'!Q46="LCIT",'full menu'!Q46="FCIT",'full menu'!Q46="LIT",'full menu'!Q46="FIT"),"ITs",IF(OR('full menu'!Q46="MwERT",'full menu'!Q46="ERwMT",'full menu'!Q46="M&amp;ERT",'full menu'!Q46="MwIT",'full menu'!Q46="IwMT",'full menu'!Q46="M&amp;IT",'full menu'!Q46="IwERT",'full menu'!Q46="ERwIT",'full menu'!Q46="I&amp;ERT",'full menu'!Q46="ER&amp;M&amp;IT"),"MixedTs",IF('full menu'!Q46="UD","UD",IF('full menu'!Q46="LSD","LSD",IF('full menu'!Q46="WSD","WSD","")))))))))))</f>
        <v>X</v>
      </c>
      <c r="R46" s="2" t="str">
        <f>IF('full menu'!R46="MDC","MDC",IF('full menu'!R46="X","X",IF('full menu'!R46="UASC","UASC",IF(OR('full menu'!R46="PERF",'full menu'!R46="AERF",'full menu'!R46="PCB"),"ERfix",IF(OR('full menu'!R46="ACB",'full menu'!R46="LCERT",'full menu'!R46="LERT",'full menu'!R46="FCERT",'full menu'!R46="FERT"),"ERTs",IF(OR('full menu'!R46="FCMT",'full menu'!R46="FMT",'full menu'!R46="LMT",'full menu'!R46="LCMT"),"MTs",IF(OR('full menu'!R46="LCIT",'full menu'!R46="FCIT",'full menu'!R46="LIT",'full menu'!R46="FIT"),"ITs",IF(OR('full menu'!R46="MwERT",'full menu'!R46="ERwMT",'full menu'!R46="M&amp;ERT",'full menu'!R46="MwIT",'full menu'!R46="IwMT",'full menu'!R46="M&amp;IT",'full menu'!R46="IwERT",'full menu'!R46="ERwIT",'full menu'!R46="I&amp;ERT",'full menu'!R46="ER&amp;M&amp;IT"),"MixedTs",IF('full menu'!R46="UD","UD",IF('full menu'!R46="LSD","LSD",IF('full menu'!R46="WSD","WSD","")))))))))))</f>
        <v>X</v>
      </c>
      <c r="S46" s="2" t="str">
        <f>IF('full menu'!S46="MDC","MDC",IF('full menu'!S46="X","X",IF('full menu'!S46="UASC","UASC",IF(OR('full menu'!S46="PERF",'full menu'!S46="AERF",'full menu'!S46="PCB"),"ERfix",IF(OR('full menu'!S46="ACB",'full menu'!S46="LCERT",'full menu'!S46="LERT",'full menu'!S46="FCERT",'full menu'!S46="FERT"),"ERTs",IF(OR('full menu'!S46="FCMT",'full menu'!S46="FMT",'full menu'!S46="LMT",'full menu'!S46="LCMT"),"MTs",IF(OR('full menu'!S46="LCIT",'full menu'!S46="FCIT",'full menu'!S46="LIT",'full menu'!S46="FIT"),"ITs",IF(OR('full menu'!S46="MwERT",'full menu'!S46="ERwMT",'full menu'!S46="M&amp;ERT",'full menu'!S46="MwIT",'full menu'!S46="IwMT",'full menu'!S46="M&amp;IT",'full menu'!S46="IwERT",'full menu'!S46="ERwIT",'full menu'!S46="I&amp;ERT",'full menu'!S46="ER&amp;M&amp;IT"),"MixedTs",IF('full menu'!S46="UD","UD",IF('full menu'!S46="LSD","LSD",IF('full menu'!S46="WSD","WSD","")))))))))))</f>
        <v>X</v>
      </c>
      <c r="T46" s="2" t="str">
        <f>IF('full menu'!T46="MDC","MDC",IF('full menu'!T46="X","X",IF('full menu'!T46="UASC","UASC",IF(OR('full menu'!T46="PERF",'full menu'!T46="AERF",'full menu'!T46="PCB"),"ERfix",IF(OR('full menu'!T46="ACB",'full menu'!T46="LCERT",'full menu'!T46="LERT",'full menu'!T46="FCERT",'full menu'!T46="FERT"),"ERTs",IF(OR('full menu'!T46="FCMT",'full menu'!T46="FMT",'full menu'!T46="LMT",'full menu'!T46="LCMT"),"MTs",IF(OR('full menu'!T46="LCIT",'full menu'!T46="FCIT",'full menu'!T46="LIT",'full menu'!T46="FIT"),"ITs",IF(OR('full menu'!T46="MwERT",'full menu'!T46="ERwMT",'full menu'!T46="M&amp;ERT",'full menu'!T46="MwIT",'full menu'!T46="IwMT",'full menu'!T46="M&amp;IT",'full menu'!T46="IwERT",'full menu'!T46="ERwIT",'full menu'!T46="I&amp;ERT",'full menu'!T46="ER&amp;M&amp;IT"),"MixedTs",IF('full menu'!T46="UD","UD",IF('full menu'!T46="LSD","LSD",IF('full menu'!T46="WSD","WSD","")))))))))))</f>
        <v>UD</v>
      </c>
      <c r="U46" s="2" t="str">
        <f>IF('full menu'!U46="MDC","MDC",IF('full menu'!U46="X","X",IF('full menu'!U46="UASC","UASC",IF(OR('full menu'!U46="PERF",'full menu'!U46="AERF",'full menu'!U46="PCB"),"ERfix",IF(OR('full menu'!U46="ACB",'full menu'!U46="LCERT",'full menu'!U46="LERT",'full menu'!U46="FCERT",'full menu'!U46="FERT"),"ERTs",IF(OR('full menu'!U46="FCMT",'full menu'!U46="FMT",'full menu'!U46="LMT",'full menu'!U46="LCMT"),"MTs",IF(OR('full menu'!U46="LCIT",'full menu'!U46="FCIT",'full menu'!U46="LIT",'full menu'!U46="FIT"),"ITs",IF(OR('full menu'!U46="MwERT",'full menu'!U46="ERwMT",'full menu'!U46="M&amp;ERT",'full menu'!U46="MwIT",'full menu'!U46="IwMT",'full menu'!U46="M&amp;IT",'full menu'!U46="IwERT",'full menu'!U46="ERwIT",'full menu'!U46="I&amp;ERT",'full menu'!U46="ER&amp;M&amp;IT"),"MixedTs",IF('full menu'!U46="UD","UD",IF('full menu'!U46="LSD","LSD",IF('full menu'!U46="WSD","WSD","")))))))))))</f>
        <v>UD</v>
      </c>
      <c r="V46" s="2" t="str">
        <f>IF('full menu'!V46="MDC","MDC",IF('full menu'!V46="X","X",IF('full menu'!V46="UASC","UASC",IF(OR('full menu'!V46="PERF",'full menu'!V46="AERF",'full menu'!V46="PCB"),"ERfix",IF(OR('full menu'!V46="ACB",'full menu'!V46="LCERT",'full menu'!V46="LERT",'full menu'!V46="FCERT",'full menu'!V46="FERT"),"ERTs",IF(OR('full menu'!V46="FCMT",'full menu'!V46="FMT",'full menu'!V46="LMT",'full menu'!V46="LCMT"),"MTs",IF(OR('full menu'!V46="LCIT",'full menu'!V46="FCIT",'full menu'!V46="LIT",'full menu'!V46="FIT"),"ITs",IF(OR('full menu'!V46="MwERT",'full menu'!V46="ERwMT",'full menu'!V46="M&amp;ERT",'full menu'!V46="MwIT",'full menu'!V46="IwMT",'full menu'!V46="M&amp;IT",'full menu'!V46="IwERT",'full menu'!V46="ERwIT",'full menu'!V46="I&amp;ERT",'full menu'!V46="ER&amp;M&amp;IT"),"MixedTs",IF('full menu'!V46="UD","UD",IF('full menu'!V46="LSD","LSD",IF('full menu'!V46="WSD","WSD","")))))))))))</f>
        <v>UD</v>
      </c>
      <c r="W46" s="2" t="str">
        <f>IF('full menu'!W46="MDC","MDC",IF('full menu'!W46="X","X",IF('full menu'!W46="UASC","UASC",IF(OR('full menu'!W46="PERF",'full menu'!W46="AERF",'full menu'!W46="PCB"),"ERfix",IF(OR('full menu'!W46="ACB",'full menu'!W46="LCERT",'full menu'!W46="LERT",'full menu'!W46="FCERT",'full menu'!W46="FERT"),"ERTs",IF(OR('full menu'!W46="FCMT",'full menu'!W46="FMT",'full menu'!W46="LMT",'full menu'!W46="LCMT"),"MTs",IF(OR('full menu'!W46="LCIT",'full menu'!W46="FCIT",'full menu'!W46="LIT",'full menu'!W46="FIT"),"ITs",IF(OR('full menu'!W46="MwERT",'full menu'!W46="ERwMT",'full menu'!W46="M&amp;ERT",'full menu'!W46="MwIT",'full menu'!W46="IwMT",'full menu'!W46="M&amp;IT",'full menu'!W46="IwERT",'full menu'!W46="ERwIT",'full menu'!W46="I&amp;ERT",'full menu'!W46="ER&amp;M&amp;IT"),"MixedTs",IF('full menu'!W46="UD","UD",IF('full menu'!W46="LSD","LSD",IF('full menu'!W46="WSD","WSD","")))))))))))</f>
        <v>UD</v>
      </c>
      <c r="X46" s="2" t="str">
        <f>IF('full menu'!X46="MDC","MDC",IF('full menu'!X46="X","X",IF('full menu'!X46="UASC","UASC",IF(OR('full menu'!X46="PERF",'full menu'!X46="AERF",'full menu'!X46="PCB"),"ERfix",IF(OR('full menu'!X46="ACB",'full menu'!X46="LCERT",'full menu'!X46="LERT",'full menu'!X46="FCERT",'full menu'!X46="FERT"),"ERTs",IF(OR('full menu'!X46="FCMT",'full menu'!X46="FMT",'full menu'!X46="LMT",'full menu'!X46="LCMT"),"MTs",IF(OR('full menu'!X46="LCIT",'full menu'!X46="FCIT",'full menu'!X46="LIT",'full menu'!X46="FIT"),"ITs",IF(OR('full menu'!X46="MwERT",'full menu'!X46="ERwMT",'full menu'!X46="M&amp;ERT",'full menu'!X46="MwIT",'full menu'!X46="IwMT",'full menu'!X46="M&amp;IT",'full menu'!X46="IwERT",'full menu'!X46="ERwIT",'full menu'!X46="I&amp;ERT",'full menu'!X46="ER&amp;M&amp;IT"),"MixedTs",IF('full menu'!X46="UD","UD",IF('full menu'!X46="LSD","LSD",IF('full menu'!X46="WSD","WSD","")))))))))))</f>
        <v>UD</v>
      </c>
      <c r="Y46" s="2" t="str">
        <f>IF('full menu'!Y46="MDC","MDC",IF('full menu'!Y46="X","X",IF('full menu'!Y46="UASC","UASC",IF(OR('full menu'!Y46="PERF",'full menu'!Y46="AERF",'full menu'!Y46="PCB"),"ERfix",IF(OR('full menu'!Y46="ACB",'full menu'!Y46="LCERT",'full menu'!Y46="LERT",'full menu'!Y46="FCERT",'full menu'!Y46="FERT"),"ERTs",IF(OR('full menu'!Y46="FCMT",'full menu'!Y46="FMT",'full menu'!Y46="LMT",'full menu'!Y46="LCMT"),"MTs",IF(OR('full menu'!Y46="LCIT",'full menu'!Y46="FCIT",'full menu'!Y46="LIT",'full menu'!Y46="FIT"),"ITs",IF(OR('full menu'!Y46="MwERT",'full menu'!Y46="ERwMT",'full menu'!Y46="M&amp;ERT",'full menu'!Y46="MwIT",'full menu'!Y46="IwMT",'full menu'!Y46="M&amp;IT",'full menu'!Y46="IwERT",'full menu'!Y46="ERwIT",'full menu'!Y46="I&amp;ERT",'full menu'!Y46="ER&amp;M&amp;IT"),"MixedTs",IF('full menu'!Y46="UD","UD",IF('full menu'!Y46="LSD","LSD",IF('full menu'!Y46="WSD","WSD","")))))))))))</f>
        <v>UD</v>
      </c>
      <c r="Z46" s="2" t="str">
        <f>IF('full menu'!Z46="MDC","MDC",IF('full menu'!Z46="X","X",IF('full menu'!Z46="UASC","UASC",IF(OR('full menu'!Z46="PERF",'full menu'!Z46="AERF",'full menu'!Z46="PCB"),"ERfix",IF(OR('full menu'!Z46="ACB",'full menu'!Z46="LCERT",'full menu'!Z46="LERT",'full menu'!Z46="FCERT",'full menu'!Z46="FERT"),"ERTs",IF(OR('full menu'!Z46="FCMT",'full menu'!Z46="FMT",'full menu'!Z46="LMT",'full menu'!Z46="LCMT"),"MTs",IF(OR('full menu'!Z46="LCIT",'full menu'!Z46="FCIT",'full menu'!Z46="LIT",'full menu'!Z46="FIT"),"ITs",IF(OR('full menu'!Z46="MwERT",'full menu'!Z46="ERwMT",'full menu'!Z46="M&amp;ERT",'full menu'!Z46="MwIT",'full menu'!Z46="IwMT",'full menu'!Z46="M&amp;IT",'full menu'!Z46="IwERT",'full menu'!Z46="ERwIT",'full menu'!Z46="I&amp;ERT",'full menu'!Z46="ER&amp;M&amp;IT"),"MixedTs",IF('full menu'!Z46="UD","UD",IF('full menu'!Z46="LSD","LSD",IF('full menu'!Z46="WSD","WSD","")))))))))))</f>
        <v>UD</v>
      </c>
      <c r="AA46" s="2" t="str">
        <f>IF('full menu'!AA46="MDC","MDC",IF('full menu'!AA46="X","X",IF('full menu'!AA46="UASC","UASC",IF(OR('full menu'!AA46="PERF",'full menu'!AA46="AERF",'full menu'!AA46="PCB"),"ERfix",IF(OR('full menu'!AA46="ACB",'full menu'!AA46="LCERT",'full menu'!AA46="LERT",'full menu'!AA46="FCERT",'full menu'!AA46="FERT"),"ERTs",IF(OR('full menu'!AA46="FCMT",'full menu'!AA46="FMT",'full menu'!AA46="LMT",'full menu'!AA46="LCMT"),"MTs",IF(OR('full menu'!AA46="LCIT",'full menu'!AA46="FCIT",'full menu'!AA46="LIT",'full menu'!AA46="FIT"),"ITs",IF(OR('full menu'!AA46="MwERT",'full menu'!AA46="ERwMT",'full menu'!AA46="M&amp;ERT",'full menu'!AA46="MwIT",'full menu'!AA46="IwMT",'full menu'!AA46="M&amp;IT",'full menu'!AA46="IwERT",'full menu'!AA46="ERwIT",'full menu'!AA46="I&amp;ERT",'full menu'!AA46="ER&amp;M&amp;IT"),"MixedTs",IF('full menu'!AA46="UD","UD",IF('full menu'!AA46="LSD","LSD",IF('full menu'!AA46="WSD","WSD","")))))))))))</f>
        <v>UD</v>
      </c>
      <c r="AB46" s="2" t="str">
        <f>IF('full menu'!AB46="MDC","MDC",IF('full menu'!AB46="X","X",IF('full menu'!AB46="UASC","UASC",IF(OR('full menu'!AB46="PERF",'full menu'!AB46="AERF",'full menu'!AB46="PCB"),"ERfix",IF(OR('full menu'!AB46="ACB",'full menu'!AB46="LCERT",'full menu'!AB46="LERT",'full menu'!AB46="FCERT",'full menu'!AB46="FERT"),"ERTs",IF(OR('full menu'!AB46="FCMT",'full menu'!AB46="FMT",'full menu'!AB46="LMT",'full menu'!AB46="LCMT"),"MTs",IF(OR('full menu'!AB46="LCIT",'full menu'!AB46="FCIT",'full menu'!AB46="LIT",'full menu'!AB46="FIT"),"ITs",IF(OR('full menu'!AB46="MwERT",'full menu'!AB46="ERwMT",'full menu'!AB46="M&amp;ERT",'full menu'!AB46="MwIT",'full menu'!AB46="IwMT",'full menu'!AB46="M&amp;IT",'full menu'!AB46="IwERT",'full menu'!AB46="ERwIT",'full menu'!AB46="I&amp;ERT",'full menu'!AB46="ER&amp;M&amp;IT"),"MixedTs",IF('full menu'!AB46="UD","UD",IF('full menu'!AB46="LSD","LSD",IF('full menu'!AB46="WSD","WSD","")))))))))))</f>
        <v>UD</v>
      </c>
      <c r="AC46" s="2" t="str">
        <f>IF('full menu'!AC46="MDC","MDC",IF('full menu'!AC46="X","X",IF('full menu'!AC46="UASC","UASC",IF(OR('full menu'!AC46="PERF",'full menu'!AC46="AERF",'full menu'!AC46="PCB"),"ERfix",IF(OR('full menu'!AC46="ACB",'full menu'!AC46="LCERT",'full menu'!AC46="LERT",'full menu'!AC46="FCERT",'full menu'!AC46="FERT"),"ERTs",IF(OR('full menu'!AC46="FCMT",'full menu'!AC46="FMT",'full menu'!AC46="LMT",'full menu'!AC46="LCMT"),"MTs",IF(OR('full menu'!AC46="LCIT",'full menu'!AC46="FCIT",'full menu'!AC46="LIT",'full menu'!AC46="FIT"),"ITs",IF(OR('full menu'!AC46="MwERT",'full menu'!AC46="ERwMT",'full menu'!AC46="M&amp;ERT",'full menu'!AC46="MwIT",'full menu'!AC46="IwMT",'full menu'!AC46="M&amp;IT",'full menu'!AC46="IwERT",'full menu'!AC46="ERwIT",'full menu'!AC46="I&amp;ERT",'full menu'!AC46="ER&amp;M&amp;IT"),"MixedTs",IF('full menu'!AC46="UD","UD",IF('full menu'!AC46="LSD","LSD",IF('full menu'!AC46="WSD","WSD","")))))))))))</f>
        <v>UD</v>
      </c>
      <c r="AD46" s="2" t="str">
        <f>IF('full menu'!AD46="MDC","MDC",IF('full menu'!AD46="X","X",IF('full menu'!AD46="UASC","UASC",IF(OR('full menu'!AD46="PERF",'full menu'!AD46="AERF",'full menu'!AD46="PCB"),"ERfix",IF(OR('full menu'!AD46="ACB",'full menu'!AD46="LCERT",'full menu'!AD46="LERT",'full menu'!AD46="FCERT",'full menu'!AD46="FERT"),"ERTs",IF(OR('full menu'!AD46="FCMT",'full menu'!AD46="FMT",'full menu'!AD46="LMT",'full menu'!AD46="LCMT"),"MTs",IF(OR('full menu'!AD46="LCIT",'full menu'!AD46="FCIT",'full menu'!AD46="LIT",'full menu'!AD46="FIT"),"ITs",IF(OR('full menu'!AD46="MwERT",'full menu'!AD46="ERwMT",'full menu'!AD46="M&amp;ERT",'full menu'!AD46="MwIT",'full menu'!AD46="IwMT",'full menu'!AD46="M&amp;IT",'full menu'!AD46="IwERT",'full menu'!AD46="ERwIT",'full menu'!AD46="I&amp;ERT",'full menu'!AD46="ER&amp;M&amp;IT"),"MixedTs",IF('full menu'!AD46="UD","UD",IF('full menu'!AD46="LSD","LSD",IF('full menu'!AD46="WSD","WSD","")))))))))))</f>
        <v>LSD</v>
      </c>
      <c r="AE46" s="2" t="str">
        <f>IF('full menu'!AE46="MDC","MDC",IF('full menu'!AE46="X","X",IF('full menu'!AE46="UASC","UASC",IF(OR('full menu'!AE46="PERF",'full menu'!AE46="AERF",'full menu'!AE46="PCB"),"ERfix",IF(OR('full menu'!AE46="ACB",'full menu'!AE46="LCERT",'full menu'!AE46="LERT",'full menu'!AE46="FCERT",'full menu'!AE46="FERT"),"ERTs",IF(OR('full menu'!AE46="FCMT",'full menu'!AE46="FMT",'full menu'!AE46="LMT",'full menu'!AE46="LCMT"),"MTs",IF(OR('full menu'!AE46="LCIT",'full menu'!AE46="FCIT",'full menu'!AE46="LIT",'full menu'!AE46="FIT"),"ITs",IF(OR('full menu'!AE46="MwERT",'full menu'!AE46="ERwMT",'full menu'!AE46="M&amp;ERT",'full menu'!AE46="MwIT",'full menu'!AE46="IwMT",'full menu'!AE46="M&amp;IT",'full menu'!AE46="IwERT",'full menu'!AE46="ERwIT",'full menu'!AE46="I&amp;ERT",'full menu'!AE46="ER&amp;M&amp;IT"),"MixedTs",IF('full menu'!AE46="UD","UD",IF('full menu'!AE46="LSD","LSD",IF('full menu'!AE46="WSD","WSD","")))))))))))</f>
        <v>LSD</v>
      </c>
      <c r="AF46" s="2" t="str">
        <f>IF('full menu'!AF46="MDC","MDC",IF('full menu'!AF46="X","X",IF('full menu'!AF46="UASC","UASC",IF(OR('full menu'!AF46="PERF",'full menu'!AF46="AERF",'full menu'!AF46="PCB"),"ERfix",IF(OR('full menu'!AF46="ACB",'full menu'!AF46="LCERT",'full menu'!AF46="LERT",'full menu'!AF46="FCERT",'full menu'!AF46="FERT"),"ERTs",IF(OR('full menu'!AF46="FCMT",'full menu'!AF46="FMT",'full menu'!AF46="LMT",'full menu'!AF46="LCMT"),"MTs",IF(OR('full menu'!AF46="LCIT",'full menu'!AF46="FCIT",'full menu'!AF46="LIT",'full menu'!AF46="FIT"),"ITs",IF(OR('full menu'!AF46="MwERT",'full menu'!AF46="ERwMT",'full menu'!AF46="M&amp;ERT",'full menu'!AF46="MwIT",'full menu'!AF46="IwMT",'full menu'!AF46="M&amp;IT",'full menu'!AF46="IwERT",'full menu'!AF46="ERwIT",'full menu'!AF46="I&amp;ERT",'full menu'!AF46="ER&amp;M&amp;IT"),"MixedTs",IF('full menu'!AF46="UD","UD",IF('full menu'!AF46="LSD","LSD",IF('full menu'!AF46="WSD","WSD","")))))))))))</f>
        <v>LSD</v>
      </c>
      <c r="AG46" s="2" t="str">
        <f>IF('full menu'!AG46="MDC","MDC",IF('full menu'!AG46="X","X",IF('full menu'!AG46="UASC","UASC",IF(OR('full menu'!AG46="PERF",'full menu'!AG46="AERF",'full menu'!AG46="PCB"),"ERfix",IF(OR('full menu'!AG46="ACB",'full menu'!AG46="LCERT",'full menu'!AG46="LERT",'full menu'!AG46="FCERT",'full menu'!AG46="FERT"),"ERTs",IF(OR('full menu'!AG46="FCMT",'full menu'!AG46="FMT",'full menu'!AG46="LMT",'full menu'!AG46="LCMT"),"MTs",IF(OR('full menu'!AG46="LCIT",'full menu'!AG46="FCIT",'full menu'!AG46="LIT",'full menu'!AG46="FIT"),"ITs",IF(OR('full menu'!AG46="MwERT",'full menu'!AG46="ERwMT",'full menu'!AG46="M&amp;ERT",'full menu'!AG46="MwIT",'full menu'!AG46="IwMT",'full menu'!AG46="M&amp;IT",'full menu'!AG46="IwERT",'full menu'!AG46="ERwIT",'full menu'!AG46="I&amp;ERT",'full menu'!AG46="ER&amp;M&amp;IT"),"MixedTs",IF('full menu'!AG46="UD","UD",IF('full menu'!AG46="LSD","LSD",IF('full menu'!AG46="WSD","WSD","")))))))))))</f>
        <v>LSD</v>
      </c>
      <c r="AH46" s="2" t="str">
        <f>IF('full menu'!AH46="MDC","MDC",IF('full menu'!AH46="X","X",IF('full menu'!AH46="UASC","UASC",IF(OR('full menu'!AH46="PERF",'full menu'!AH46="AERF",'full menu'!AH46="PCB"),"ERfix",IF(OR('full menu'!AH46="ACB",'full menu'!AH46="LCERT",'full menu'!AH46="LERT",'full menu'!AH46="FCERT",'full menu'!AH46="FERT"),"ERTs",IF(OR('full menu'!AH46="FCMT",'full menu'!AH46="FMT",'full menu'!AH46="LMT",'full menu'!AH46="LCMT"),"MTs",IF(OR('full menu'!AH46="LCIT",'full menu'!AH46="FCIT",'full menu'!AH46="LIT",'full menu'!AH46="FIT"),"ITs",IF(OR('full menu'!AH46="MwERT",'full menu'!AH46="ERwMT",'full menu'!AH46="M&amp;ERT",'full menu'!AH46="MwIT",'full menu'!AH46="IwMT",'full menu'!AH46="M&amp;IT",'full menu'!AH46="IwERT",'full menu'!AH46="ERwIT",'full menu'!AH46="I&amp;ERT",'full menu'!AH46="ER&amp;M&amp;IT"),"MixedTs",IF('full menu'!AH46="UD","UD",IF('full menu'!AH46="LSD","LSD",IF('full menu'!AH46="WSD","WSD","")))))))))))</f>
        <v>LSD</v>
      </c>
      <c r="AI46" s="2" t="str">
        <f>IF('full menu'!AI46="MDC","MDC",IF('full menu'!AI46="X","X",IF('full menu'!AI46="UASC","UASC",IF(OR('full menu'!AI46="PERF",'full menu'!AI46="AERF",'full menu'!AI46="PCB"),"ERfix",IF(OR('full menu'!AI46="ACB",'full menu'!AI46="LCERT",'full menu'!AI46="LERT",'full menu'!AI46="FCERT",'full menu'!AI46="FERT"),"ERTs",IF(OR('full menu'!AI46="FCMT",'full menu'!AI46="FMT",'full menu'!AI46="LMT",'full menu'!AI46="LCMT"),"MTs",IF(OR('full menu'!AI46="LCIT",'full menu'!AI46="FCIT",'full menu'!AI46="LIT",'full menu'!AI46="FIT"),"ITs",IF(OR('full menu'!AI46="MwERT",'full menu'!AI46="ERwMT",'full menu'!AI46="M&amp;ERT",'full menu'!AI46="MwIT",'full menu'!AI46="IwMT",'full menu'!AI46="M&amp;IT",'full menu'!AI46="IwERT",'full menu'!AI46="ERwIT",'full menu'!AI46="I&amp;ERT",'full menu'!AI46="ER&amp;M&amp;IT"),"MixedTs",IF('full menu'!AI46="UD","UD",IF('full menu'!AI46="LSD","LSD",IF('full menu'!AI46="WSD","WSD","")))))))))))</f>
        <v>LSD</v>
      </c>
      <c r="AJ46" s="2" t="str">
        <f>IF('full menu'!AJ46="MDC","MDC",IF('full menu'!AJ46="X","X",IF('full menu'!AJ46="UASC","UASC",IF(OR('full menu'!AJ46="PERF",'full menu'!AJ46="AERF",'full menu'!AJ46="PCB"),"ERfix",IF(OR('full menu'!AJ46="ACB",'full menu'!AJ46="LCERT",'full menu'!AJ46="LERT",'full menu'!AJ46="FCERT",'full menu'!AJ46="FERT"),"ERTs",IF(OR('full menu'!AJ46="FCMT",'full menu'!AJ46="FMT",'full menu'!AJ46="LMT",'full menu'!AJ46="LCMT"),"MTs",IF(OR('full menu'!AJ46="LCIT",'full menu'!AJ46="FCIT",'full menu'!AJ46="LIT",'full menu'!AJ46="FIT"),"ITs",IF(OR('full menu'!AJ46="MwERT",'full menu'!AJ46="ERwMT",'full menu'!AJ46="M&amp;ERT",'full menu'!AJ46="MwIT",'full menu'!AJ46="IwMT",'full menu'!AJ46="M&amp;IT",'full menu'!AJ46="IwERT",'full menu'!AJ46="ERwIT",'full menu'!AJ46="I&amp;ERT",'full menu'!AJ46="ER&amp;M&amp;IT"),"MixedTs",IF('full menu'!AJ46="UD","UD",IF('full menu'!AJ46="LSD","LSD",IF('full menu'!AJ46="WSD","WSD","")))))))))))</f>
        <v>LSD</v>
      </c>
      <c r="AK46" s="2" t="str">
        <f>IF('full menu'!AK46="MDC","MDC",IF('full menu'!AK46="X","X",IF('full menu'!AK46="UASC","UASC",IF(OR('full menu'!AK46="PERF",'full menu'!AK46="AERF",'full menu'!AK46="PCB"),"ERfix",IF(OR('full menu'!AK46="ACB",'full menu'!AK46="LCERT",'full menu'!AK46="LERT",'full menu'!AK46="FCERT",'full menu'!AK46="FERT"),"ERTs",IF(OR('full menu'!AK46="FCMT",'full menu'!AK46="FMT",'full menu'!AK46="LMT",'full menu'!AK46="LCMT"),"MTs",IF(OR('full menu'!AK46="LCIT",'full menu'!AK46="FCIT",'full menu'!AK46="LIT",'full menu'!AK46="FIT"),"ITs",IF(OR('full menu'!AK46="MwERT",'full menu'!AK46="ERwMT",'full menu'!AK46="M&amp;ERT",'full menu'!AK46="MwIT",'full menu'!AK46="IwMT",'full menu'!AK46="M&amp;IT",'full menu'!AK46="IwERT",'full menu'!AK46="ERwIT",'full menu'!AK46="I&amp;ERT",'full menu'!AK46="ER&amp;M&amp;IT"),"MixedTs",IF('full menu'!AK46="UD","UD",IF('full menu'!AK46="LSD","LSD",IF('full menu'!AK46="WSD","WSD","")))))))))))</f>
        <v>LSD</v>
      </c>
      <c r="AL46" s="2" t="str">
        <f>IF('full menu'!AL46="MDC","MDC",IF('full menu'!AL46="X","X",IF('full menu'!AL46="UASC","UASC",IF(OR('full menu'!AL46="PERF",'full menu'!AL46="AERF",'full menu'!AL46="PCB"),"ERfix",IF(OR('full menu'!AL46="ACB",'full menu'!AL46="LCERT",'full menu'!AL46="LERT",'full menu'!AL46="FCERT",'full menu'!AL46="FERT"),"ERTs",IF(OR('full menu'!AL46="FCMT",'full menu'!AL46="FMT",'full menu'!AL46="LMT",'full menu'!AL46="LCMT"),"MTs",IF(OR('full menu'!AL46="LCIT",'full menu'!AL46="FCIT",'full menu'!AL46="LIT",'full menu'!AL46="FIT"),"ITs",IF(OR('full menu'!AL46="MwERT",'full menu'!AL46="ERwMT",'full menu'!AL46="M&amp;ERT",'full menu'!AL46="MwIT",'full menu'!AL46="IwMT",'full menu'!AL46="M&amp;IT",'full menu'!AL46="IwERT",'full menu'!AL46="ERwIT",'full menu'!AL46="I&amp;ERT",'full menu'!AL46="ER&amp;M&amp;IT"),"MixedTs",IF('full menu'!AL46="UD","UD",IF('full menu'!AL46="LSD","LSD",IF('full menu'!AL46="WSD","WSD","")))))))))))</f>
        <v>LSD</v>
      </c>
      <c r="AM46" s="2" t="str">
        <f>IF('full menu'!AM46="MDC","MDC",IF('full menu'!AM46="X","X",IF('full menu'!AM46="UASC","UASC",IF(OR('full menu'!AM46="PERF",'full menu'!AM46="AERF",'full menu'!AM46="PCB"),"ERfix",IF(OR('full menu'!AM46="ACB",'full menu'!AM46="LCERT",'full menu'!AM46="LERT",'full menu'!AM46="FCERT",'full menu'!AM46="FERT"),"ERTs",IF(OR('full menu'!AM46="FCMT",'full menu'!AM46="FMT",'full menu'!AM46="LMT",'full menu'!AM46="LCMT"),"MTs",IF(OR('full menu'!AM46="LCIT",'full menu'!AM46="FCIT",'full menu'!AM46="LIT",'full menu'!AM46="FIT"),"ITs",IF(OR('full menu'!AM46="MwERT",'full menu'!AM46="ERwMT",'full menu'!AM46="M&amp;ERT",'full menu'!AM46="MwIT",'full menu'!AM46="IwMT",'full menu'!AM46="M&amp;IT",'full menu'!AM46="IwERT",'full menu'!AM46="ERwIT",'full menu'!AM46="I&amp;ERT",'full menu'!AM46="ER&amp;M&amp;IT"),"MixedTs",IF('full menu'!AM46="UD","UD",IF('full menu'!AM46="LSD","LSD",IF('full menu'!AM46="WSD","WSD","")))))))))))</f>
        <v>LSD</v>
      </c>
      <c r="AN46" s="2" t="str">
        <f>IF('full menu'!AN46="MDC","MDC",IF('full menu'!AN46="X","X",IF('full menu'!AN46="UASC","UASC",IF(OR('full menu'!AN46="PERF",'full menu'!AN46="AERF",'full menu'!AN46="PCB"),"ERfix",IF(OR('full menu'!AN46="ACB",'full menu'!AN46="LCERT",'full menu'!AN46="LERT",'full menu'!AN46="FCERT",'full menu'!AN46="FERT"),"ERTs",IF(OR('full menu'!AN46="FCMT",'full menu'!AN46="FMT",'full menu'!AN46="LMT",'full menu'!AN46="LCMT"),"MTs",IF(OR('full menu'!AN46="LCIT",'full menu'!AN46="FCIT",'full menu'!AN46="LIT",'full menu'!AN46="FIT"),"ITs",IF(OR('full menu'!AN46="MwERT",'full menu'!AN46="ERwMT",'full menu'!AN46="M&amp;ERT",'full menu'!AN46="MwIT",'full menu'!AN46="IwMT",'full menu'!AN46="M&amp;IT",'full menu'!AN46="IwERT",'full menu'!AN46="ERwIT",'full menu'!AN46="I&amp;ERT",'full menu'!AN46="ER&amp;M&amp;IT"),"MixedTs",IF('full menu'!AN46="UD","UD",IF('full menu'!AN46="LSD","LSD",IF('full menu'!AN46="WSD","WSD","")))))))))))</f>
        <v>LSD</v>
      </c>
      <c r="AO46" s="2" t="str">
        <f>IF('full menu'!AO46="MDC","MDC",IF('full menu'!AO46="X","X",IF('full menu'!AO46="UASC","UASC",IF(OR('full menu'!AO46="PERF",'full menu'!AO46="AERF",'full menu'!AO46="PCB"),"ERfix",IF(OR('full menu'!AO46="ACB",'full menu'!AO46="LCERT",'full menu'!AO46="LERT",'full menu'!AO46="FCERT",'full menu'!AO46="FERT"),"ERTs",IF(OR('full menu'!AO46="FCMT",'full menu'!AO46="FMT",'full menu'!AO46="LMT",'full menu'!AO46="LCMT"),"MTs",IF(OR('full menu'!AO46="LCIT",'full menu'!AO46="FCIT",'full menu'!AO46="LIT",'full menu'!AO46="FIT"),"ITs",IF(OR('full menu'!AO46="MwERT",'full menu'!AO46="ERwMT",'full menu'!AO46="M&amp;ERT",'full menu'!AO46="MwIT",'full menu'!AO46="IwMT",'full menu'!AO46="M&amp;IT",'full menu'!AO46="IwERT",'full menu'!AO46="ERwIT",'full menu'!AO46="I&amp;ERT",'full menu'!AO46="ER&amp;M&amp;IT"),"MixedTs",IF('full menu'!AO46="UD","UD",IF('full menu'!AO46="LSD","LSD",IF('full menu'!AO46="WSD","WSD","")))))))))))</f>
        <v>LSD</v>
      </c>
      <c r="AP46" s="2" t="str">
        <f>IF('full menu'!AP46="MDC","MDC",IF('full menu'!AP46="X","X",IF('full menu'!AP46="UASC","UASC",IF(OR('full menu'!AP46="PERF",'full menu'!AP46="AERF",'full menu'!AP46="PCB"),"ERfix",IF(OR('full menu'!AP46="ACB",'full menu'!AP46="LCERT",'full menu'!AP46="LERT",'full menu'!AP46="FCERT",'full menu'!AP46="FERT"),"ERTs",IF(OR('full menu'!AP46="FCMT",'full menu'!AP46="FMT",'full menu'!AP46="LMT",'full menu'!AP46="LCMT"),"MTs",IF(OR('full menu'!AP46="LCIT",'full menu'!AP46="FCIT",'full menu'!AP46="LIT",'full menu'!AP46="FIT"),"ITs",IF(OR('full menu'!AP46="MwERT",'full menu'!AP46="ERwMT",'full menu'!AP46="M&amp;ERT",'full menu'!AP46="MwIT",'full menu'!AP46="IwMT",'full menu'!AP46="M&amp;IT",'full menu'!AP46="IwERT",'full menu'!AP46="ERwIT",'full menu'!AP46="I&amp;ERT",'full menu'!AP46="ER&amp;M&amp;IT"),"MixedTs",IF('full menu'!AP46="UD","UD",IF('full menu'!AP46="LSD","LSD",IF('full menu'!AP46="WSD","WSD","")))))))))))</f>
        <v>LSD</v>
      </c>
      <c r="AQ46" s="2" t="str">
        <f>IF('full menu'!AQ46="MDC","MDC",IF('full menu'!AQ46="X","X",IF('full menu'!AQ46="UASC","UASC",IF(OR('full menu'!AQ46="PERF",'full menu'!AQ46="AERF",'full menu'!AQ46="PCB"),"ERfix",IF(OR('full menu'!AQ46="ACB",'full menu'!AQ46="LCERT",'full menu'!AQ46="LERT",'full menu'!AQ46="FCERT",'full menu'!AQ46="FERT"),"ERTs",IF(OR('full menu'!AQ46="FCMT",'full menu'!AQ46="FMT",'full menu'!AQ46="LMT",'full menu'!AQ46="LCMT"),"MTs",IF(OR('full menu'!AQ46="LCIT",'full menu'!AQ46="FCIT",'full menu'!AQ46="LIT",'full menu'!AQ46="FIT"),"ITs",IF(OR('full menu'!AQ46="MwERT",'full menu'!AQ46="ERwMT",'full menu'!AQ46="M&amp;ERT",'full menu'!AQ46="MwIT",'full menu'!AQ46="IwMT",'full menu'!AQ46="M&amp;IT",'full menu'!AQ46="IwERT",'full menu'!AQ46="ERwIT",'full menu'!AQ46="I&amp;ERT",'full menu'!AQ46="ER&amp;M&amp;IT"),"MixedTs",IF('full menu'!AQ46="UD","UD",IF('full menu'!AQ46="LSD","LSD",IF('full menu'!AQ46="WSD","WSD","")))))))))))</f>
        <v>LSD</v>
      </c>
      <c r="AR46" s="2" t="str">
        <f>IF('full menu'!AR46="MDC","MDC",IF('full menu'!AR46="X","X",IF('full menu'!AR46="UASC","UASC",IF(OR('full menu'!AR46="PERF",'full menu'!AR46="AERF",'full menu'!AR46="PCB"),"ERfix",IF(OR('full menu'!AR46="ACB",'full menu'!AR46="LCERT",'full menu'!AR46="LERT",'full menu'!AR46="FCERT",'full menu'!AR46="FERT"),"ERTs",IF(OR('full menu'!AR46="FCMT",'full menu'!AR46="FMT",'full menu'!AR46="LMT",'full menu'!AR46="LCMT"),"MTs",IF(OR('full menu'!AR46="LCIT",'full menu'!AR46="FCIT",'full menu'!AR46="LIT",'full menu'!AR46="FIT"),"ITs",IF(OR('full menu'!AR46="MwERT",'full menu'!AR46="ERwMT",'full menu'!AR46="M&amp;ERT",'full menu'!AR46="MwIT",'full menu'!AR46="IwMT",'full menu'!AR46="M&amp;IT",'full menu'!AR46="IwERT",'full menu'!AR46="ERwIT",'full menu'!AR46="I&amp;ERT",'full menu'!AR46="ER&amp;M&amp;IT"),"MixedTs",IF('full menu'!AR46="UD","UD",IF('full menu'!AR46="LSD","LSD",IF('full menu'!AR46="WSD","WSD","")))))))))))</f>
        <v>LSD</v>
      </c>
      <c r="AS46" s="2" t="str">
        <f>IF('full menu'!AS46="MDC","MDC",IF('full menu'!AS46="X","X",IF('full menu'!AS46="UASC","UASC",IF(OR('full menu'!AS46="PERF",'full menu'!AS46="AERF",'full menu'!AS46="PCB"),"ERfix",IF(OR('full menu'!AS46="ACB",'full menu'!AS46="LCERT",'full menu'!AS46="LERT",'full menu'!AS46="FCERT",'full menu'!AS46="FERT"),"ERTs",IF(OR('full menu'!AS46="FCMT",'full menu'!AS46="FMT",'full menu'!AS46="LMT",'full menu'!AS46="LCMT"),"MTs",IF(OR('full menu'!AS46="LCIT",'full menu'!AS46="FCIT",'full menu'!AS46="LIT",'full menu'!AS46="FIT"),"ITs",IF(OR('full menu'!AS46="MwERT",'full menu'!AS46="ERwMT",'full menu'!AS46="M&amp;ERT",'full menu'!AS46="MwIT",'full menu'!AS46="IwMT",'full menu'!AS46="M&amp;IT",'full menu'!AS46="IwERT",'full menu'!AS46="ERwIT",'full menu'!AS46="I&amp;ERT",'full menu'!AS46="ER&amp;M&amp;IT"),"MixedTs",IF('full menu'!AS46="UD","UD",IF('full menu'!AS46="LSD","LSD",IF('full menu'!AS46="WSD","WSD","")))))))))))</f>
        <v>ITs</v>
      </c>
    </row>
    <row r="47" spans="1:45" ht="15.5" x14ac:dyDescent="0.35">
      <c r="A47" t="s">
        <v>76</v>
      </c>
      <c r="B47" s="2" t="str">
        <f>IF('full menu'!B47="MDC","MDC",IF('full menu'!B47="X","X",IF('full menu'!B47="UASC","UASC",IF(OR('full menu'!B47="PERF",'full menu'!B47="AERF",'full menu'!B47="PCB"),"ERfix",IF(OR('full menu'!B47="ACB",'full menu'!B47="LCERT",'full menu'!B47="LERT",'full menu'!B47="FCERT",'full menu'!B47="FERT"),"ERTs",IF(OR('full menu'!B47="FCMT",'full menu'!B47="FMT",'full menu'!B47="LMT",'full menu'!B47="LCMT"),"MTs",IF(OR('full menu'!B47="LCIT",'full menu'!B47="FCIT",'full menu'!B47="LIT",'full menu'!B47="FIT"),"ITs",IF(OR('full menu'!B47="MwERT",'full menu'!B47="ERwMT",'full menu'!B47="M&amp;ERT",'full menu'!B47="MwIT",'full menu'!B47="IwMT",'full menu'!B47="M&amp;IT",'full menu'!B47="IwERT",'full menu'!B47="ERwIT",'full menu'!B47="I&amp;ERT",'full menu'!B47="ER&amp;M&amp;IT"),"MixedTs",IF('full menu'!B47="UD","UD",IF('full menu'!B47="LSD","LSD",IF('full menu'!B47="WSD","WSD","")))))))))))</f>
        <v>ERfix</v>
      </c>
      <c r="C47" s="2" t="str">
        <f>IF('full menu'!C47="MDC","MDC",IF('full menu'!C47="X","X",IF('full menu'!C47="UASC","UASC",IF(OR('full menu'!C47="PERF",'full menu'!C47="AERF",'full menu'!C47="PCB"),"ERfix",IF(OR('full menu'!C47="ACB",'full menu'!C47="LCERT",'full menu'!C47="LERT",'full menu'!C47="FCERT",'full menu'!C47="FERT"),"ERTs",IF(OR('full menu'!C47="FCMT",'full menu'!C47="FMT",'full menu'!C47="LMT",'full menu'!C47="LCMT"),"MTs",IF(OR('full menu'!C47="LCIT",'full menu'!C47="FCIT",'full menu'!C47="LIT",'full menu'!C47="FIT"),"ITs",IF(OR('full menu'!C47="MwERT",'full menu'!C47="ERwMT",'full menu'!C47="M&amp;ERT",'full menu'!C47="MwIT",'full menu'!C47="IwMT",'full menu'!C47="M&amp;IT",'full menu'!C47="IwERT",'full menu'!C47="ERwIT",'full menu'!C47="I&amp;ERT",'full menu'!C47="ER&amp;M&amp;IT"),"MixedTs",IF('full menu'!C47="UD","UD",IF('full menu'!C47="LSD","LSD",IF('full menu'!C47="WSD","WSD","")))))))))))</f>
        <v>ERfix</v>
      </c>
      <c r="D47" s="2" t="str">
        <f>IF('full menu'!D47="MDC","MDC",IF('full menu'!D47="X","X",IF('full menu'!D47="UASC","UASC",IF(OR('full menu'!D47="PERF",'full menu'!D47="AERF",'full menu'!D47="PCB"),"ERfix",IF(OR('full menu'!D47="ACB",'full menu'!D47="LCERT",'full menu'!D47="LERT",'full menu'!D47="FCERT",'full menu'!D47="FERT"),"ERTs",IF(OR('full menu'!D47="FCMT",'full menu'!D47="FMT",'full menu'!D47="LMT",'full menu'!D47="LCMT"),"MTs",IF(OR('full menu'!D47="LCIT",'full menu'!D47="FCIT",'full menu'!D47="LIT",'full menu'!D47="FIT"),"ITs",IF(OR('full menu'!D47="MwERT",'full menu'!D47="ERwMT",'full menu'!D47="M&amp;ERT",'full menu'!D47="MwIT",'full menu'!D47="IwMT",'full menu'!D47="M&amp;IT",'full menu'!D47="IwERT",'full menu'!D47="ERwIT",'full menu'!D47="I&amp;ERT",'full menu'!D47="ER&amp;M&amp;IT"),"MixedTs",IF('full menu'!D47="UD","UD",IF('full menu'!D47="LSD","LSD",IF('full menu'!D47="WSD","WSD","")))))))))))</f>
        <v>ERfix</v>
      </c>
      <c r="E47" s="2" t="str">
        <f>IF('full menu'!E47="MDC","MDC",IF('full menu'!E47="X","X",IF('full menu'!E47="UASC","UASC",IF(OR('full menu'!E47="PERF",'full menu'!E47="AERF",'full menu'!E47="PCB"),"ERfix",IF(OR('full menu'!E47="ACB",'full menu'!E47="LCERT",'full menu'!E47="LERT",'full menu'!E47="FCERT",'full menu'!E47="FERT"),"ERTs",IF(OR('full menu'!E47="FCMT",'full menu'!E47="FMT",'full menu'!E47="LMT",'full menu'!E47="LCMT"),"MTs",IF(OR('full menu'!E47="LCIT",'full menu'!E47="FCIT",'full menu'!E47="LIT",'full menu'!E47="FIT"),"ITs",IF(OR('full menu'!E47="MwERT",'full menu'!E47="ERwMT",'full menu'!E47="M&amp;ERT",'full menu'!E47="MwIT",'full menu'!E47="IwMT",'full menu'!E47="M&amp;IT",'full menu'!E47="IwERT",'full menu'!E47="ERwIT",'full menu'!E47="I&amp;ERT",'full menu'!E47="ER&amp;M&amp;IT"),"MixedTs",IF('full menu'!E47="UD","UD",IF('full menu'!E47="LSD","LSD",IF('full menu'!E47="WSD","WSD","")))))))))))</f>
        <v>ERfix</v>
      </c>
      <c r="F47" s="2" t="str">
        <f>IF('full menu'!F47="MDC","MDC",IF('full menu'!F47="X","X",IF('full menu'!F47="UASC","UASC",IF(OR('full menu'!F47="PERF",'full menu'!F47="AERF",'full menu'!F47="PCB"),"ERfix",IF(OR('full menu'!F47="ACB",'full menu'!F47="LCERT",'full menu'!F47="LERT",'full menu'!F47="FCERT",'full menu'!F47="FERT"),"ERTs",IF(OR('full menu'!F47="FCMT",'full menu'!F47="FMT",'full menu'!F47="LMT",'full menu'!F47="LCMT"),"MTs",IF(OR('full menu'!F47="LCIT",'full menu'!F47="FCIT",'full menu'!F47="LIT",'full menu'!F47="FIT"),"ITs",IF(OR('full menu'!F47="MwERT",'full menu'!F47="ERwMT",'full menu'!F47="M&amp;ERT",'full menu'!F47="MwIT",'full menu'!F47="IwMT",'full menu'!F47="M&amp;IT",'full menu'!F47="IwERT",'full menu'!F47="ERwIT",'full menu'!F47="I&amp;ERT",'full menu'!F47="ER&amp;M&amp;IT"),"MixedTs",IF('full menu'!F47="UD","UD",IF('full menu'!F47="LSD","LSD",IF('full menu'!F47="WSD","WSD","")))))))))))</f>
        <v>LSD</v>
      </c>
      <c r="G47" s="2" t="str">
        <f>IF('full menu'!G47="MDC","MDC",IF('full menu'!G47="X","X",IF('full menu'!G47="UASC","UASC",IF(OR('full menu'!G47="PERF",'full menu'!G47="AERF",'full menu'!G47="PCB"),"ERfix",IF(OR('full menu'!G47="ACB",'full menu'!G47="LCERT",'full menu'!G47="LERT",'full menu'!G47="FCERT",'full menu'!G47="FERT"),"ERTs",IF(OR('full menu'!G47="FCMT",'full menu'!G47="FMT",'full menu'!G47="LMT",'full menu'!G47="LCMT"),"MTs",IF(OR('full menu'!G47="LCIT",'full menu'!G47="FCIT",'full menu'!G47="LIT",'full menu'!G47="FIT"),"ITs",IF(OR('full menu'!G47="MwERT",'full menu'!G47="ERwMT",'full menu'!G47="M&amp;ERT",'full menu'!G47="MwIT",'full menu'!G47="IwMT",'full menu'!G47="M&amp;IT",'full menu'!G47="IwERT",'full menu'!G47="ERwIT",'full menu'!G47="I&amp;ERT",'full menu'!G47="ER&amp;M&amp;IT"),"MixedTs",IF('full menu'!G47="UD","UD",IF('full menu'!G47="LSD","LSD",IF('full menu'!G47="WSD","WSD","")))))))))))</f>
        <v>LSD</v>
      </c>
      <c r="H47" s="2" t="str">
        <f>IF('full menu'!H47="MDC","MDC",IF('full menu'!H47="X","X",IF('full menu'!H47="UASC","UASC",IF(OR('full menu'!H47="PERF",'full menu'!H47="AERF",'full menu'!H47="PCB"),"ERfix",IF(OR('full menu'!H47="ACB",'full menu'!H47="LCERT",'full menu'!H47="LERT",'full menu'!H47="FCERT",'full menu'!H47="FERT"),"ERTs",IF(OR('full menu'!H47="FCMT",'full menu'!H47="FMT",'full menu'!H47="LMT",'full menu'!H47="LCMT"),"MTs",IF(OR('full menu'!H47="LCIT",'full menu'!H47="FCIT",'full menu'!H47="LIT",'full menu'!H47="FIT"),"ITs",IF(OR('full menu'!H47="MwERT",'full menu'!H47="ERwMT",'full menu'!H47="M&amp;ERT",'full menu'!H47="MwIT",'full menu'!H47="IwMT",'full menu'!H47="M&amp;IT",'full menu'!H47="IwERT",'full menu'!H47="ERwIT",'full menu'!H47="I&amp;ERT",'full menu'!H47="ER&amp;M&amp;IT"),"MixedTs",IF('full menu'!H47="UD","UD",IF('full menu'!H47="LSD","LSD",IF('full menu'!H47="WSD","WSD","")))))))))))</f>
        <v>LSD</v>
      </c>
      <c r="I47" s="2" t="str">
        <f>IF('full menu'!I47="MDC","MDC",IF('full menu'!I47="X","X",IF('full menu'!I47="UASC","UASC",IF(OR('full menu'!I47="PERF",'full menu'!I47="AERF",'full menu'!I47="PCB"),"ERfix",IF(OR('full menu'!I47="ACB",'full menu'!I47="LCERT",'full menu'!I47="LERT",'full menu'!I47="FCERT",'full menu'!I47="FERT"),"ERTs",IF(OR('full menu'!I47="FCMT",'full menu'!I47="FMT",'full menu'!I47="LMT",'full menu'!I47="LCMT"),"MTs",IF(OR('full menu'!I47="LCIT",'full menu'!I47="FCIT",'full menu'!I47="LIT",'full menu'!I47="FIT"),"ITs",IF(OR('full menu'!I47="MwERT",'full menu'!I47="ERwMT",'full menu'!I47="M&amp;ERT",'full menu'!I47="MwIT",'full menu'!I47="IwMT",'full menu'!I47="M&amp;IT",'full menu'!I47="IwERT",'full menu'!I47="ERwIT",'full menu'!I47="I&amp;ERT",'full menu'!I47="ER&amp;M&amp;IT"),"MixedTs",IF('full menu'!I47="UD","UD",IF('full menu'!I47="LSD","LSD",IF('full menu'!I47="WSD","WSD","")))))))))))</f>
        <v>LSD</v>
      </c>
      <c r="J47" s="2" t="str">
        <f>IF('full menu'!J47="MDC","MDC",IF('full menu'!J47="X","X",IF('full menu'!J47="UASC","UASC",IF(OR('full menu'!J47="PERF",'full menu'!J47="AERF",'full menu'!J47="PCB"),"ERfix",IF(OR('full menu'!J47="ACB",'full menu'!J47="LCERT",'full menu'!J47="LERT",'full menu'!J47="FCERT",'full menu'!J47="FERT"),"ERTs",IF(OR('full menu'!J47="FCMT",'full menu'!J47="FMT",'full menu'!J47="LMT",'full menu'!J47="LCMT"),"MTs",IF(OR('full menu'!J47="LCIT",'full menu'!J47="FCIT",'full menu'!J47="LIT",'full menu'!J47="FIT"),"ITs",IF(OR('full menu'!J47="MwERT",'full menu'!J47="ERwMT",'full menu'!J47="M&amp;ERT",'full menu'!J47="MwIT",'full menu'!J47="IwMT",'full menu'!J47="M&amp;IT",'full menu'!J47="IwERT",'full menu'!J47="ERwIT",'full menu'!J47="I&amp;ERT",'full menu'!J47="ER&amp;M&amp;IT"),"MixedTs",IF('full menu'!J47="UD","UD",IF('full menu'!J47="LSD","LSD",IF('full menu'!J47="WSD","WSD","")))))))))))</f>
        <v>LSD</v>
      </c>
      <c r="K47" s="2" t="str">
        <f>IF('full menu'!K47="MDC","MDC",IF('full menu'!K47="X","X",IF('full menu'!K47="UASC","UASC",IF(OR('full menu'!K47="PERF",'full menu'!K47="AERF",'full menu'!K47="PCB"),"ERfix",IF(OR('full menu'!K47="ACB",'full menu'!K47="LCERT",'full menu'!K47="LERT",'full menu'!K47="FCERT",'full menu'!K47="FERT"),"ERTs",IF(OR('full menu'!K47="FCMT",'full menu'!K47="FMT",'full menu'!K47="LMT",'full menu'!K47="LCMT"),"MTs",IF(OR('full menu'!K47="LCIT",'full menu'!K47="FCIT",'full menu'!K47="LIT",'full menu'!K47="FIT"),"ITs",IF(OR('full menu'!K47="MwERT",'full menu'!K47="ERwMT",'full menu'!K47="M&amp;ERT",'full menu'!K47="MwIT",'full menu'!K47="IwMT",'full menu'!K47="M&amp;IT",'full menu'!K47="IwERT",'full menu'!K47="ERwIT",'full menu'!K47="I&amp;ERT",'full menu'!K47="ER&amp;M&amp;IT"),"MixedTs",IF('full menu'!K47="UD","UD",IF('full menu'!K47="LSD","LSD",IF('full menu'!K47="WSD","WSD","")))))))))))</f>
        <v>LSD</v>
      </c>
      <c r="L47" s="2" t="str">
        <f>IF('full menu'!L47="MDC","MDC",IF('full menu'!L47="X","X",IF('full menu'!L47="UASC","UASC",IF(OR('full menu'!L47="PERF",'full menu'!L47="AERF",'full menu'!L47="PCB"),"ERfix",IF(OR('full menu'!L47="ACB",'full menu'!L47="LCERT",'full menu'!L47="LERT",'full menu'!L47="FCERT",'full menu'!L47="FERT"),"ERTs",IF(OR('full menu'!L47="FCMT",'full menu'!L47="FMT",'full menu'!L47="LMT",'full menu'!L47="LCMT"),"MTs",IF(OR('full menu'!L47="LCIT",'full menu'!L47="FCIT",'full menu'!L47="LIT",'full menu'!L47="FIT"),"ITs",IF(OR('full menu'!L47="MwERT",'full menu'!L47="ERwMT",'full menu'!L47="M&amp;ERT",'full menu'!L47="MwIT",'full menu'!L47="IwMT",'full menu'!L47="M&amp;IT",'full menu'!L47="IwERT",'full menu'!L47="ERwIT",'full menu'!L47="I&amp;ERT",'full menu'!L47="ER&amp;M&amp;IT"),"MixedTs",IF('full menu'!L47="UD","UD",IF('full menu'!L47="LSD","LSD",IF('full menu'!L47="WSD","WSD","")))))))))))</f>
        <v>LSD</v>
      </c>
      <c r="M47" s="2" t="str">
        <f>IF('full menu'!M47="MDC","MDC",IF('full menu'!M47="X","X",IF('full menu'!M47="UASC","UASC",IF(OR('full menu'!M47="PERF",'full menu'!M47="AERF",'full menu'!M47="PCB"),"ERfix",IF(OR('full menu'!M47="ACB",'full menu'!M47="LCERT",'full menu'!M47="LERT",'full menu'!M47="FCERT",'full menu'!M47="FERT"),"ERTs",IF(OR('full menu'!M47="FCMT",'full menu'!M47="FMT",'full menu'!M47="LMT",'full menu'!M47="LCMT"),"MTs",IF(OR('full menu'!M47="LCIT",'full menu'!M47="FCIT",'full menu'!M47="LIT",'full menu'!M47="FIT"),"ITs",IF(OR('full menu'!M47="MwERT",'full menu'!M47="ERwMT",'full menu'!M47="M&amp;ERT",'full menu'!M47="MwIT",'full menu'!M47="IwMT",'full menu'!M47="M&amp;IT",'full menu'!M47="IwERT",'full menu'!M47="ERwIT",'full menu'!M47="I&amp;ERT",'full menu'!M47="ER&amp;M&amp;IT"),"MixedTs",IF('full menu'!M47="UD","UD",IF('full menu'!M47="LSD","LSD",IF('full menu'!M47="WSD","WSD","")))))))))))</f>
        <v>LSD</v>
      </c>
      <c r="N47" s="2" t="str">
        <f>IF('full menu'!N47="MDC","MDC",IF('full menu'!N47="X","X",IF('full menu'!N47="UASC","UASC",IF(OR('full menu'!N47="PERF",'full menu'!N47="AERF",'full menu'!N47="PCB"),"ERfix",IF(OR('full menu'!N47="ACB",'full menu'!N47="LCERT",'full menu'!N47="LERT",'full menu'!N47="FCERT",'full menu'!N47="FERT"),"ERTs",IF(OR('full menu'!N47="FCMT",'full menu'!N47="FMT",'full menu'!N47="LMT",'full menu'!N47="LCMT"),"MTs",IF(OR('full menu'!N47="LCIT",'full menu'!N47="FCIT",'full menu'!N47="LIT",'full menu'!N47="FIT"),"ITs",IF(OR('full menu'!N47="MwERT",'full menu'!N47="ERwMT",'full menu'!N47="M&amp;ERT",'full menu'!N47="MwIT",'full menu'!N47="IwMT",'full menu'!N47="M&amp;IT",'full menu'!N47="IwERT",'full menu'!N47="ERwIT",'full menu'!N47="I&amp;ERT",'full menu'!N47="ER&amp;M&amp;IT"),"MixedTs",IF('full menu'!N47="UD","UD",IF('full menu'!N47="LSD","LSD",IF('full menu'!N47="WSD","WSD","")))))))))))</f>
        <v>LSD</v>
      </c>
      <c r="O47" s="2" t="str">
        <f>IF('full menu'!O47="MDC","MDC",IF('full menu'!O47="X","X",IF('full menu'!O47="UASC","UASC",IF(OR('full menu'!O47="PERF",'full menu'!O47="AERF",'full menu'!O47="PCB"),"ERfix",IF(OR('full menu'!O47="ACB",'full menu'!O47="LCERT",'full menu'!O47="LERT",'full menu'!O47="FCERT",'full menu'!O47="FERT"),"ERTs",IF(OR('full menu'!O47="FCMT",'full menu'!O47="FMT",'full menu'!O47="LMT",'full menu'!O47="LCMT"),"MTs",IF(OR('full menu'!O47="LCIT",'full menu'!O47="FCIT",'full menu'!O47="LIT",'full menu'!O47="FIT"),"ITs",IF(OR('full menu'!O47="MwERT",'full menu'!O47="ERwMT",'full menu'!O47="M&amp;ERT",'full menu'!O47="MwIT",'full menu'!O47="IwMT",'full menu'!O47="M&amp;IT",'full menu'!O47="IwERT",'full menu'!O47="ERwIT",'full menu'!O47="I&amp;ERT",'full menu'!O47="ER&amp;M&amp;IT"),"MixedTs",IF('full menu'!O47="UD","UD",IF('full menu'!O47="LSD","LSD",IF('full menu'!O47="WSD","WSD","")))))))))))</f>
        <v>LSD</v>
      </c>
      <c r="P47" s="2" t="str">
        <f>IF('full menu'!P47="MDC","MDC",IF('full menu'!P47="X","X",IF('full menu'!P47="UASC","UASC",IF(OR('full menu'!P47="PERF",'full menu'!P47="AERF",'full menu'!P47="PCB"),"ERfix",IF(OR('full menu'!P47="ACB",'full menu'!P47="LCERT",'full menu'!P47="LERT",'full menu'!P47="FCERT",'full menu'!P47="FERT"),"ERTs",IF(OR('full menu'!P47="FCMT",'full menu'!P47="FMT",'full menu'!P47="LMT",'full menu'!P47="LCMT"),"MTs",IF(OR('full menu'!P47="LCIT",'full menu'!P47="FCIT",'full menu'!P47="LIT",'full menu'!P47="FIT"),"ITs",IF(OR('full menu'!P47="MwERT",'full menu'!P47="ERwMT",'full menu'!P47="M&amp;ERT",'full menu'!P47="MwIT",'full menu'!P47="IwMT",'full menu'!P47="M&amp;IT",'full menu'!P47="IwERT",'full menu'!P47="ERwIT",'full menu'!P47="I&amp;ERT",'full menu'!P47="ER&amp;M&amp;IT"),"MixedTs",IF('full menu'!P47="UD","UD",IF('full menu'!P47="LSD","LSD",IF('full menu'!P47="WSD","WSD","")))))))))))</f>
        <v>LSD</v>
      </c>
      <c r="Q47" s="2" t="str">
        <f>IF('full menu'!Q47="MDC","MDC",IF('full menu'!Q47="X","X",IF('full menu'!Q47="UASC","UASC",IF(OR('full menu'!Q47="PERF",'full menu'!Q47="AERF",'full menu'!Q47="PCB"),"ERfix",IF(OR('full menu'!Q47="ACB",'full menu'!Q47="LCERT",'full menu'!Q47="LERT",'full menu'!Q47="FCERT",'full menu'!Q47="FERT"),"ERTs",IF(OR('full menu'!Q47="FCMT",'full menu'!Q47="FMT",'full menu'!Q47="LMT",'full menu'!Q47="LCMT"),"MTs",IF(OR('full menu'!Q47="LCIT",'full menu'!Q47="FCIT",'full menu'!Q47="LIT",'full menu'!Q47="FIT"),"ITs",IF(OR('full menu'!Q47="MwERT",'full menu'!Q47="ERwMT",'full menu'!Q47="M&amp;ERT",'full menu'!Q47="MwIT",'full menu'!Q47="IwMT",'full menu'!Q47="M&amp;IT",'full menu'!Q47="IwERT",'full menu'!Q47="ERwIT",'full menu'!Q47="I&amp;ERT",'full menu'!Q47="ER&amp;M&amp;IT"),"MixedTs",IF('full menu'!Q47="UD","UD",IF('full menu'!Q47="LSD","LSD",IF('full menu'!Q47="WSD","WSD","")))))))))))</f>
        <v>LSD</v>
      </c>
      <c r="R47" s="2" t="str">
        <f>IF('full menu'!R47="MDC","MDC",IF('full menu'!R47="X","X",IF('full menu'!R47="UASC","UASC",IF(OR('full menu'!R47="PERF",'full menu'!R47="AERF",'full menu'!R47="PCB"),"ERfix",IF(OR('full menu'!R47="ACB",'full menu'!R47="LCERT",'full menu'!R47="LERT",'full menu'!R47="FCERT",'full menu'!R47="FERT"),"ERTs",IF(OR('full menu'!R47="FCMT",'full menu'!R47="FMT",'full menu'!R47="LMT",'full menu'!R47="LCMT"),"MTs",IF(OR('full menu'!R47="LCIT",'full menu'!R47="FCIT",'full menu'!R47="LIT",'full menu'!R47="FIT"),"ITs",IF(OR('full menu'!R47="MwERT",'full menu'!R47="ERwMT",'full menu'!R47="M&amp;ERT",'full menu'!R47="MwIT",'full menu'!R47="IwMT",'full menu'!R47="M&amp;IT",'full menu'!R47="IwERT",'full menu'!R47="ERwIT",'full menu'!R47="I&amp;ERT",'full menu'!R47="ER&amp;M&amp;IT"),"MixedTs",IF('full menu'!R47="UD","UD",IF('full menu'!R47="LSD","LSD",IF('full menu'!R47="WSD","WSD","")))))))))))</f>
        <v>LSD</v>
      </c>
      <c r="S47" s="2" t="str">
        <f>IF('full menu'!S47="MDC","MDC",IF('full menu'!S47="X","X",IF('full menu'!S47="UASC","UASC",IF(OR('full menu'!S47="PERF",'full menu'!S47="AERF",'full menu'!S47="PCB"),"ERfix",IF(OR('full menu'!S47="ACB",'full menu'!S47="LCERT",'full menu'!S47="LERT",'full menu'!S47="FCERT",'full menu'!S47="FERT"),"ERTs",IF(OR('full menu'!S47="FCMT",'full menu'!S47="FMT",'full menu'!S47="LMT",'full menu'!S47="LCMT"),"MTs",IF(OR('full menu'!S47="LCIT",'full menu'!S47="FCIT",'full menu'!S47="LIT",'full menu'!S47="FIT"),"ITs",IF(OR('full menu'!S47="MwERT",'full menu'!S47="ERwMT",'full menu'!S47="M&amp;ERT",'full menu'!S47="MwIT",'full menu'!S47="IwMT",'full menu'!S47="M&amp;IT",'full menu'!S47="IwERT",'full menu'!S47="ERwIT",'full menu'!S47="I&amp;ERT",'full menu'!S47="ER&amp;M&amp;IT"),"MixedTs",IF('full menu'!S47="UD","UD",IF('full menu'!S47="LSD","LSD",IF('full menu'!S47="WSD","WSD","")))))))))))</f>
        <v>LSD</v>
      </c>
      <c r="T47" s="2" t="str">
        <f>IF('full menu'!T47="MDC","MDC",IF('full menu'!T47="X","X",IF('full menu'!T47="UASC","UASC",IF(OR('full menu'!T47="PERF",'full menu'!T47="AERF",'full menu'!T47="PCB"),"ERfix",IF(OR('full menu'!T47="ACB",'full menu'!T47="LCERT",'full menu'!T47="LERT",'full menu'!T47="FCERT",'full menu'!T47="FERT"),"ERTs",IF(OR('full menu'!T47="FCMT",'full menu'!T47="FMT",'full menu'!T47="LMT",'full menu'!T47="LCMT"),"MTs",IF(OR('full menu'!T47="LCIT",'full menu'!T47="FCIT",'full menu'!T47="LIT",'full menu'!T47="FIT"),"ITs",IF(OR('full menu'!T47="MwERT",'full menu'!T47="ERwMT",'full menu'!T47="M&amp;ERT",'full menu'!T47="MwIT",'full menu'!T47="IwMT",'full menu'!T47="M&amp;IT",'full menu'!T47="IwERT",'full menu'!T47="ERwIT",'full menu'!T47="I&amp;ERT",'full menu'!T47="ER&amp;M&amp;IT"),"MixedTs",IF('full menu'!T47="UD","UD",IF('full menu'!T47="LSD","LSD",IF('full menu'!T47="WSD","WSD","")))))))))))</f>
        <v>LSD</v>
      </c>
      <c r="U47" s="2" t="str">
        <f>IF('full menu'!U47="MDC","MDC",IF('full menu'!U47="X","X",IF('full menu'!U47="UASC","UASC",IF(OR('full menu'!U47="PERF",'full menu'!U47="AERF",'full menu'!U47="PCB"),"ERfix",IF(OR('full menu'!U47="ACB",'full menu'!U47="LCERT",'full menu'!U47="LERT",'full menu'!U47="FCERT",'full menu'!U47="FERT"),"ERTs",IF(OR('full menu'!U47="FCMT",'full menu'!U47="FMT",'full menu'!U47="LMT",'full menu'!U47="LCMT"),"MTs",IF(OR('full menu'!U47="LCIT",'full menu'!U47="FCIT",'full menu'!U47="LIT",'full menu'!U47="FIT"),"ITs",IF(OR('full menu'!U47="MwERT",'full menu'!U47="ERwMT",'full menu'!U47="M&amp;ERT",'full menu'!U47="MwIT",'full menu'!U47="IwMT",'full menu'!U47="M&amp;IT",'full menu'!U47="IwERT",'full menu'!U47="ERwIT",'full menu'!U47="I&amp;ERT",'full menu'!U47="ER&amp;M&amp;IT"),"MixedTs",IF('full menu'!U47="UD","UD",IF('full menu'!U47="LSD","LSD",IF('full menu'!U47="WSD","WSD","")))))))))))</f>
        <v>LSD</v>
      </c>
      <c r="V47" s="2" t="str">
        <f>IF('full menu'!V47="MDC","MDC",IF('full menu'!V47="X","X",IF('full menu'!V47="UASC","UASC",IF(OR('full menu'!V47="PERF",'full menu'!V47="AERF",'full menu'!V47="PCB"),"ERfix",IF(OR('full menu'!V47="ACB",'full menu'!V47="LCERT",'full menu'!V47="LERT",'full menu'!V47="FCERT",'full menu'!V47="FERT"),"ERTs",IF(OR('full menu'!V47="FCMT",'full menu'!V47="FMT",'full menu'!V47="LMT",'full menu'!V47="LCMT"),"MTs",IF(OR('full menu'!V47="LCIT",'full menu'!V47="FCIT",'full menu'!V47="LIT",'full menu'!V47="FIT"),"ITs",IF(OR('full menu'!V47="MwERT",'full menu'!V47="ERwMT",'full menu'!V47="M&amp;ERT",'full menu'!V47="MwIT",'full menu'!V47="IwMT",'full menu'!V47="M&amp;IT",'full menu'!V47="IwERT",'full menu'!V47="ERwIT",'full menu'!V47="I&amp;ERT",'full menu'!V47="ER&amp;M&amp;IT"),"MixedTs",IF('full menu'!V47="UD","UD",IF('full menu'!V47="LSD","LSD",IF('full menu'!V47="WSD","WSD","")))))))))))</f>
        <v>LSD</v>
      </c>
      <c r="W47" s="2" t="str">
        <f>IF('full menu'!W47="MDC","MDC",IF('full menu'!W47="X","X",IF('full menu'!W47="UASC","UASC",IF(OR('full menu'!W47="PERF",'full menu'!W47="AERF",'full menu'!W47="PCB"),"ERfix",IF(OR('full menu'!W47="ACB",'full menu'!W47="LCERT",'full menu'!W47="LERT",'full menu'!W47="FCERT",'full menu'!W47="FERT"),"ERTs",IF(OR('full menu'!W47="FCMT",'full menu'!W47="FMT",'full menu'!W47="LMT",'full menu'!W47="LCMT"),"MTs",IF(OR('full menu'!W47="LCIT",'full menu'!W47="FCIT",'full menu'!W47="LIT",'full menu'!W47="FIT"),"ITs",IF(OR('full menu'!W47="MwERT",'full menu'!W47="ERwMT",'full menu'!W47="M&amp;ERT",'full menu'!W47="MwIT",'full menu'!W47="IwMT",'full menu'!W47="M&amp;IT",'full menu'!W47="IwERT",'full menu'!W47="ERwIT",'full menu'!W47="I&amp;ERT",'full menu'!W47="ER&amp;M&amp;IT"),"MixedTs",IF('full menu'!W47="UD","UD",IF('full menu'!W47="LSD","LSD",IF('full menu'!W47="WSD","WSD","")))))))))))</f>
        <v>LSD</v>
      </c>
      <c r="X47" s="2" t="str">
        <f>IF('full menu'!X47="MDC","MDC",IF('full menu'!X47="X","X",IF('full menu'!X47="UASC","UASC",IF(OR('full menu'!X47="PERF",'full menu'!X47="AERF",'full menu'!X47="PCB"),"ERfix",IF(OR('full menu'!X47="ACB",'full menu'!X47="LCERT",'full menu'!X47="LERT",'full menu'!X47="FCERT",'full menu'!X47="FERT"),"ERTs",IF(OR('full menu'!X47="FCMT",'full menu'!X47="FMT",'full menu'!X47="LMT",'full menu'!X47="LCMT"),"MTs",IF(OR('full menu'!X47="LCIT",'full menu'!X47="FCIT",'full menu'!X47="LIT",'full menu'!X47="FIT"),"ITs",IF(OR('full menu'!X47="MwERT",'full menu'!X47="ERwMT",'full menu'!X47="M&amp;ERT",'full menu'!X47="MwIT",'full menu'!X47="IwMT",'full menu'!X47="M&amp;IT",'full menu'!X47="IwERT",'full menu'!X47="ERwIT",'full menu'!X47="I&amp;ERT",'full menu'!X47="ER&amp;M&amp;IT"),"MixedTs",IF('full menu'!X47="UD","UD",IF('full menu'!X47="LSD","LSD",IF('full menu'!X47="WSD","WSD","")))))))))))</f>
        <v>LSD</v>
      </c>
      <c r="Y47" s="2" t="str">
        <f>IF('full menu'!Y47="MDC","MDC",IF('full menu'!Y47="X","X",IF('full menu'!Y47="UASC","UASC",IF(OR('full menu'!Y47="PERF",'full menu'!Y47="AERF",'full menu'!Y47="PCB"),"ERfix",IF(OR('full menu'!Y47="ACB",'full menu'!Y47="LCERT",'full menu'!Y47="LERT",'full menu'!Y47="FCERT",'full menu'!Y47="FERT"),"ERTs",IF(OR('full menu'!Y47="FCMT",'full menu'!Y47="FMT",'full menu'!Y47="LMT",'full menu'!Y47="LCMT"),"MTs",IF(OR('full menu'!Y47="LCIT",'full menu'!Y47="FCIT",'full menu'!Y47="LIT",'full menu'!Y47="FIT"),"ITs",IF(OR('full menu'!Y47="MwERT",'full menu'!Y47="ERwMT",'full menu'!Y47="M&amp;ERT",'full menu'!Y47="MwIT",'full menu'!Y47="IwMT",'full menu'!Y47="M&amp;IT",'full menu'!Y47="IwERT",'full menu'!Y47="ERwIT",'full menu'!Y47="I&amp;ERT",'full menu'!Y47="ER&amp;M&amp;IT"),"MixedTs",IF('full menu'!Y47="UD","UD",IF('full menu'!Y47="LSD","LSD",IF('full menu'!Y47="WSD","WSD","")))))))))))</f>
        <v>LSD</v>
      </c>
      <c r="Z47" s="2" t="str">
        <f>IF('full menu'!Z47="MDC","MDC",IF('full menu'!Z47="X","X",IF('full menu'!Z47="UASC","UASC",IF(OR('full menu'!Z47="PERF",'full menu'!Z47="AERF",'full menu'!Z47="PCB"),"ERfix",IF(OR('full menu'!Z47="ACB",'full menu'!Z47="LCERT",'full menu'!Z47="LERT",'full menu'!Z47="FCERT",'full menu'!Z47="FERT"),"ERTs",IF(OR('full menu'!Z47="FCMT",'full menu'!Z47="FMT",'full menu'!Z47="LMT",'full menu'!Z47="LCMT"),"MTs",IF(OR('full menu'!Z47="LCIT",'full menu'!Z47="FCIT",'full menu'!Z47="LIT",'full menu'!Z47="FIT"),"ITs",IF(OR('full menu'!Z47="MwERT",'full menu'!Z47="ERwMT",'full menu'!Z47="M&amp;ERT",'full menu'!Z47="MwIT",'full menu'!Z47="IwMT",'full menu'!Z47="M&amp;IT",'full menu'!Z47="IwERT",'full menu'!Z47="ERwIT",'full menu'!Z47="I&amp;ERT",'full menu'!Z47="ER&amp;M&amp;IT"),"MixedTs",IF('full menu'!Z47="UD","UD",IF('full menu'!Z47="LSD","LSD",IF('full menu'!Z47="WSD","WSD","")))))))))))</f>
        <v>LSD</v>
      </c>
      <c r="AA47" s="2" t="str">
        <f>IF('full menu'!AA47="MDC","MDC",IF('full menu'!AA47="X","X",IF('full menu'!AA47="UASC","UASC",IF(OR('full menu'!AA47="PERF",'full menu'!AA47="AERF",'full menu'!AA47="PCB"),"ERfix",IF(OR('full menu'!AA47="ACB",'full menu'!AA47="LCERT",'full menu'!AA47="LERT",'full menu'!AA47="FCERT",'full menu'!AA47="FERT"),"ERTs",IF(OR('full menu'!AA47="FCMT",'full menu'!AA47="FMT",'full menu'!AA47="LMT",'full menu'!AA47="LCMT"),"MTs",IF(OR('full menu'!AA47="LCIT",'full menu'!AA47="FCIT",'full menu'!AA47="LIT",'full menu'!AA47="FIT"),"ITs",IF(OR('full menu'!AA47="MwERT",'full menu'!AA47="ERwMT",'full menu'!AA47="M&amp;ERT",'full menu'!AA47="MwIT",'full menu'!AA47="IwMT",'full menu'!AA47="M&amp;IT",'full menu'!AA47="IwERT",'full menu'!AA47="ERwIT",'full menu'!AA47="I&amp;ERT",'full menu'!AA47="ER&amp;M&amp;IT"),"MixedTs",IF('full menu'!AA47="UD","UD",IF('full menu'!AA47="LSD","LSD",IF('full menu'!AA47="WSD","WSD","")))))))))))</f>
        <v>LSD</v>
      </c>
      <c r="AB47" s="2" t="str">
        <f>IF('full menu'!AB47="MDC","MDC",IF('full menu'!AB47="X","X",IF('full menu'!AB47="UASC","UASC",IF(OR('full menu'!AB47="PERF",'full menu'!AB47="AERF",'full menu'!AB47="PCB"),"ERfix",IF(OR('full menu'!AB47="ACB",'full menu'!AB47="LCERT",'full menu'!AB47="LERT",'full menu'!AB47="FCERT",'full menu'!AB47="FERT"),"ERTs",IF(OR('full menu'!AB47="FCMT",'full menu'!AB47="FMT",'full menu'!AB47="LMT",'full menu'!AB47="LCMT"),"MTs",IF(OR('full menu'!AB47="LCIT",'full menu'!AB47="FCIT",'full menu'!AB47="LIT",'full menu'!AB47="FIT"),"ITs",IF(OR('full menu'!AB47="MwERT",'full menu'!AB47="ERwMT",'full menu'!AB47="M&amp;ERT",'full menu'!AB47="MwIT",'full menu'!AB47="IwMT",'full menu'!AB47="M&amp;IT",'full menu'!AB47="IwERT",'full menu'!AB47="ERwIT",'full menu'!AB47="I&amp;ERT",'full menu'!AB47="ER&amp;M&amp;IT"),"MixedTs",IF('full menu'!AB47="UD","UD",IF('full menu'!AB47="LSD","LSD",IF('full menu'!AB47="WSD","WSD","")))))))))))</f>
        <v>LSD</v>
      </c>
      <c r="AC47" s="2" t="str">
        <f>IF('full menu'!AC47="MDC","MDC",IF('full menu'!AC47="X","X",IF('full menu'!AC47="UASC","UASC",IF(OR('full menu'!AC47="PERF",'full menu'!AC47="AERF",'full menu'!AC47="PCB"),"ERfix",IF(OR('full menu'!AC47="ACB",'full menu'!AC47="LCERT",'full menu'!AC47="LERT",'full menu'!AC47="FCERT",'full menu'!AC47="FERT"),"ERTs",IF(OR('full menu'!AC47="FCMT",'full menu'!AC47="FMT",'full menu'!AC47="LMT",'full menu'!AC47="LCMT"),"MTs",IF(OR('full menu'!AC47="LCIT",'full menu'!AC47="FCIT",'full menu'!AC47="LIT",'full menu'!AC47="FIT"),"ITs",IF(OR('full menu'!AC47="MwERT",'full menu'!AC47="ERwMT",'full menu'!AC47="M&amp;ERT",'full menu'!AC47="MwIT",'full menu'!AC47="IwMT",'full menu'!AC47="M&amp;IT",'full menu'!AC47="IwERT",'full menu'!AC47="ERwIT",'full menu'!AC47="I&amp;ERT",'full menu'!AC47="ER&amp;M&amp;IT"),"MixedTs",IF('full menu'!AC47="UD","UD",IF('full menu'!AC47="LSD","LSD",IF('full menu'!AC47="WSD","WSD","")))))))))))</f>
        <v>LSD</v>
      </c>
      <c r="AD47" s="2" t="str">
        <f>IF('full menu'!AD47="MDC","MDC",IF('full menu'!AD47="X","X",IF('full menu'!AD47="UASC","UASC",IF(OR('full menu'!AD47="PERF",'full menu'!AD47="AERF",'full menu'!AD47="PCB"),"ERfix",IF(OR('full menu'!AD47="ACB",'full menu'!AD47="LCERT",'full menu'!AD47="LERT",'full menu'!AD47="FCERT",'full menu'!AD47="FERT"),"ERTs",IF(OR('full menu'!AD47="FCMT",'full menu'!AD47="FMT",'full menu'!AD47="LMT",'full menu'!AD47="LCMT"),"MTs",IF(OR('full menu'!AD47="LCIT",'full menu'!AD47="FCIT",'full menu'!AD47="LIT",'full menu'!AD47="FIT"),"ITs",IF(OR('full menu'!AD47="MwERT",'full menu'!AD47="ERwMT",'full menu'!AD47="M&amp;ERT",'full menu'!AD47="MwIT",'full menu'!AD47="IwMT",'full menu'!AD47="M&amp;IT",'full menu'!AD47="IwERT",'full menu'!AD47="ERwIT",'full menu'!AD47="I&amp;ERT",'full menu'!AD47="ER&amp;M&amp;IT"),"MixedTs",IF('full menu'!AD47="UD","UD",IF('full menu'!AD47="LSD","LSD",IF('full menu'!AD47="WSD","WSD","")))))))))))</f>
        <v>LSD</v>
      </c>
      <c r="AE47" s="2" t="str">
        <f>IF('full menu'!AE47="MDC","MDC",IF('full menu'!AE47="X","X",IF('full menu'!AE47="UASC","UASC",IF(OR('full menu'!AE47="PERF",'full menu'!AE47="AERF",'full menu'!AE47="PCB"),"ERfix",IF(OR('full menu'!AE47="ACB",'full menu'!AE47="LCERT",'full menu'!AE47="LERT",'full menu'!AE47="FCERT",'full menu'!AE47="FERT"),"ERTs",IF(OR('full menu'!AE47="FCMT",'full menu'!AE47="FMT",'full menu'!AE47="LMT",'full menu'!AE47="LCMT"),"MTs",IF(OR('full menu'!AE47="LCIT",'full menu'!AE47="FCIT",'full menu'!AE47="LIT",'full menu'!AE47="FIT"),"ITs",IF(OR('full menu'!AE47="MwERT",'full menu'!AE47="ERwMT",'full menu'!AE47="M&amp;ERT",'full menu'!AE47="MwIT",'full menu'!AE47="IwMT",'full menu'!AE47="M&amp;IT",'full menu'!AE47="IwERT",'full menu'!AE47="ERwIT",'full menu'!AE47="I&amp;ERT",'full menu'!AE47="ER&amp;M&amp;IT"),"MixedTs",IF('full menu'!AE47="UD","UD",IF('full menu'!AE47="LSD","LSD",IF('full menu'!AE47="WSD","WSD","")))))))))))</f>
        <v>LSD</v>
      </c>
      <c r="AF47" s="2" t="str">
        <f>IF('full menu'!AF47="MDC","MDC",IF('full menu'!AF47="X","X",IF('full menu'!AF47="UASC","UASC",IF(OR('full menu'!AF47="PERF",'full menu'!AF47="AERF",'full menu'!AF47="PCB"),"ERfix",IF(OR('full menu'!AF47="ACB",'full menu'!AF47="LCERT",'full menu'!AF47="LERT",'full menu'!AF47="FCERT",'full menu'!AF47="FERT"),"ERTs",IF(OR('full menu'!AF47="FCMT",'full menu'!AF47="FMT",'full menu'!AF47="LMT",'full menu'!AF47="LCMT"),"MTs",IF(OR('full menu'!AF47="LCIT",'full menu'!AF47="FCIT",'full menu'!AF47="LIT",'full menu'!AF47="FIT"),"ITs",IF(OR('full menu'!AF47="MwERT",'full menu'!AF47="ERwMT",'full menu'!AF47="M&amp;ERT",'full menu'!AF47="MwIT",'full menu'!AF47="IwMT",'full menu'!AF47="M&amp;IT",'full menu'!AF47="IwERT",'full menu'!AF47="ERwIT",'full menu'!AF47="I&amp;ERT",'full menu'!AF47="ER&amp;M&amp;IT"),"MixedTs",IF('full menu'!AF47="UD","UD",IF('full menu'!AF47="LSD","LSD",IF('full menu'!AF47="WSD","WSD","")))))))))))</f>
        <v>LSD</v>
      </c>
      <c r="AG47" s="2" t="str">
        <f>IF('full menu'!AG47="MDC","MDC",IF('full menu'!AG47="X","X",IF('full menu'!AG47="UASC","UASC",IF(OR('full menu'!AG47="PERF",'full menu'!AG47="AERF",'full menu'!AG47="PCB"),"ERfix",IF(OR('full menu'!AG47="ACB",'full menu'!AG47="LCERT",'full menu'!AG47="LERT",'full menu'!AG47="FCERT",'full menu'!AG47="FERT"),"ERTs",IF(OR('full menu'!AG47="FCMT",'full menu'!AG47="FMT",'full menu'!AG47="LMT",'full menu'!AG47="LCMT"),"MTs",IF(OR('full menu'!AG47="LCIT",'full menu'!AG47="FCIT",'full menu'!AG47="LIT",'full menu'!AG47="FIT"),"ITs",IF(OR('full menu'!AG47="MwERT",'full menu'!AG47="ERwMT",'full menu'!AG47="M&amp;ERT",'full menu'!AG47="MwIT",'full menu'!AG47="IwMT",'full menu'!AG47="M&amp;IT",'full menu'!AG47="IwERT",'full menu'!AG47="ERwIT",'full menu'!AG47="I&amp;ERT",'full menu'!AG47="ER&amp;M&amp;IT"),"MixedTs",IF('full menu'!AG47="UD","UD",IF('full menu'!AG47="LSD","LSD",IF('full menu'!AG47="WSD","WSD","")))))))))))</f>
        <v>LSD</v>
      </c>
      <c r="AH47" s="2" t="str">
        <f>IF('full menu'!AH47="MDC","MDC",IF('full menu'!AH47="X","X",IF('full menu'!AH47="UASC","UASC",IF(OR('full menu'!AH47="PERF",'full menu'!AH47="AERF",'full menu'!AH47="PCB"),"ERfix",IF(OR('full menu'!AH47="ACB",'full menu'!AH47="LCERT",'full menu'!AH47="LERT",'full menu'!AH47="FCERT",'full menu'!AH47="FERT"),"ERTs",IF(OR('full menu'!AH47="FCMT",'full menu'!AH47="FMT",'full menu'!AH47="LMT",'full menu'!AH47="LCMT"),"MTs",IF(OR('full menu'!AH47="LCIT",'full menu'!AH47="FCIT",'full menu'!AH47="LIT",'full menu'!AH47="FIT"),"ITs",IF(OR('full menu'!AH47="MwERT",'full menu'!AH47="ERwMT",'full menu'!AH47="M&amp;ERT",'full menu'!AH47="MwIT",'full menu'!AH47="IwMT",'full menu'!AH47="M&amp;IT",'full menu'!AH47="IwERT",'full menu'!AH47="ERwIT",'full menu'!AH47="I&amp;ERT",'full menu'!AH47="ER&amp;M&amp;IT"),"MixedTs",IF('full menu'!AH47="UD","UD",IF('full menu'!AH47="LSD","LSD",IF('full menu'!AH47="WSD","WSD","")))))))))))</f>
        <v>LSD</v>
      </c>
      <c r="AI47" s="2" t="str">
        <f>IF('full menu'!AI47="MDC","MDC",IF('full menu'!AI47="X","X",IF('full menu'!AI47="UASC","UASC",IF(OR('full menu'!AI47="PERF",'full menu'!AI47="AERF",'full menu'!AI47="PCB"),"ERfix",IF(OR('full menu'!AI47="ACB",'full menu'!AI47="LCERT",'full menu'!AI47="LERT",'full menu'!AI47="FCERT",'full menu'!AI47="FERT"),"ERTs",IF(OR('full menu'!AI47="FCMT",'full menu'!AI47="FMT",'full menu'!AI47="LMT",'full menu'!AI47="LCMT"),"MTs",IF(OR('full menu'!AI47="LCIT",'full menu'!AI47="FCIT",'full menu'!AI47="LIT",'full menu'!AI47="FIT"),"ITs",IF(OR('full menu'!AI47="MwERT",'full menu'!AI47="ERwMT",'full menu'!AI47="M&amp;ERT",'full menu'!AI47="MwIT",'full menu'!AI47="IwMT",'full menu'!AI47="M&amp;IT",'full menu'!AI47="IwERT",'full menu'!AI47="ERwIT",'full menu'!AI47="I&amp;ERT",'full menu'!AI47="ER&amp;M&amp;IT"),"MixedTs",IF('full menu'!AI47="UD","UD",IF('full menu'!AI47="LSD","LSD",IF('full menu'!AI47="WSD","WSD","")))))))))))</f>
        <v>LSD</v>
      </c>
      <c r="AJ47" s="2" t="str">
        <f>IF('full menu'!AJ47="MDC","MDC",IF('full menu'!AJ47="X","X",IF('full menu'!AJ47="UASC","UASC",IF(OR('full menu'!AJ47="PERF",'full menu'!AJ47="AERF",'full menu'!AJ47="PCB"),"ERfix",IF(OR('full menu'!AJ47="ACB",'full menu'!AJ47="LCERT",'full menu'!AJ47="LERT",'full menu'!AJ47="FCERT",'full menu'!AJ47="FERT"),"ERTs",IF(OR('full menu'!AJ47="FCMT",'full menu'!AJ47="FMT",'full menu'!AJ47="LMT",'full menu'!AJ47="LCMT"),"MTs",IF(OR('full menu'!AJ47="LCIT",'full menu'!AJ47="FCIT",'full menu'!AJ47="LIT",'full menu'!AJ47="FIT"),"ITs",IF(OR('full menu'!AJ47="MwERT",'full menu'!AJ47="ERwMT",'full menu'!AJ47="M&amp;ERT",'full menu'!AJ47="MwIT",'full menu'!AJ47="IwMT",'full menu'!AJ47="M&amp;IT",'full menu'!AJ47="IwERT",'full menu'!AJ47="ERwIT",'full menu'!AJ47="I&amp;ERT",'full menu'!AJ47="ER&amp;M&amp;IT"),"MixedTs",IF('full menu'!AJ47="UD","UD",IF('full menu'!AJ47="LSD","LSD",IF('full menu'!AJ47="WSD","WSD","")))))))))))</f>
        <v>LSD</v>
      </c>
      <c r="AK47" s="2" t="str">
        <f>IF('full menu'!AK47="MDC","MDC",IF('full menu'!AK47="X","X",IF('full menu'!AK47="UASC","UASC",IF(OR('full menu'!AK47="PERF",'full menu'!AK47="AERF",'full menu'!AK47="PCB"),"ERfix",IF(OR('full menu'!AK47="ACB",'full menu'!AK47="LCERT",'full menu'!AK47="LERT",'full menu'!AK47="FCERT",'full menu'!AK47="FERT"),"ERTs",IF(OR('full menu'!AK47="FCMT",'full menu'!AK47="FMT",'full menu'!AK47="LMT",'full menu'!AK47="LCMT"),"MTs",IF(OR('full menu'!AK47="LCIT",'full menu'!AK47="FCIT",'full menu'!AK47="LIT",'full menu'!AK47="FIT"),"ITs",IF(OR('full menu'!AK47="MwERT",'full menu'!AK47="ERwMT",'full menu'!AK47="M&amp;ERT",'full menu'!AK47="MwIT",'full menu'!AK47="IwMT",'full menu'!AK47="M&amp;IT",'full menu'!AK47="IwERT",'full menu'!AK47="ERwIT",'full menu'!AK47="I&amp;ERT",'full menu'!AK47="ER&amp;M&amp;IT"),"MixedTs",IF('full menu'!AK47="UD","UD",IF('full menu'!AK47="LSD","LSD",IF('full menu'!AK47="WSD","WSD","")))))))))))</f>
        <v>LSD</v>
      </c>
      <c r="AL47" s="2" t="str">
        <f>IF('full menu'!AL47="MDC","MDC",IF('full menu'!AL47="X","X",IF('full menu'!AL47="UASC","UASC",IF(OR('full menu'!AL47="PERF",'full menu'!AL47="AERF",'full menu'!AL47="PCB"),"ERfix",IF(OR('full menu'!AL47="ACB",'full menu'!AL47="LCERT",'full menu'!AL47="LERT",'full menu'!AL47="FCERT",'full menu'!AL47="FERT"),"ERTs",IF(OR('full menu'!AL47="FCMT",'full menu'!AL47="FMT",'full menu'!AL47="LMT",'full menu'!AL47="LCMT"),"MTs",IF(OR('full menu'!AL47="LCIT",'full menu'!AL47="FCIT",'full menu'!AL47="LIT",'full menu'!AL47="FIT"),"ITs",IF(OR('full menu'!AL47="MwERT",'full menu'!AL47="ERwMT",'full menu'!AL47="M&amp;ERT",'full menu'!AL47="MwIT",'full menu'!AL47="IwMT",'full menu'!AL47="M&amp;IT",'full menu'!AL47="IwERT",'full menu'!AL47="ERwIT",'full menu'!AL47="I&amp;ERT",'full menu'!AL47="ER&amp;M&amp;IT"),"MixedTs",IF('full menu'!AL47="UD","UD",IF('full menu'!AL47="LSD","LSD",IF('full menu'!AL47="WSD","WSD","")))))))))))</f>
        <v>LSD</v>
      </c>
      <c r="AM47" s="2" t="str">
        <f>IF('full menu'!AM47="MDC","MDC",IF('full menu'!AM47="X","X",IF('full menu'!AM47="UASC","UASC",IF(OR('full menu'!AM47="PERF",'full menu'!AM47="AERF",'full menu'!AM47="PCB"),"ERfix",IF(OR('full menu'!AM47="ACB",'full menu'!AM47="LCERT",'full menu'!AM47="LERT",'full menu'!AM47="FCERT",'full menu'!AM47="FERT"),"ERTs",IF(OR('full menu'!AM47="FCMT",'full menu'!AM47="FMT",'full menu'!AM47="LMT",'full menu'!AM47="LCMT"),"MTs",IF(OR('full menu'!AM47="LCIT",'full menu'!AM47="FCIT",'full menu'!AM47="LIT",'full menu'!AM47="FIT"),"ITs",IF(OR('full menu'!AM47="MwERT",'full menu'!AM47="ERwMT",'full menu'!AM47="M&amp;ERT",'full menu'!AM47="MwIT",'full menu'!AM47="IwMT",'full menu'!AM47="M&amp;IT",'full menu'!AM47="IwERT",'full menu'!AM47="ERwIT",'full menu'!AM47="I&amp;ERT",'full menu'!AM47="ER&amp;M&amp;IT"),"MixedTs",IF('full menu'!AM47="UD","UD",IF('full menu'!AM47="LSD","LSD",IF('full menu'!AM47="WSD","WSD","")))))))))))</f>
        <v>LSD</v>
      </c>
      <c r="AN47" s="2" t="str">
        <f>IF('full menu'!AN47="MDC","MDC",IF('full menu'!AN47="X","X",IF('full menu'!AN47="UASC","UASC",IF(OR('full menu'!AN47="PERF",'full menu'!AN47="AERF",'full menu'!AN47="PCB"),"ERfix",IF(OR('full menu'!AN47="ACB",'full menu'!AN47="LCERT",'full menu'!AN47="LERT",'full menu'!AN47="FCERT",'full menu'!AN47="FERT"),"ERTs",IF(OR('full menu'!AN47="FCMT",'full menu'!AN47="FMT",'full menu'!AN47="LMT",'full menu'!AN47="LCMT"),"MTs",IF(OR('full menu'!AN47="LCIT",'full menu'!AN47="FCIT",'full menu'!AN47="LIT",'full menu'!AN47="FIT"),"ITs",IF(OR('full menu'!AN47="MwERT",'full menu'!AN47="ERwMT",'full menu'!AN47="M&amp;ERT",'full menu'!AN47="MwIT",'full menu'!AN47="IwMT",'full menu'!AN47="M&amp;IT",'full menu'!AN47="IwERT",'full menu'!AN47="ERwIT",'full menu'!AN47="I&amp;ERT",'full menu'!AN47="ER&amp;M&amp;IT"),"MixedTs",IF('full menu'!AN47="UD","UD",IF('full menu'!AN47="LSD","LSD",IF('full menu'!AN47="WSD","WSD","")))))))))))</f>
        <v>LSD</v>
      </c>
      <c r="AO47" s="2" t="str">
        <f>IF('full menu'!AO47="MDC","MDC",IF('full menu'!AO47="X","X",IF('full menu'!AO47="UASC","UASC",IF(OR('full menu'!AO47="PERF",'full menu'!AO47="AERF",'full menu'!AO47="PCB"),"ERfix",IF(OR('full menu'!AO47="ACB",'full menu'!AO47="LCERT",'full menu'!AO47="LERT",'full menu'!AO47="FCERT",'full menu'!AO47="FERT"),"ERTs",IF(OR('full menu'!AO47="FCMT",'full menu'!AO47="FMT",'full menu'!AO47="LMT",'full menu'!AO47="LCMT"),"MTs",IF(OR('full menu'!AO47="LCIT",'full menu'!AO47="FCIT",'full menu'!AO47="LIT",'full menu'!AO47="FIT"),"ITs",IF(OR('full menu'!AO47="MwERT",'full menu'!AO47="ERwMT",'full menu'!AO47="M&amp;ERT",'full menu'!AO47="MwIT",'full menu'!AO47="IwMT",'full menu'!AO47="M&amp;IT",'full menu'!AO47="IwERT",'full menu'!AO47="ERwIT",'full menu'!AO47="I&amp;ERT",'full menu'!AO47="ER&amp;M&amp;IT"),"MixedTs",IF('full menu'!AO47="UD","UD",IF('full menu'!AO47="LSD","LSD",IF('full menu'!AO47="WSD","WSD","")))))))))))</f>
        <v>LSD</v>
      </c>
      <c r="AP47" s="2" t="str">
        <f>IF('full menu'!AP47="MDC","MDC",IF('full menu'!AP47="X","X",IF('full menu'!AP47="UASC","UASC",IF(OR('full menu'!AP47="PERF",'full menu'!AP47="AERF",'full menu'!AP47="PCB"),"ERfix",IF(OR('full menu'!AP47="ACB",'full menu'!AP47="LCERT",'full menu'!AP47="LERT",'full menu'!AP47="FCERT",'full menu'!AP47="FERT"),"ERTs",IF(OR('full menu'!AP47="FCMT",'full menu'!AP47="FMT",'full menu'!AP47="LMT",'full menu'!AP47="LCMT"),"MTs",IF(OR('full menu'!AP47="LCIT",'full menu'!AP47="FCIT",'full menu'!AP47="LIT",'full menu'!AP47="FIT"),"ITs",IF(OR('full menu'!AP47="MwERT",'full menu'!AP47="ERwMT",'full menu'!AP47="M&amp;ERT",'full menu'!AP47="MwIT",'full menu'!AP47="IwMT",'full menu'!AP47="M&amp;IT",'full menu'!AP47="IwERT",'full menu'!AP47="ERwIT",'full menu'!AP47="I&amp;ERT",'full menu'!AP47="ER&amp;M&amp;IT"),"MixedTs",IF('full menu'!AP47="UD","UD",IF('full menu'!AP47="LSD","LSD",IF('full menu'!AP47="WSD","WSD","")))))))))))</f>
        <v>LSD</v>
      </c>
      <c r="AQ47" s="2" t="str">
        <f>IF('full menu'!AQ47="MDC","MDC",IF('full menu'!AQ47="X","X",IF('full menu'!AQ47="UASC","UASC",IF(OR('full menu'!AQ47="PERF",'full menu'!AQ47="AERF",'full menu'!AQ47="PCB"),"ERfix",IF(OR('full menu'!AQ47="ACB",'full menu'!AQ47="LCERT",'full menu'!AQ47="LERT",'full menu'!AQ47="FCERT",'full menu'!AQ47="FERT"),"ERTs",IF(OR('full menu'!AQ47="FCMT",'full menu'!AQ47="FMT",'full menu'!AQ47="LMT",'full menu'!AQ47="LCMT"),"MTs",IF(OR('full menu'!AQ47="LCIT",'full menu'!AQ47="FCIT",'full menu'!AQ47="LIT",'full menu'!AQ47="FIT"),"ITs",IF(OR('full menu'!AQ47="MwERT",'full menu'!AQ47="ERwMT",'full menu'!AQ47="M&amp;ERT",'full menu'!AQ47="MwIT",'full menu'!AQ47="IwMT",'full menu'!AQ47="M&amp;IT",'full menu'!AQ47="IwERT",'full menu'!AQ47="ERwIT",'full menu'!AQ47="I&amp;ERT",'full menu'!AQ47="ER&amp;M&amp;IT"),"MixedTs",IF('full menu'!AQ47="UD","UD",IF('full menu'!AQ47="LSD","LSD",IF('full menu'!AQ47="WSD","WSD","")))))))))))</f>
        <v>LSD</v>
      </c>
      <c r="AR47" s="2" t="str">
        <f>IF('full menu'!AR47="MDC","MDC",IF('full menu'!AR47="X","X",IF('full menu'!AR47="UASC","UASC",IF(OR('full menu'!AR47="PERF",'full menu'!AR47="AERF",'full menu'!AR47="PCB"),"ERfix",IF(OR('full menu'!AR47="ACB",'full menu'!AR47="LCERT",'full menu'!AR47="LERT",'full menu'!AR47="FCERT",'full menu'!AR47="FERT"),"ERTs",IF(OR('full menu'!AR47="FCMT",'full menu'!AR47="FMT",'full menu'!AR47="LMT",'full menu'!AR47="LCMT"),"MTs",IF(OR('full menu'!AR47="LCIT",'full menu'!AR47="FCIT",'full menu'!AR47="LIT",'full menu'!AR47="FIT"),"ITs",IF(OR('full menu'!AR47="MwERT",'full menu'!AR47="ERwMT",'full menu'!AR47="M&amp;ERT",'full menu'!AR47="MwIT",'full menu'!AR47="IwMT",'full menu'!AR47="M&amp;IT",'full menu'!AR47="IwERT",'full menu'!AR47="ERwIT",'full menu'!AR47="I&amp;ERT",'full menu'!AR47="ER&amp;M&amp;IT"),"MixedTs",IF('full menu'!AR47="UD","UD",IF('full menu'!AR47="LSD","LSD",IF('full menu'!AR47="WSD","WSD","")))))))))))</f>
        <v>LSD</v>
      </c>
      <c r="AS47" s="2" t="str">
        <f>IF('full menu'!AS47="MDC","MDC",IF('full menu'!AS47="X","X",IF('full menu'!AS47="UASC","UASC",IF(OR('full menu'!AS47="PERF",'full menu'!AS47="AERF",'full menu'!AS47="PCB"),"ERfix",IF(OR('full menu'!AS47="ACB",'full menu'!AS47="LCERT",'full menu'!AS47="LERT",'full menu'!AS47="FCERT",'full menu'!AS47="FERT"),"ERTs",IF(OR('full menu'!AS47="FCMT",'full menu'!AS47="FMT",'full menu'!AS47="LMT",'full menu'!AS47="LCMT"),"MTs",IF(OR('full menu'!AS47="LCIT",'full menu'!AS47="FCIT",'full menu'!AS47="LIT",'full menu'!AS47="FIT"),"ITs",IF(OR('full menu'!AS47="MwERT",'full menu'!AS47="ERwMT",'full menu'!AS47="M&amp;ERT",'full menu'!AS47="MwIT",'full menu'!AS47="IwMT",'full menu'!AS47="M&amp;IT",'full menu'!AS47="IwERT",'full menu'!AS47="ERwIT",'full menu'!AS47="I&amp;ERT",'full menu'!AS47="ER&amp;M&amp;IT"),"MixedTs",IF('full menu'!AS47="UD","UD",IF('full menu'!AS47="LSD","LSD",IF('full menu'!AS47="WSD","WSD","")))))))))))</f>
        <v>LSD</v>
      </c>
    </row>
    <row r="48" spans="1:45" ht="15.5" x14ac:dyDescent="0.35">
      <c r="A48" t="s">
        <v>77</v>
      </c>
      <c r="B48" s="2" t="str">
        <f>IF('full menu'!B48="MDC","MDC",IF('full menu'!B48="X","X",IF('full menu'!B48="UASC","UASC",IF(OR('full menu'!B48="PERF",'full menu'!B48="AERF",'full menu'!B48="PCB"),"ERfix",IF(OR('full menu'!B48="ACB",'full menu'!B48="LCERT",'full menu'!B48="LERT",'full menu'!B48="FCERT",'full menu'!B48="FERT"),"ERTs",IF(OR('full menu'!B48="FCMT",'full menu'!B48="FMT",'full menu'!B48="LMT",'full menu'!B48="LCMT"),"MTs",IF(OR('full menu'!B48="LCIT",'full menu'!B48="FCIT",'full menu'!B48="LIT",'full menu'!B48="FIT"),"ITs",IF(OR('full menu'!B48="MwERT",'full menu'!B48="ERwMT",'full menu'!B48="M&amp;ERT",'full menu'!B48="MwIT",'full menu'!B48="IwMT",'full menu'!B48="M&amp;IT",'full menu'!B48="IwERT",'full menu'!B48="ERwIT",'full menu'!B48="I&amp;ERT",'full menu'!B48="ER&amp;M&amp;IT"),"MixedTs",IF('full menu'!B48="UD","UD",IF('full menu'!B48="LSD","LSD",IF('full menu'!B48="WSD","WSD","")))))))))))</f>
        <v>ERfix</v>
      </c>
      <c r="C48" s="2" t="str">
        <f>IF('full menu'!C48="MDC","MDC",IF('full menu'!C48="X","X",IF('full menu'!C48="UASC","UASC",IF(OR('full menu'!C48="PERF",'full menu'!C48="AERF",'full menu'!C48="PCB"),"ERfix",IF(OR('full menu'!C48="ACB",'full menu'!C48="LCERT",'full menu'!C48="LERT",'full menu'!C48="FCERT",'full menu'!C48="FERT"),"ERTs",IF(OR('full menu'!C48="FCMT",'full menu'!C48="FMT",'full menu'!C48="LMT",'full menu'!C48="LCMT"),"MTs",IF(OR('full menu'!C48="LCIT",'full menu'!C48="FCIT",'full menu'!C48="LIT",'full menu'!C48="FIT"),"ITs",IF(OR('full menu'!C48="MwERT",'full menu'!C48="ERwMT",'full menu'!C48="M&amp;ERT",'full menu'!C48="MwIT",'full menu'!C48="IwMT",'full menu'!C48="M&amp;IT",'full menu'!C48="IwERT",'full menu'!C48="ERwIT",'full menu'!C48="I&amp;ERT",'full menu'!C48="ER&amp;M&amp;IT"),"MixedTs",IF('full menu'!C48="UD","UD",IF('full menu'!C48="LSD","LSD",IF('full menu'!C48="WSD","WSD","")))))))))))</f>
        <v>ERfix</v>
      </c>
      <c r="D48" s="2" t="str">
        <f>IF('full menu'!D48="MDC","MDC",IF('full menu'!D48="X","X",IF('full menu'!D48="UASC","UASC",IF(OR('full menu'!D48="PERF",'full menu'!D48="AERF",'full menu'!D48="PCB"),"ERfix",IF(OR('full menu'!D48="ACB",'full menu'!D48="LCERT",'full menu'!D48="LERT",'full menu'!D48="FCERT",'full menu'!D48="FERT"),"ERTs",IF(OR('full menu'!D48="FCMT",'full menu'!D48="FMT",'full menu'!D48="LMT",'full menu'!D48="LCMT"),"MTs",IF(OR('full menu'!D48="LCIT",'full menu'!D48="FCIT",'full menu'!D48="LIT",'full menu'!D48="FIT"),"ITs",IF(OR('full menu'!D48="MwERT",'full menu'!D48="ERwMT",'full menu'!D48="M&amp;ERT",'full menu'!D48="MwIT",'full menu'!D48="IwMT",'full menu'!D48="M&amp;IT",'full menu'!D48="IwERT",'full menu'!D48="ERwIT",'full menu'!D48="I&amp;ERT",'full menu'!D48="ER&amp;M&amp;IT"),"MixedTs",IF('full menu'!D48="UD","UD",IF('full menu'!D48="LSD","LSD",IF('full menu'!D48="WSD","WSD","")))))))))))</f>
        <v>ERfix</v>
      </c>
      <c r="E48" s="2" t="str">
        <f>IF('full menu'!E48="MDC","MDC",IF('full menu'!E48="X","X",IF('full menu'!E48="UASC","UASC",IF(OR('full menu'!E48="PERF",'full menu'!E48="AERF",'full menu'!E48="PCB"),"ERfix",IF(OR('full menu'!E48="ACB",'full menu'!E48="LCERT",'full menu'!E48="LERT",'full menu'!E48="FCERT",'full menu'!E48="FERT"),"ERTs",IF(OR('full menu'!E48="FCMT",'full menu'!E48="FMT",'full menu'!E48="LMT",'full menu'!E48="LCMT"),"MTs",IF(OR('full menu'!E48="LCIT",'full menu'!E48="FCIT",'full menu'!E48="LIT",'full menu'!E48="FIT"),"ITs",IF(OR('full menu'!E48="MwERT",'full menu'!E48="ERwMT",'full menu'!E48="M&amp;ERT",'full menu'!E48="MwIT",'full menu'!E48="IwMT",'full menu'!E48="M&amp;IT",'full menu'!E48="IwERT",'full menu'!E48="ERwIT",'full menu'!E48="I&amp;ERT",'full menu'!E48="ER&amp;M&amp;IT"),"MixedTs",IF('full menu'!E48="UD","UD",IF('full menu'!E48="LSD","LSD",IF('full menu'!E48="WSD","WSD","")))))))))))</f>
        <v>ERfix</v>
      </c>
      <c r="F48" s="2" t="str">
        <f>IF('full menu'!F48="MDC","MDC",IF('full menu'!F48="X","X",IF('full menu'!F48="UASC","UASC",IF(OR('full menu'!F48="PERF",'full menu'!F48="AERF",'full menu'!F48="PCB"),"ERfix",IF(OR('full menu'!F48="ACB",'full menu'!F48="LCERT",'full menu'!F48="LERT",'full menu'!F48="FCERT",'full menu'!F48="FERT"),"ERTs",IF(OR('full menu'!F48="FCMT",'full menu'!F48="FMT",'full menu'!F48="LMT",'full menu'!F48="LCMT"),"MTs",IF(OR('full menu'!F48="LCIT",'full menu'!F48="FCIT",'full menu'!F48="LIT",'full menu'!F48="FIT"),"ITs",IF(OR('full menu'!F48="MwERT",'full menu'!F48="ERwMT",'full menu'!F48="M&amp;ERT",'full menu'!F48="MwIT",'full menu'!F48="IwMT",'full menu'!F48="M&amp;IT",'full menu'!F48="IwERT",'full menu'!F48="ERwIT",'full menu'!F48="I&amp;ERT",'full menu'!F48="ER&amp;M&amp;IT"),"MixedTs",IF('full menu'!F48="UD","UD",IF('full menu'!F48="LSD","LSD",IF('full menu'!F48="WSD","WSD","")))))))))))</f>
        <v>ERfix</v>
      </c>
      <c r="G48" s="2" t="str">
        <f>IF('full menu'!G48="MDC","MDC",IF('full menu'!G48="X","X",IF('full menu'!G48="UASC","UASC",IF(OR('full menu'!G48="PERF",'full menu'!G48="AERF",'full menu'!G48="PCB"),"ERfix",IF(OR('full menu'!G48="ACB",'full menu'!G48="LCERT",'full menu'!G48="LERT",'full menu'!G48="FCERT",'full menu'!G48="FERT"),"ERTs",IF(OR('full menu'!G48="FCMT",'full menu'!G48="FMT",'full menu'!G48="LMT",'full menu'!G48="LCMT"),"MTs",IF(OR('full menu'!G48="LCIT",'full menu'!G48="FCIT",'full menu'!G48="LIT",'full menu'!G48="FIT"),"ITs",IF(OR('full menu'!G48="MwERT",'full menu'!G48="ERwMT",'full menu'!G48="M&amp;ERT",'full menu'!G48="MwIT",'full menu'!G48="IwMT",'full menu'!G48="M&amp;IT",'full menu'!G48="IwERT",'full menu'!G48="ERwIT",'full menu'!G48="I&amp;ERT",'full menu'!G48="ER&amp;M&amp;IT"),"MixedTs",IF('full menu'!G48="UD","UD",IF('full menu'!G48="LSD","LSD",IF('full menu'!G48="WSD","WSD","")))))))))))</f>
        <v>ERfix</v>
      </c>
      <c r="H48" s="2" t="str">
        <f>IF('full menu'!H48="MDC","MDC",IF('full menu'!H48="X","X",IF('full menu'!H48="UASC","UASC",IF(OR('full menu'!H48="PERF",'full menu'!H48="AERF",'full menu'!H48="PCB"),"ERfix",IF(OR('full menu'!H48="ACB",'full menu'!H48="LCERT",'full menu'!H48="LERT",'full menu'!H48="FCERT",'full menu'!H48="FERT"),"ERTs",IF(OR('full menu'!H48="FCMT",'full menu'!H48="FMT",'full menu'!H48="LMT",'full menu'!H48="LCMT"),"MTs",IF(OR('full menu'!H48="LCIT",'full menu'!H48="FCIT",'full menu'!H48="LIT",'full menu'!H48="FIT"),"ITs",IF(OR('full menu'!H48="MwERT",'full menu'!H48="ERwMT",'full menu'!H48="M&amp;ERT",'full menu'!H48="MwIT",'full menu'!H48="IwMT",'full menu'!H48="M&amp;IT",'full menu'!H48="IwERT",'full menu'!H48="ERwIT",'full menu'!H48="I&amp;ERT",'full menu'!H48="ER&amp;M&amp;IT"),"MixedTs",IF('full menu'!H48="UD","UD",IF('full menu'!H48="LSD","LSD",IF('full menu'!H48="WSD","WSD","")))))))))))</f>
        <v>ERfix</v>
      </c>
      <c r="I48" s="2" t="str">
        <f>IF('full menu'!I48="MDC","MDC",IF('full menu'!I48="X","X",IF('full menu'!I48="UASC","UASC",IF(OR('full menu'!I48="PERF",'full menu'!I48="AERF",'full menu'!I48="PCB"),"ERfix",IF(OR('full menu'!I48="ACB",'full menu'!I48="LCERT",'full menu'!I48="LERT",'full menu'!I48="FCERT",'full menu'!I48="FERT"),"ERTs",IF(OR('full menu'!I48="FCMT",'full menu'!I48="FMT",'full menu'!I48="LMT",'full menu'!I48="LCMT"),"MTs",IF(OR('full menu'!I48="LCIT",'full menu'!I48="FCIT",'full menu'!I48="LIT",'full menu'!I48="FIT"),"ITs",IF(OR('full menu'!I48="MwERT",'full menu'!I48="ERwMT",'full menu'!I48="M&amp;ERT",'full menu'!I48="MwIT",'full menu'!I48="IwMT",'full menu'!I48="M&amp;IT",'full menu'!I48="IwERT",'full menu'!I48="ERwIT",'full menu'!I48="I&amp;ERT",'full menu'!I48="ER&amp;M&amp;IT"),"MixedTs",IF('full menu'!I48="UD","UD",IF('full menu'!I48="LSD","LSD",IF('full menu'!I48="WSD","WSD","")))))))))))</f>
        <v>ERfix</v>
      </c>
      <c r="J48" s="2" t="str">
        <f>IF('full menu'!J48="MDC","MDC",IF('full menu'!J48="X","X",IF('full menu'!J48="UASC","UASC",IF(OR('full menu'!J48="PERF",'full menu'!J48="AERF",'full menu'!J48="PCB"),"ERfix",IF(OR('full menu'!J48="ACB",'full menu'!J48="LCERT",'full menu'!J48="LERT",'full menu'!J48="FCERT",'full menu'!J48="FERT"),"ERTs",IF(OR('full menu'!J48="FCMT",'full menu'!J48="FMT",'full menu'!J48="LMT",'full menu'!J48="LCMT"),"MTs",IF(OR('full menu'!J48="LCIT",'full menu'!J48="FCIT",'full menu'!J48="LIT",'full menu'!J48="FIT"),"ITs",IF(OR('full menu'!J48="MwERT",'full menu'!J48="ERwMT",'full menu'!J48="M&amp;ERT",'full menu'!J48="MwIT",'full menu'!J48="IwMT",'full menu'!J48="M&amp;IT",'full menu'!J48="IwERT",'full menu'!J48="ERwIT",'full menu'!J48="I&amp;ERT",'full menu'!J48="ER&amp;M&amp;IT"),"MixedTs",IF('full menu'!J48="UD","UD",IF('full menu'!J48="LSD","LSD",IF('full menu'!J48="WSD","WSD","")))))))))))</f>
        <v>ERfix</v>
      </c>
      <c r="K48" s="2" t="str">
        <f>IF('full menu'!K48="MDC","MDC",IF('full menu'!K48="X","X",IF('full menu'!K48="UASC","UASC",IF(OR('full menu'!K48="PERF",'full menu'!K48="AERF",'full menu'!K48="PCB"),"ERfix",IF(OR('full menu'!K48="ACB",'full menu'!K48="LCERT",'full menu'!K48="LERT",'full menu'!K48="FCERT",'full menu'!K48="FERT"),"ERTs",IF(OR('full menu'!K48="FCMT",'full menu'!K48="FMT",'full menu'!K48="LMT",'full menu'!K48="LCMT"),"MTs",IF(OR('full menu'!K48="LCIT",'full menu'!K48="FCIT",'full menu'!K48="LIT",'full menu'!K48="FIT"),"ITs",IF(OR('full menu'!K48="MwERT",'full menu'!K48="ERwMT",'full menu'!K48="M&amp;ERT",'full menu'!K48="MwIT",'full menu'!K48="IwMT",'full menu'!K48="M&amp;IT",'full menu'!K48="IwERT",'full menu'!K48="ERwIT",'full menu'!K48="I&amp;ERT",'full menu'!K48="ER&amp;M&amp;IT"),"MixedTs",IF('full menu'!K48="UD","UD",IF('full menu'!K48="LSD","LSD",IF('full menu'!K48="WSD","WSD","")))))))))))</f>
        <v>ERfix</v>
      </c>
      <c r="L48" s="2" t="str">
        <f>IF('full menu'!L48="MDC","MDC",IF('full menu'!L48="X","X",IF('full menu'!L48="UASC","UASC",IF(OR('full menu'!L48="PERF",'full menu'!L48="AERF",'full menu'!L48="PCB"),"ERfix",IF(OR('full menu'!L48="ACB",'full menu'!L48="LCERT",'full menu'!L48="LERT",'full menu'!L48="FCERT",'full menu'!L48="FERT"),"ERTs",IF(OR('full menu'!L48="FCMT",'full menu'!L48="FMT",'full menu'!L48="LMT",'full menu'!L48="LCMT"),"MTs",IF(OR('full menu'!L48="LCIT",'full menu'!L48="FCIT",'full menu'!L48="LIT",'full menu'!L48="FIT"),"ITs",IF(OR('full menu'!L48="MwERT",'full menu'!L48="ERwMT",'full menu'!L48="M&amp;ERT",'full menu'!L48="MwIT",'full menu'!L48="IwMT",'full menu'!L48="M&amp;IT",'full menu'!L48="IwERT",'full menu'!L48="ERwIT",'full menu'!L48="I&amp;ERT",'full menu'!L48="ER&amp;M&amp;IT"),"MixedTs",IF('full menu'!L48="UD","UD",IF('full menu'!L48="LSD","LSD",IF('full menu'!L48="WSD","WSD","")))))))))))</f>
        <v>UD</v>
      </c>
      <c r="M48" s="2" t="str">
        <f>IF('full menu'!M48="MDC","MDC",IF('full menu'!M48="X","X",IF('full menu'!M48="UASC","UASC",IF(OR('full menu'!M48="PERF",'full menu'!M48="AERF",'full menu'!M48="PCB"),"ERfix",IF(OR('full menu'!M48="ACB",'full menu'!M48="LCERT",'full menu'!M48="LERT",'full menu'!M48="FCERT",'full menu'!M48="FERT"),"ERTs",IF(OR('full menu'!M48="FCMT",'full menu'!M48="FMT",'full menu'!M48="LMT",'full menu'!M48="LCMT"),"MTs",IF(OR('full menu'!M48="LCIT",'full menu'!M48="FCIT",'full menu'!M48="LIT",'full menu'!M48="FIT"),"ITs",IF(OR('full menu'!M48="MwERT",'full menu'!M48="ERwMT",'full menu'!M48="M&amp;ERT",'full menu'!M48="MwIT",'full menu'!M48="IwMT",'full menu'!M48="M&amp;IT",'full menu'!M48="IwERT",'full menu'!M48="ERwIT",'full menu'!M48="I&amp;ERT",'full menu'!M48="ER&amp;M&amp;IT"),"MixedTs",IF('full menu'!M48="UD","UD",IF('full menu'!M48="LSD","LSD",IF('full menu'!M48="WSD","WSD","")))))))))))</f>
        <v>UD</v>
      </c>
      <c r="N48" s="2" t="str">
        <f>IF('full menu'!N48="MDC","MDC",IF('full menu'!N48="X","X",IF('full menu'!N48="UASC","UASC",IF(OR('full menu'!N48="PERF",'full menu'!N48="AERF",'full menu'!N48="PCB"),"ERfix",IF(OR('full menu'!N48="ACB",'full menu'!N48="LCERT",'full menu'!N48="LERT",'full menu'!N48="FCERT",'full menu'!N48="FERT"),"ERTs",IF(OR('full menu'!N48="FCMT",'full menu'!N48="FMT",'full menu'!N48="LMT",'full menu'!N48="LCMT"),"MTs",IF(OR('full menu'!N48="LCIT",'full menu'!N48="FCIT",'full menu'!N48="LIT",'full menu'!N48="FIT"),"ITs",IF(OR('full menu'!N48="MwERT",'full menu'!N48="ERwMT",'full menu'!N48="M&amp;ERT",'full menu'!N48="MwIT",'full menu'!N48="IwMT",'full menu'!N48="M&amp;IT",'full menu'!N48="IwERT",'full menu'!N48="ERwIT",'full menu'!N48="I&amp;ERT",'full menu'!N48="ER&amp;M&amp;IT"),"MixedTs",IF('full menu'!N48="UD","UD",IF('full menu'!N48="LSD","LSD",IF('full menu'!N48="WSD","WSD","")))))))))))</f>
        <v>UD</v>
      </c>
      <c r="O48" s="2" t="str">
        <f>IF('full menu'!O48="MDC","MDC",IF('full menu'!O48="X","X",IF('full menu'!O48="UASC","UASC",IF(OR('full menu'!O48="PERF",'full menu'!O48="AERF",'full menu'!O48="PCB"),"ERfix",IF(OR('full menu'!O48="ACB",'full menu'!O48="LCERT",'full menu'!O48="LERT",'full menu'!O48="FCERT",'full menu'!O48="FERT"),"ERTs",IF(OR('full menu'!O48="FCMT",'full menu'!O48="FMT",'full menu'!O48="LMT",'full menu'!O48="LCMT"),"MTs",IF(OR('full menu'!O48="LCIT",'full menu'!O48="FCIT",'full menu'!O48="LIT",'full menu'!O48="FIT"),"ITs",IF(OR('full menu'!O48="MwERT",'full menu'!O48="ERwMT",'full menu'!O48="M&amp;ERT",'full menu'!O48="MwIT",'full menu'!O48="IwMT",'full menu'!O48="M&amp;IT",'full menu'!O48="IwERT",'full menu'!O48="ERwIT",'full menu'!O48="I&amp;ERT",'full menu'!O48="ER&amp;M&amp;IT"),"MixedTs",IF('full menu'!O48="UD","UD",IF('full menu'!O48="LSD","LSD",IF('full menu'!O48="WSD","WSD","")))))))))))</f>
        <v>UD</v>
      </c>
      <c r="P48" s="2" t="str">
        <f>IF('full menu'!P48="MDC","MDC",IF('full menu'!P48="X","X",IF('full menu'!P48="UASC","UASC",IF(OR('full menu'!P48="PERF",'full menu'!P48="AERF",'full menu'!P48="PCB"),"ERfix",IF(OR('full menu'!P48="ACB",'full menu'!P48="LCERT",'full menu'!P48="LERT",'full menu'!P48="FCERT",'full menu'!P48="FERT"),"ERTs",IF(OR('full menu'!P48="FCMT",'full menu'!P48="FMT",'full menu'!P48="LMT",'full menu'!P48="LCMT"),"MTs",IF(OR('full menu'!P48="LCIT",'full menu'!P48="FCIT",'full menu'!P48="LIT",'full menu'!P48="FIT"),"ITs",IF(OR('full menu'!P48="MwERT",'full menu'!P48="ERwMT",'full menu'!P48="M&amp;ERT",'full menu'!P48="MwIT",'full menu'!P48="IwMT",'full menu'!P48="M&amp;IT",'full menu'!P48="IwERT",'full menu'!P48="ERwIT",'full menu'!P48="I&amp;ERT",'full menu'!P48="ER&amp;M&amp;IT"),"MixedTs",IF('full menu'!P48="UD","UD",IF('full menu'!P48="LSD","LSD",IF('full menu'!P48="WSD","WSD","")))))))))))</f>
        <v>UD</v>
      </c>
      <c r="Q48" s="2" t="str">
        <f>IF('full menu'!Q48="MDC","MDC",IF('full menu'!Q48="X","X",IF('full menu'!Q48="UASC","UASC",IF(OR('full menu'!Q48="PERF",'full menu'!Q48="AERF",'full menu'!Q48="PCB"),"ERfix",IF(OR('full menu'!Q48="ACB",'full menu'!Q48="LCERT",'full menu'!Q48="LERT",'full menu'!Q48="FCERT",'full menu'!Q48="FERT"),"ERTs",IF(OR('full menu'!Q48="FCMT",'full menu'!Q48="FMT",'full menu'!Q48="LMT",'full menu'!Q48="LCMT"),"MTs",IF(OR('full menu'!Q48="LCIT",'full menu'!Q48="FCIT",'full menu'!Q48="LIT",'full menu'!Q48="FIT"),"ITs",IF(OR('full menu'!Q48="MwERT",'full menu'!Q48="ERwMT",'full menu'!Q48="M&amp;ERT",'full menu'!Q48="MwIT",'full menu'!Q48="IwMT",'full menu'!Q48="M&amp;IT",'full menu'!Q48="IwERT",'full menu'!Q48="ERwIT",'full menu'!Q48="I&amp;ERT",'full menu'!Q48="ER&amp;M&amp;IT"),"MixedTs",IF('full menu'!Q48="UD","UD",IF('full menu'!Q48="LSD","LSD",IF('full menu'!Q48="WSD","WSD","")))))))))))</f>
        <v>UD</v>
      </c>
      <c r="R48" s="2" t="str">
        <f>IF('full menu'!R48="MDC","MDC",IF('full menu'!R48="X","X",IF('full menu'!R48="UASC","UASC",IF(OR('full menu'!R48="PERF",'full menu'!R48="AERF",'full menu'!R48="PCB"),"ERfix",IF(OR('full menu'!R48="ACB",'full menu'!R48="LCERT",'full menu'!R48="LERT",'full menu'!R48="FCERT",'full menu'!R48="FERT"),"ERTs",IF(OR('full menu'!R48="FCMT",'full menu'!R48="FMT",'full menu'!R48="LMT",'full menu'!R48="LCMT"),"MTs",IF(OR('full menu'!R48="LCIT",'full menu'!R48="FCIT",'full menu'!R48="LIT",'full menu'!R48="FIT"),"ITs",IF(OR('full menu'!R48="MwERT",'full menu'!R48="ERwMT",'full menu'!R48="M&amp;ERT",'full menu'!R48="MwIT",'full menu'!R48="IwMT",'full menu'!R48="M&amp;IT",'full menu'!R48="IwERT",'full menu'!R48="ERwIT",'full menu'!R48="I&amp;ERT",'full menu'!R48="ER&amp;M&amp;IT"),"MixedTs",IF('full menu'!R48="UD","UD",IF('full menu'!R48="LSD","LSD",IF('full menu'!R48="WSD","WSD","")))))))))))</f>
        <v>UD</v>
      </c>
      <c r="S48" s="2" t="str">
        <f>IF('full menu'!S48="MDC","MDC",IF('full menu'!S48="X","X",IF('full menu'!S48="UASC","UASC",IF(OR('full menu'!S48="PERF",'full menu'!S48="AERF",'full menu'!S48="PCB"),"ERfix",IF(OR('full menu'!S48="ACB",'full menu'!S48="LCERT",'full menu'!S48="LERT",'full menu'!S48="FCERT",'full menu'!S48="FERT"),"ERTs",IF(OR('full menu'!S48="FCMT",'full menu'!S48="FMT",'full menu'!S48="LMT",'full menu'!S48="LCMT"),"MTs",IF(OR('full menu'!S48="LCIT",'full menu'!S48="FCIT",'full menu'!S48="LIT",'full menu'!S48="FIT"),"ITs",IF(OR('full menu'!S48="MwERT",'full menu'!S48="ERwMT",'full menu'!S48="M&amp;ERT",'full menu'!S48="MwIT",'full menu'!S48="IwMT",'full menu'!S48="M&amp;IT",'full menu'!S48="IwERT",'full menu'!S48="ERwIT",'full menu'!S48="I&amp;ERT",'full menu'!S48="ER&amp;M&amp;IT"),"MixedTs",IF('full menu'!S48="UD","UD",IF('full menu'!S48="LSD","LSD",IF('full menu'!S48="WSD","WSD","")))))))))))</f>
        <v>UD</v>
      </c>
      <c r="T48" s="2" t="str">
        <f>IF('full menu'!T48="MDC","MDC",IF('full menu'!T48="X","X",IF('full menu'!T48="UASC","UASC",IF(OR('full menu'!T48="PERF",'full menu'!T48="AERF",'full menu'!T48="PCB"),"ERfix",IF(OR('full menu'!T48="ACB",'full menu'!T48="LCERT",'full menu'!T48="LERT",'full menu'!T48="FCERT",'full menu'!T48="FERT"),"ERTs",IF(OR('full menu'!T48="FCMT",'full menu'!T48="FMT",'full menu'!T48="LMT",'full menu'!T48="LCMT"),"MTs",IF(OR('full menu'!T48="LCIT",'full menu'!T48="FCIT",'full menu'!T48="LIT",'full menu'!T48="FIT"),"ITs",IF(OR('full menu'!T48="MwERT",'full menu'!T48="ERwMT",'full menu'!T48="M&amp;ERT",'full menu'!T48="MwIT",'full menu'!T48="IwMT",'full menu'!T48="M&amp;IT",'full menu'!T48="IwERT",'full menu'!T48="ERwIT",'full menu'!T48="I&amp;ERT",'full menu'!T48="ER&amp;M&amp;IT"),"MixedTs",IF('full menu'!T48="UD","UD",IF('full menu'!T48="LSD","LSD",IF('full menu'!T48="WSD","WSD","")))))))))))</f>
        <v>UD</v>
      </c>
      <c r="U48" s="2" t="str">
        <f>IF('full menu'!U48="MDC","MDC",IF('full menu'!U48="X","X",IF('full menu'!U48="UASC","UASC",IF(OR('full menu'!U48="PERF",'full menu'!U48="AERF",'full menu'!U48="PCB"),"ERfix",IF(OR('full menu'!U48="ACB",'full menu'!U48="LCERT",'full menu'!U48="LERT",'full menu'!U48="FCERT",'full menu'!U48="FERT"),"ERTs",IF(OR('full menu'!U48="FCMT",'full menu'!U48="FMT",'full menu'!U48="LMT",'full menu'!U48="LCMT"),"MTs",IF(OR('full menu'!U48="LCIT",'full menu'!U48="FCIT",'full menu'!U48="LIT",'full menu'!U48="FIT"),"ITs",IF(OR('full menu'!U48="MwERT",'full menu'!U48="ERwMT",'full menu'!U48="M&amp;ERT",'full menu'!U48="MwIT",'full menu'!U48="IwMT",'full menu'!U48="M&amp;IT",'full menu'!U48="IwERT",'full menu'!U48="ERwIT",'full menu'!U48="I&amp;ERT",'full menu'!U48="ER&amp;M&amp;IT"),"MixedTs",IF('full menu'!U48="UD","UD",IF('full menu'!U48="LSD","LSD",IF('full menu'!U48="WSD","WSD","")))))))))))</f>
        <v>UD</v>
      </c>
      <c r="V48" s="2" t="str">
        <f>IF('full menu'!V48="MDC","MDC",IF('full menu'!V48="X","X",IF('full menu'!V48="UASC","UASC",IF(OR('full menu'!V48="PERF",'full menu'!V48="AERF",'full menu'!V48="PCB"),"ERfix",IF(OR('full menu'!V48="ACB",'full menu'!V48="LCERT",'full menu'!V48="LERT",'full menu'!V48="FCERT",'full menu'!V48="FERT"),"ERTs",IF(OR('full menu'!V48="FCMT",'full menu'!V48="FMT",'full menu'!V48="LMT",'full menu'!V48="LCMT"),"MTs",IF(OR('full menu'!V48="LCIT",'full menu'!V48="FCIT",'full menu'!V48="LIT",'full menu'!V48="FIT"),"ITs",IF(OR('full menu'!V48="MwERT",'full menu'!V48="ERwMT",'full menu'!V48="M&amp;ERT",'full menu'!V48="MwIT",'full menu'!V48="IwMT",'full menu'!V48="M&amp;IT",'full menu'!V48="IwERT",'full menu'!V48="ERwIT",'full menu'!V48="I&amp;ERT",'full menu'!V48="ER&amp;M&amp;IT"),"MixedTs",IF('full menu'!V48="UD","UD",IF('full menu'!V48="LSD","LSD",IF('full menu'!V48="WSD","WSD","")))))))))))</f>
        <v>UD</v>
      </c>
      <c r="W48" s="2" t="str">
        <f>IF('full menu'!W48="MDC","MDC",IF('full menu'!W48="X","X",IF('full menu'!W48="UASC","UASC",IF(OR('full menu'!W48="PERF",'full menu'!W48="AERF",'full menu'!W48="PCB"),"ERfix",IF(OR('full menu'!W48="ACB",'full menu'!W48="LCERT",'full menu'!W48="LERT",'full menu'!W48="FCERT",'full menu'!W48="FERT"),"ERTs",IF(OR('full menu'!W48="FCMT",'full menu'!W48="FMT",'full menu'!W48="LMT",'full menu'!W48="LCMT"),"MTs",IF(OR('full menu'!W48="LCIT",'full menu'!W48="FCIT",'full menu'!W48="LIT",'full menu'!W48="FIT"),"ITs",IF(OR('full menu'!W48="MwERT",'full menu'!W48="ERwMT",'full menu'!W48="M&amp;ERT",'full menu'!W48="MwIT",'full menu'!W48="IwMT",'full menu'!W48="M&amp;IT",'full menu'!W48="IwERT",'full menu'!W48="ERwIT",'full menu'!W48="I&amp;ERT",'full menu'!W48="ER&amp;M&amp;IT"),"MixedTs",IF('full menu'!W48="UD","UD",IF('full menu'!W48="LSD","LSD",IF('full menu'!W48="WSD","WSD","")))))))))))</f>
        <v>UD</v>
      </c>
      <c r="X48" s="2" t="str">
        <f>IF('full menu'!X48="MDC","MDC",IF('full menu'!X48="X","X",IF('full menu'!X48="UASC","UASC",IF(OR('full menu'!X48="PERF",'full menu'!X48="AERF",'full menu'!X48="PCB"),"ERfix",IF(OR('full menu'!X48="ACB",'full menu'!X48="LCERT",'full menu'!X48="LERT",'full menu'!X48="FCERT",'full menu'!X48="FERT"),"ERTs",IF(OR('full menu'!X48="FCMT",'full menu'!X48="FMT",'full menu'!X48="LMT",'full menu'!X48="LCMT"),"MTs",IF(OR('full menu'!X48="LCIT",'full menu'!X48="FCIT",'full menu'!X48="LIT",'full menu'!X48="FIT"),"ITs",IF(OR('full menu'!X48="MwERT",'full menu'!X48="ERwMT",'full menu'!X48="M&amp;ERT",'full menu'!X48="MwIT",'full menu'!X48="IwMT",'full menu'!X48="M&amp;IT",'full menu'!X48="IwERT",'full menu'!X48="ERwIT",'full menu'!X48="I&amp;ERT",'full menu'!X48="ER&amp;M&amp;IT"),"MixedTs",IF('full menu'!X48="UD","UD",IF('full menu'!X48="LSD","LSD",IF('full menu'!X48="WSD","WSD","")))))))))))</f>
        <v>UD</v>
      </c>
      <c r="Y48" s="2" t="str">
        <f>IF('full menu'!Y48="MDC","MDC",IF('full menu'!Y48="X","X",IF('full menu'!Y48="UASC","UASC",IF(OR('full menu'!Y48="PERF",'full menu'!Y48="AERF",'full menu'!Y48="PCB"),"ERfix",IF(OR('full menu'!Y48="ACB",'full menu'!Y48="LCERT",'full menu'!Y48="LERT",'full menu'!Y48="FCERT",'full menu'!Y48="FERT"),"ERTs",IF(OR('full menu'!Y48="FCMT",'full menu'!Y48="FMT",'full menu'!Y48="LMT",'full menu'!Y48="LCMT"),"MTs",IF(OR('full menu'!Y48="LCIT",'full menu'!Y48="FCIT",'full menu'!Y48="LIT",'full menu'!Y48="FIT"),"ITs",IF(OR('full menu'!Y48="MwERT",'full menu'!Y48="ERwMT",'full menu'!Y48="M&amp;ERT",'full menu'!Y48="MwIT",'full menu'!Y48="IwMT",'full menu'!Y48="M&amp;IT",'full menu'!Y48="IwERT",'full menu'!Y48="ERwIT",'full menu'!Y48="I&amp;ERT",'full menu'!Y48="ER&amp;M&amp;IT"),"MixedTs",IF('full menu'!Y48="UD","UD",IF('full menu'!Y48="LSD","LSD",IF('full menu'!Y48="WSD","WSD","")))))))))))</f>
        <v>UD</v>
      </c>
      <c r="Z48" s="2" t="str">
        <f>IF('full menu'!Z48="MDC","MDC",IF('full menu'!Z48="X","X",IF('full menu'!Z48="UASC","UASC",IF(OR('full menu'!Z48="PERF",'full menu'!Z48="AERF",'full menu'!Z48="PCB"),"ERfix",IF(OR('full menu'!Z48="ACB",'full menu'!Z48="LCERT",'full menu'!Z48="LERT",'full menu'!Z48="FCERT",'full menu'!Z48="FERT"),"ERTs",IF(OR('full menu'!Z48="FCMT",'full menu'!Z48="FMT",'full menu'!Z48="LMT",'full menu'!Z48="LCMT"),"MTs",IF(OR('full menu'!Z48="LCIT",'full menu'!Z48="FCIT",'full menu'!Z48="LIT",'full menu'!Z48="FIT"),"ITs",IF(OR('full menu'!Z48="MwERT",'full menu'!Z48="ERwMT",'full menu'!Z48="M&amp;ERT",'full menu'!Z48="MwIT",'full menu'!Z48="IwMT",'full menu'!Z48="M&amp;IT",'full menu'!Z48="IwERT",'full menu'!Z48="ERwIT",'full menu'!Z48="I&amp;ERT",'full menu'!Z48="ER&amp;M&amp;IT"),"MixedTs",IF('full menu'!Z48="UD","UD",IF('full menu'!Z48="LSD","LSD",IF('full menu'!Z48="WSD","WSD","")))))))))))</f>
        <v>UD</v>
      </c>
      <c r="AA48" s="2" t="str">
        <f>IF('full menu'!AA48="MDC","MDC",IF('full menu'!AA48="X","X",IF('full menu'!AA48="UASC","UASC",IF(OR('full menu'!AA48="PERF",'full menu'!AA48="AERF",'full menu'!AA48="PCB"),"ERfix",IF(OR('full menu'!AA48="ACB",'full menu'!AA48="LCERT",'full menu'!AA48="LERT",'full menu'!AA48="FCERT",'full menu'!AA48="FERT"),"ERTs",IF(OR('full menu'!AA48="FCMT",'full menu'!AA48="FMT",'full menu'!AA48="LMT",'full menu'!AA48="LCMT"),"MTs",IF(OR('full menu'!AA48="LCIT",'full menu'!AA48="FCIT",'full menu'!AA48="LIT",'full menu'!AA48="FIT"),"ITs",IF(OR('full menu'!AA48="MwERT",'full menu'!AA48="ERwMT",'full menu'!AA48="M&amp;ERT",'full menu'!AA48="MwIT",'full menu'!AA48="IwMT",'full menu'!AA48="M&amp;IT",'full menu'!AA48="IwERT",'full menu'!AA48="ERwIT",'full menu'!AA48="I&amp;ERT",'full menu'!AA48="ER&amp;M&amp;IT"),"MixedTs",IF('full menu'!AA48="UD","UD",IF('full menu'!AA48="LSD","LSD",IF('full menu'!AA48="WSD","WSD","")))))))))))</f>
        <v>UD</v>
      </c>
      <c r="AB48" s="2" t="str">
        <f>IF('full menu'!AB48="MDC","MDC",IF('full menu'!AB48="X","X",IF('full menu'!AB48="UASC","UASC",IF(OR('full menu'!AB48="PERF",'full menu'!AB48="AERF",'full menu'!AB48="PCB"),"ERfix",IF(OR('full menu'!AB48="ACB",'full menu'!AB48="LCERT",'full menu'!AB48="LERT",'full menu'!AB48="FCERT",'full menu'!AB48="FERT"),"ERTs",IF(OR('full menu'!AB48="FCMT",'full menu'!AB48="FMT",'full menu'!AB48="LMT",'full menu'!AB48="LCMT"),"MTs",IF(OR('full menu'!AB48="LCIT",'full menu'!AB48="FCIT",'full menu'!AB48="LIT",'full menu'!AB48="FIT"),"ITs",IF(OR('full menu'!AB48="MwERT",'full menu'!AB48="ERwMT",'full menu'!AB48="M&amp;ERT",'full menu'!AB48="MwIT",'full menu'!AB48="IwMT",'full menu'!AB48="M&amp;IT",'full menu'!AB48="IwERT",'full menu'!AB48="ERwIT",'full menu'!AB48="I&amp;ERT",'full menu'!AB48="ER&amp;M&amp;IT"),"MixedTs",IF('full menu'!AB48="UD","UD",IF('full menu'!AB48="LSD","LSD",IF('full menu'!AB48="WSD","WSD","")))))))))))</f>
        <v>UD</v>
      </c>
      <c r="AC48" s="2" t="str">
        <f>IF('full menu'!AC48="MDC","MDC",IF('full menu'!AC48="X","X",IF('full menu'!AC48="UASC","UASC",IF(OR('full menu'!AC48="PERF",'full menu'!AC48="AERF",'full menu'!AC48="PCB"),"ERfix",IF(OR('full menu'!AC48="ACB",'full menu'!AC48="LCERT",'full menu'!AC48="LERT",'full menu'!AC48="FCERT",'full menu'!AC48="FERT"),"ERTs",IF(OR('full menu'!AC48="FCMT",'full menu'!AC48="FMT",'full menu'!AC48="LMT",'full menu'!AC48="LCMT"),"MTs",IF(OR('full menu'!AC48="LCIT",'full menu'!AC48="FCIT",'full menu'!AC48="LIT",'full menu'!AC48="FIT"),"ITs",IF(OR('full menu'!AC48="MwERT",'full menu'!AC48="ERwMT",'full menu'!AC48="M&amp;ERT",'full menu'!AC48="MwIT",'full menu'!AC48="IwMT",'full menu'!AC48="M&amp;IT",'full menu'!AC48="IwERT",'full menu'!AC48="ERwIT",'full menu'!AC48="I&amp;ERT",'full menu'!AC48="ER&amp;M&amp;IT"),"MixedTs",IF('full menu'!AC48="UD","UD",IF('full menu'!AC48="LSD","LSD",IF('full menu'!AC48="WSD","WSD","")))))))))))</f>
        <v>LSD</v>
      </c>
      <c r="AD48" s="2" t="str">
        <f>IF('full menu'!AD48="MDC","MDC",IF('full menu'!AD48="X","X",IF('full menu'!AD48="UASC","UASC",IF(OR('full menu'!AD48="PERF",'full menu'!AD48="AERF",'full menu'!AD48="PCB"),"ERfix",IF(OR('full menu'!AD48="ACB",'full menu'!AD48="LCERT",'full menu'!AD48="LERT",'full menu'!AD48="FCERT",'full menu'!AD48="FERT"),"ERTs",IF(OR('full menu'!AD48="FCMT",'full menu'!AD48="FMT",'full menu'!AD48="LMT",'full menu'!AD48="LCMT"),"MTs",IF(OR('full menu'!AD48="LCIT",'full menu'!AD48="FCIT",'full menu'!AD48="LIT",'full menu'!AD48="FIT"),"ITs",IF(OR('full menu'!AD48="MwERT",'full menu'!AD48="ERwMT",'full menu'!AD48="M&amp;ERT",'full menu'!AD48="MwIT",'full menu'!AD48="IwMT",'full menu'!AD48="M&amp;IT",'full menu'!AD48="IwERT",'full menu'!AD48="ERwIT",'full menu'!AD48="I&amp;ERT",'full menu'!AD48="ER&amp;M&amp;IT"),"MixedTs",IF('full menu'!AD48="UD","UD",IF('full menu'!AD48="LSD","LSD",IF('full menu'!AD48="WSD","WSD","")))))))))))</f>
        <v>LSD</v>
      </c>
      <c r="AE48" s="2" t="str">
        <f>IF('full menu'!AE48="MDC","MDC",IF('full menu'!AE48="X","X",IF('full menu'!AE48="UASC","UASC",IF(OR('full menu'!AE48="PERF",'full menu'!AE48="AERF",'full menu'!AE48="PCB"),"ERfix",IF(OR('full menu'!AE48="ACB",'full menu'!AE48="LCERT",'full menu'!AE48="LERT",'full menu'!AE48="FCERT",'full menu'!AE48="FERT"),"ERTs",IF(OR('full menu'!AE48="FCMT",'full menu'!AE48="FMT",'full menu'!AE48="LMT",'full menu'!AE48="LCMT"),"MTs",IF(OR('full menu'!AE48="LCIT",'full menu'!AE48="FCIT",'full menu'!AE48="LIT",'full menu'!AE48="FIT"),"ITs",IF(OR('full menu'!AE48="MwERT",'full menu'!AE48="ERwMT",'full menu'!AE48="M&amp;ERT",'full menu'!AE48="MwIT",'full menu'!AE48="IwMT",'full menu'!AE48="M&amp;IT",'full menu'!AE48="IwERT",'full menu'!AE48="ERwIT",'full menu'!AE48="I&amp;ERT",'full menu'!AE48="ER&amp;M&amp;IT"),"MixedTs",IF('full menu'!AE48="UD","UD",IF('full menu'!AE48="LSD","LSD",IF('full menu'!AE48="WSD","WSD","")))))))))))</f>
        <v>LSD</v>
      </c>
      <c r="AF48" s="2" t="str">
        <f>IF('full menu'!AF48="MDC","MDC",IF('full menu'!AF48="X","X",IF('full menu'!AF48="UASC","UASC",IF(OR('full menu'!AF48="PERF",'full menu'!AF48="AERF",'full menu'!AF48="PCB"),"ERfix",IF(OR('full menu'!AF48="ACB",'full menu'!AF48="LCERT",'full menu'!AF48="LERT",'full menu'!AF48="FCERT",'full menu'!AF48="FERT"),"ERTs",IF(OR('full menu'!AF48="FCMT",'full menu'!AF48="FMT",'full menu'!AF48="LMT",'full menu'!AF48="LCMT"),"MTs",IF(OR('full menu'!AF48="LCIT",'full menu'!AF48="FCIT",'full menu'!AF48="LIT",'full menu'!AF48="FIT"),"ITs",IF(OR('full menu'!AF48="MwERT",'full menu'!AF48="ERwMT",'full menu'!AF48="M&amp;ERT",'full menu'!AF48="MwIT",'full menu'!AF48="IwMT",'full menu'!AF48="M&amp;IT",'full menu'!AF48="IwERT",'full menu'!AF48="ERwIT",'full menu'!AF48="I&amp;ERT",'full menu'!AF48="ER&amp;M&amp;IT"),"MixedTs",IF('full menu'!AF48="UD","UD",IF('full menu'!AF48="LSD","LSD",IF('full menu'!AF48="WSD","WSD","")))))))))))</f>
        <v>LSD</v>
      </c>
      <c r="AG48" s="2" t="str">
        <f>IF('full menu'!AG48="MDC","MDC",IF('full menu'!AG48="X","X",IF('full menu'!AG48="UASC","UASC",IF(OR('full menu'!AG48="PERF",'full menu'!AG48="AERF",'full menu'!AG48="PCB"),"ERfix",IF(OR('full menu'!AG48="ACB",'full menu'!AG48="LCERT",'full menu'!AG48="LERT",'full menu'!AG48="FCERT",'full menu'!AG48="FERT"),"ERTs",IF(OR('full menu'!AG48="FCMT",'full menu'!AG48="FMT",'full menu'!AG48="LMT",'full menu'!AG48="LCMT"),"MTs",IF(OR('full menu'!AG48="LCIT",'full menu'!AG48="FCIT",'full menu'!AG48="LIT",'full menu'!AG48="FIT"),"ITs",IF(OR('full menu'!AG48="MwERT",'full menu'!AG48="ERwMT",'full menu'!AG48="M&amp;ERT",'full menu'!AG48="MwIT",'full menu'!AG48="IwMT",'full menu'!AG48="M&amp;IT",'full menu'!AG48="IwERT",'full menu'!AG48="ERwIT",'full menu'!AG48="I&amp;ERT",'full menu'!AG48="ER&amp;M&amp;IT"),"MixedTs",IF('full menu'!AG48="UD","UD",IF('full menu'!AG48="LSD","LSD",IF('full menu'!AG48="WSD","WSD","")))))))))))</f>
        <v>LSD</v>
      </c>
      <c r="AH48" s="2" t="str">
        <f>IF('full menu'!AH48="MDC","MDC",IF('full menu'!AH48="X","X",IF('full menu'!AH48="UASC","UASC",IF(OR('full menu'!AH48="PERF",'full menu'!AH48="AERF",'full menu'!AH48="PCB"),"ERfix",IF(OR('full menu'!AH48="ACB",'full menu'!AH48="LCERT",'full menu'!AH48="LERT",'full menu'!AH48="FCERT",'full menu'!AH48="FERT"),"ERTs",IF(OR('full menu'!AH48="FCMT",'full menu'!AH48="FMT",'full menu'!AH48="LMT",'full menu'!AH48="LCMT"),"MTs",IF(OR('full menu'!AH48="LCIT",'full menu'!AH48="FCIT",'full menu'!AH48="LIT",'full menu'!AH48="FIT"),"ITs",IF(OR('full menu'!AH48="MwERT",'full menu'!AH48="ERwMT",'full menu'!AH48="M&amp;ERT",'full menu'!AH48="MwIT",'full menu'!AH48="IwMT",'full menu'!AH48="M&amp;IT",'full menu'!AH48="IwERT",'full menu'!AH48="ERwIT",'full menu'!AH48="I&amp;ERT",'full menu'!AH48="ER&amp;M&amp;IT"),"MixedTs",IF('full menu'!AH48="UD","UD",IF('full menu'!AH48="LSD","LSD",IF('full menu'!AH48="WSD","WSD","")))))))))))</f>
        <v>LSD</v>
      </c>
      <c r="AI48" s="2" t="str">
        <f>IF('full menu'!AI48="MDC","MDC",IF('full menu'!AI48="X","X",IF('full menu'!AI48="UASC","UASC",IF(OR('full menu'!AI48="PERF",'full menu'!AI48="AERF",'full menu'!AI48="PCB"),"ERfix",IF(OR('full menu'!AI48="ACB",'full menu'!AI48="LCERT",'full menu'!AI48="LERT",'full menu'!AI48="FCERT",'full menu'!AI48="FERT"),"ERTs",IF(OR('full menu'!AI48="FCMT",'full menu'!AI48="FMT",'full menu'!AI48="LMT",'full menu'!AI48="LCMT"),"MTs",IF(OR('full menu'!AI48="LCIT",'full menu'!AI48="FCIT",'full menu'!AI48="LIT",'full menu'!AI48="FIT"),"ITs",IF(OR('full menu'!AI48="MwERT",'full menu'!AI48="ERwMT",'full menu'!AI48="M&amp;ERT",'full menu'!AI48="MwIT",'full menu'!AI48="IwMT",'full menu'!AI48="M&amp;IT",'full menu'!AI48="IwERT",'full menu'!AI48="ERwIT",'full menu'!AI48="I&amp;ERT",'full menu'!AI48="ER&amp;M&amp;IT"),"MixedTs",IF('full menu'!AI48="UD","UD",IF('full menu'!AI48="LSD","LSD",IF('full menu'!AI48="WSD","WSD","")))))))))))</f>
        <v>LSD</v>
      </c>
      <c r="AJ48" s="2" t="str">
        <f>IF('full menu'!AJ48="MDC","MDC",IF('full menu'!AJ48="X","X",IF('full menu'!AJ48="UASC","UASC",IF(OR('full menu'!AJ48="PERF",'full menu'!AJ48="AERF",'full menu'!AJ48="PCB"),"ERfix",IF(OR('full menu'!AJ48="ACB",'full menu'!AJ48="LCERT",'full menu'!AJ48="LERT",'full menu'!AJ48="FCERT",'full menu'!AJ48="FERT"),"ERTs",IF(OR('full menu'!AJ48="FCMT",'full menu'!AJ48="FMT",'full menu'!AJ48="LMT",'full menu'!AJ48="LCMT"),"MTs",IF(OR('full menu'!AJ48="LCIT",'full menu'!AJ48="FCIT",'full menu'!AJ48="LIT",'full menu'!AJ48="FIT"),"ITs",IF(OR('full menu'!AJ48="MwERT",'full menu'!AJ48="ERwMT",'full menu'!AJ48="M&amp;ERT",'full menu'!AJ48="MwIT",'full menu'!AJ48="IwMT",'full menu'!AJ48="M&amp;IT",'full menu'!AJ48="IwERT",'full menu'!AJ48="ERwIT",'full menu'!AJ48="I&amp;ERT",'full menu'!AJ48="ER&amp;M&amp;IT"),"MixedTs",IF('full menu'!AJ48="UD","UD",IF('full menu'!AJ48="LSD","LSD",IF('full menu'!AJ48="WSD","WSD","")))))))))))</f>
        <v>LSD</v>
      </c>
      <c r="AK48" s="2" t="str">
        <f>IF('full menu'!AK48="MDC","MDC",IF('full menu'!AK48="X","X",IF('full menu'!AK48="UASC","UASC",IF(OR('full menu'!AK48="PERF",'full menu'!AK48="AERF",'full menu'!AK48="PCB"),"ERfix",IF(OR('full menu'!AK48="ACB",'full menu'!AK48="LCERT",'full menu'!AK48="LERT",'full menu'!AK48="FCERT",'full menu'!AK48="FERT"),"ERTs",IF(OR('full menu'!AK48="FCMT",'full menu'!AK48="FMT",'full menu'!AK48="LMT",'full menu'!AK48="LCMT"),"MTs",IF(OR('full menu'!AK48="LCIT",'full menu'!AK48="FCIT",'full menu'!AK48="LIT",'full menu'!AK48="FIT"),"ITs",IF(OR('full menu'!AK48="MwERT",'full menu'!AK48="ERwMT",'full menu'!AK48="M&amp;ERT",'full menu'!AK48="MwIT",'full menu'!AK48="IwMT",'full menu'!AK48="M&amp;IT",'full menu'!AK48="IwERT",'full menu'!AK48="ERwIT",'full menu'!AK48="I&amp;ERT",'full menu'!AK48="ER&amp;M&amp;IT"),"MixedTs",IF('full menu'!AK48="UD","UD",IF('full menu'!AK48="LSD","LSD",IF('full menu'!AK48="WSD","WSD","")))))))))))</f>
        <v>LSD</v>
      </c>
      <c r="AL48" s="2" t="str">
        <f>IF('full menu'!AL48="MDC","MDC",IF('full menu'!AL48="X","X",IF('full menu'!AL48="UASC","UASC",IF(OR('full menu'!AL48="PERF",'full menu'!AL48="AERF",'full menu'!AL48="PCB"),"ERfix",IF(OR('full menu'!AL48="ACB",'full menu'!AL48="LCERT",'full menu'!AL48="LERT",'full menu'!AL48="FCERT",'full menu'!AL48="FERT"),"ERTs",IF(OR('full menu'!AL48="FCMT",'full menu'!AL48="FMT",'full menu'!AL48="LMT",'full menu'!AL48="LCMT"),"MTs",IF(OR('full menu'!AL48="LCIT",'full menu'!AL48="FCIT",'full menu'!AL48="LIT",'full menu'!AL48="FIT"),"ITs",IF(OR('full menu'!AL48="MwERT",'full menu'!AL48="ERwMT",'full menu'!AL48="M&amp;ERT",'full menu'!AL48="MwIT",'full menu'!AL48="IwMT",'full menu'!AL48="M&amp;IT",'full menu'!AL48="IwERT",'full menu'!AL48="ERwIT",'full menu'!AL48="I&amp;ERT",'full menu'!AL48="ER&amp;M&amp;IT"),"MixedTs",IF('full menu'!AL48="UD","UD",IF('full menu'!AL48="LSD","LSD",IF('full menu'!AL48="WSD","WSD","")))))))))))</f>
        <v>LSD</v>
      </c>
      <c r="AM48" s="2" t="str">
        <f>IF('full menu'!AM48="MDC","MDC",IF('full menu'!AM48="X","X",IF('full menu'!AM48="UASC","UASC",IF(OR('full menu'!AM48="PERF",'full menu'!AM48="AERF",'full menu'!AM48="PCB"),"ERfix",IF(OR('full menu'!AM48="ACB",'full menu'!AM48="LCERT",'full menu'!AM48="LERT",'full menu'!AM48="FCERT",'full menu'!AM48="FERT"),"ERTs",IF(OR('full menu'!AM48="FCMT",'full menu'!AM48="FMT",'full menu'!AM48="LMT",'full menu'!AM48="LCMT"),"MTs",IF(OR('full menu'!AM48="LCIT",'full menu'!AM48="FCIT",'full menu'!AM48="LIT",'full menu'!AM48="FIT"),"ITs",IF(OR('full menu'!AM48="MwERT",'full menu'!AM48="ERwMT",'full menu'!AM48="M&amp;ERT",'full menu'!AM48="MwIT",'full menu'!AM48="IwMT",'full menu'!AM48="M&amp;IT",'full menu'!AM48="IwERT",'full menu'!AM48="ERwIT",'full menu'!AM48="I&amp;ERT",'full menu'!AM48="ER&amp;M&amp;IT"),"MixedTs",IF('full menu'!AM48="UD","UD",IF('full menu'!AM48="LSD","LSD",IF('full menu'!AM48="WSD","WSD","")))))))))))</f>
        <v>ERTs</v>
      </c>
      <c r="AN48" s="2" t="str">
        <f>IF('full menu'!AN48="MDC","MDC",IF('full menu'!AN48="X","X",IF('full menu'!AN48="UASC","UASC",IF(OR('full menu'!AN48="PERF",'full menu'!AN48="AERF",'full menu'!AN48="PCB"),"ERfix",IF(OR('full menu'!AN48="ACB",'full menu'!AN48="LCERT",'full menu'!AN48="LERT",'full menu'!AN48="FCERT",'full menu'!AN48="FERT"),"ERTs",IF(OR('full menu'!AN48="FCMT",'full menu'!AN48="FMT",'full menu'!AN48="LMT",'full menu'!AN48="LCMT"),"MTs",IF(OR('full menu'!AN48="LCIT",'full menu'!AN48="FCIT",'full menu'!AN48="LIT",'full menu'!AN48="FIT"),"ITs",IF(OR('full menu'!AN48="MwERT",'full menu'!AN48="ERwMT",'full menu'!AN48="M&amp;ERT",'full menu'!AN48="MwIT",'full menu'!AN48="IwMT",'full menu'!AN48="M&amp;IT",'full menu'!AN48="IwERT",'full menu'!AN48="ERwIT",'full menu'!AN48="I&amp;ERT",'full menu'!AN48="ER&amp;M&amp;IT"),"MixedTs",IF('full menu'!AN48="UD","UD",IF('full menu'!AN48="LSD","LSD",IF('full menu'!AN48="WSD","WSD","")))))))))))</f>
        <v>ERTs</v>
      </c>
      <c r="AO48" s="2" t="str">
        <f>IF('full menu'!AO48="MDC","MDC",IF('full menu'!AO48="X","X",IF('full menu'!AO48="UASC","UASC",IF(OR('full menu'!AO48="PERF",'full menu'!AO48="AERF",'full menu'!AO48="PCB"),"ERfix",IF(OR('full menu'!AO48="ACB",'full menu'!AO48="LCERT",'full menu'!AO48="LERT",'full menu'!AO48="FCERT",'full menu'!AO48="FERT"),"ERTs",IF(OR('full menu'!AO48="FCMT",'full menu'!AO48="FMT",'full menu'!AO48="LMT",'full menu'!AO48="LCMT"),"MTs",IF(OR('full menu'!AO48="LCIT",'full menu'!AO48="FCIT",'full menu'!AO48="LIT",'full menu'!AO48="FIT"),"ITs",IF(OR('full menu'!AO48="MwERT",'full menu'!AO48="ERwMT",'full menu'!AO48="M&amp;ERT",'full menu'!AO48="MwIT",'full menu'!AO48="IwMT",'full menu'!AO48="M&amp;IT",'full menu'!AO48="IwERT",'full menu'!AO48="ERwIT",'full menu'!AO48="I&amp;ERT",'full menu'!AO48="ER&amp;M&amp;IT"),"MixedTs",IF('full menu'!AO48="UD","UD",IF('full menu'!AO48="LSD","LSD",IF('full menu'!AO48="WSD","WSD","")))))))))))</f>
        <v>ERTs</v>
      </c>
      <c r="AP48" s="2" t="str">
        <f>IF('full menu'!AP48="MDC","MDC",IF('full menu'!AP48="X","X",IF('full menu'!AP48="UASC","UASC",IF(OR('full menu'!AP48="PERF",'full menu'!AP48="AERF",'full menu'!AP48="PCB"),"ERfix",IF(OR('full menu'!AP48="ACB",'full menu'!AP48="LCERT",'full menu'!AP48="LERT",'full menu'!AP48="FCERT",'full menu'!AP48="FERT"),"ERTs",IF(OR('full menu'!AP48="FCMT",'full menu'!AP48="FMT",'full menu'!AP48="LMT",'full menu'!AP48="LCMT"),"MTs",IF(OR('full menu'!AP48="LCIT",'full menu'!AP48="FCIT",'full menu'!AP48="LIT",'full menu'!AP48="FIT"),"ITs",IF(OR('full menu'!AP48="MwERT",'full menu'!AP48="ERwMT",'full menu'!AP48="M&amp;ERT",'full menu'!AP48="MwIT",'full menu'!AP48="IwMT",'full menu'!AP48="M&amp;IT",'full menu'!AP48="IwERT",'full menu'!AP48="ERwIT",'full menu'!AP48="I&amp;ERT",'full menu'!AP48="ER&amp;M&amp;IT"),"MixedTs",IF('full menu'!AP48="UD","UD",IF('full menu'!AP48="LSD","LSD",IF('full menu'!AP48="WSD","WSD","")))))))))))</f>
        <v>ERTs</v>
      </c>
      <c r="AQ48" s="2" t="str">
        <f>IF('full menu'!AQ48="MDC","MDC",IF('full menu'!AQ48="X","X",IF('full menu'!AQ48="UASC","UASC",IF(OR('full menu'!AQ48="PERF",'full menu'!AQ48="AERF",'full menu'!AQ48="PCB"),"ERfix",IF(OR('full menu'!AQ48="ACB",'full menu'!AQ48="LCERT",'full menu'!AQ48="LERT",'full menu'!AQ48="FCERT",'full menu'!AQ48="FERT"),"ERTs",IF(OR('full menu'!AQ48="FCMT",'full menu'!AQ48="FMT",'full menu'!AQ48="LMT",'full menu'!AQ48="LCMT"),"MTs",IF(OR('full menu'!AQ48="LCIT",'full menu'!AQ48="FCIT",'full menu'!AQ48="LIT",'full menu'!AQ48="FIT"),"ITs",IF(OR('full menu'!AQ48="MwERT",'full menu'!AQ48="ERwMT",'full menu'!AQ48="M&amp;ERT",'full menu'!AQ48="MwIT",'full menu'!AQ48="IwMT",'full menu'!AQ48="M&amp;IT",'full menu'!AQ48="IwERT",'full menu'!AQ48="ERwIT",'full menu'!AQ48="I&amp;ERT",'full menu'!AQ48="ER&amp;M&amp;IT"),"MixedTs",IF('full menu'!AQ48="UD","UD",IF('full menu'!AQ48="LSD","LSD",IF('full menu'!AQ48="WSD","WSD","")))))))))))</f>
        <v>ERTs</v>
      </c>
      <c r="AR48" s="2" t="str">
        <f>IF('full menu'!AR48="MDC","MDC",IF('full menu'!AR48="X","X",IF('full menu'!AR48="UASC","UASC",IF(OR('full menu'!AR48="PERF",'full menu'!AR48="AERF",'full menu'!AR48="PCB"),"ERfix",IF(OR('full menu'!AR48="ACB",'full menu'!AR48="LCERT",'full menu'!AR48="LERT",'full menu'!AR48="FCERT",'full menu'!AR48="FERT"),"ERTs",IF(OR('full menu'!AR48="FCMT",'full menu'!AR48="FMT",'full menu'!AR48="LMT",'full menu'!AR48="LCMT"),"MTs",IF(OR('full menu'!AR48="LCIT",'full menu'!AR48="FCIT",'full menu'!AR48="LIT",'full menu'!AR48="FIT"),"ITs",IF(OR('full menu'!AR48="MwERT",'full menu'!AR48="ERwMT",'full menu'!AR48="M&amp;ERT",'full menu'!AR48="MwIT",'full menu'!AR48="IwMT",'full menu'!AR48="M&amp;IT",'full menu'!AR48="IwERT",'full menu'!AR48="ERwIT",'full menu'!AR48="I&amp;ERT",'full menu'!AR48="ER&amp;M&amp;IT"),"MixedTs",IF('full menu'!AR48="UD","UD",IF('full menu'!AR48="LSD","LSD",IF('full menu'!AR48="WSD","WSD","")))))))))))</f>
        <v>LSD</v>
      </c>
      <c r="AS48" s="2" t="str">
        <f>IF('full menu'!AS48="MDC","MDC",IF('full menu'!AS48="X","X",IF('full menu'!AS48="UASC","UASC",IF(OR('full menu'!AS48="PERF",'full menu'!AS48="AERF",'full menu'!AS48="PCB"),"ERfix",IF(OR('full menu'!AS48="ACB",'full menu'!AS48="LCERT",'full menu'!AS48="LERT",'full menu'!AS48="FCERT",'full menu'!AS48="FERT"),"ERTs",IF(OR('full menu'!AS48="FCMT",'full menu'!AS48="FMT",'full menu'!AS48="LMT",'full menu'!AS48="LCMT"),"MTs",IF(OR('full menu'!AS48="LCIT",'full menu'!AS48="FCIT",'full menu'!AS48="LIT",'full menu'!AS48="FIT"),"ITs",IF(OR('full menu'!AS48="MwERT",'full menu'!AS48="ERwMT",'full menu'!AS48="M&amp;ERT",'full menu'!AS48="MwIT",'full menu'!AS48="IwMT",'full menu'!AS48="M&amp;IT",'full menu'!AS48="IwERT",'full menu'!AS48="ERwIT",'full menu'!AS48="I&amp;ERT",'full menu'!AS48="ER&amp;M&amp;IT"),"MixedTs",IF('full menu'!AS48="UD","UD",IF('full menu'!AS48="LSD","LSD",IF('full menu'!AS48="WSD","WSD","")))))))))))</f>
        <v>LSD</v>
      </c>
    </row>
    <row r="49" spans="1:45" ht="15.5" x14ac:dyDescent="0.35">
      <c r="A49" t="s">
        <v>78</v>
      </c>
      <c r="B49" s="2" t="str">
        <f>IF('full menu'!B49="MDC","MDC",IF('full menu'!B49="X","X",IF('full menu'!B49="UASC","UASC",IF(OR('full menu'!B49="PERF",'full menu'!B49="AERF",'full menu'!B49="PCB"),"ERfix",IF(OR('full menu'!B49="ACB",'full menu'!B49="LCERT",'full menu'!B49="LERT",'full menu'!B49="FCERT",'full menu'!B49="FERT"),"ERTs",IF(OR('full menu'!B49="FCMT",'full menu'!B49="FMT",'full menu'!B49="LMT",'full menu'!B49="LCMT"),"MTs",IF(OR('full menu'!B49="LCIT",'full menu'!B49="FCIT",'full menu'!B49="LIT",'full menu'!B49="FIT"),"ITs",IF(OR('full menu'!B49="MwERT",'full menu'!B49="ERwMT",'full menu'!B49="M&amp;ERT",'full menu'!B49="MwIT",'full menu'!B49="IwMT",'full menu'!B49="M&amp;IT",'full menu'!B49="IwERT",'full menu'!B49="ERwIT",'full menu'!B49="I&amp;ERT",'full menu'!B49="ER&amp;M&amp;IT"),"MixedTs",IF('full menu'!B49="UD","UD",IF('full menu'!B49="LSD","LSD",IF('full menu'!B49="WSD","WSD","")))))))))))</f>
        <v>MDC</v>
      </c>
      <c r="C49" s="2" t="str">
        <f>IF('full menu'!C49="MDC","MDC",IF('full menu'!C49="X","X",IF('full menu'!C49="UASC","UASC",IF(OR('full menu'!C49="PERF",'full menu'!C49="AERF",'full menu'!C49="PCB"),"ERfix",IF(OR('full menu'!C49="ACB",'full menu'!C49="LCERT",'full menu'!C49="LERT",'full menu'!C49="FCERT",'full menu'!C49="FERT"),"ERTs",IF(OR('full menu'!C49="FCMT",'full menu'!C49="FMT",'full menu'!C49="LMT",'full menu'!C49="LCMT"),"MTs",IF(OR('full menu'!C49="LCIT",'full menu'!C49="FCIT",'full menu'!C49="LIT",'full menu'!C49="FIT"),"ITs",IF(OR('full menu'!C49="MwERT",'full menu'!C49="ERwMT",'full menu'!C49="M&amp;ERT",'full menu'!C49="MwIT",'full menu'!C49="IwMT",'full menu'!C49="M&amp;IT",'full menu'!C49="IwERT",'full menu'!C49="ERwIT",'full menu'!C49="I&amp;ERT",'full menu'!C49="ER&amp;M&amp;IT"),"MixedTs",IF('full menu'!C49="UD","UD",IF('full menu'!C49="LSD","LSD",IF('full menu'!C49="WSD","WSD","")))))))))))</f>
        <v>MDC</v>
      </c>
      <c r="D49" s="2" t="str">
        <f>IF('full menu'!D49="MDC","MDC",IF('full menu'!D49="X","X",IF('full menu'!D49="UASC","UASC",IF(OR('full menu'!D49="PERF",'full menu'!D49="AERF",'full menu'!D49="PCB"),"ERfix",IF(OR('full menu'!D49="ACB",'full menu'!D49="LCERT",'full menu'!D49="LERT",'full menu'!D49="FCERT",'full menu'!D49="FERT"),"ERTs",IF(OR('full menu'!D49="FCMT",'full menu'!D49="FMT",'full menu'!D49="LMT",'full menu'!D49="LCMT"),"MTs",IF(OR('full menu'!D49="LCIT",'full menu'!D49="FCIT",'full menu'!D49="LIT",'full menu'!D49="FIT"),"ITs",IF(OR('full menu'!D49="MwERT",'full menu'!D49="ERwMT",'full menu'!D49="M&amp;ERT",'full menu'!D49="MwIT",'full menu'!D49="IwMT",'full menu'!D49="M&amp;IT",'full menu'!D49="IwERT",'full menu'!D49="ERwIT",'full menu'!D49="I&amp;ERT",'full menu'!D49="ER&amp;M&amp;IT"),"MixedTs",IF('full menu'!D49="UD","UD",IF('full menu'!D49="LSD","LSD",IF('full menu'!D49="WSD","WSD","")))))))))))</f>
        <v>MDC</v>
      </c>
      <c r="E49" s="2" t="str">
        <f>IF('full menu'!E49="MDC","MDC",IF('full menu'!E49="X","X",IF('full menu'!E49="UASC","UASC",IF(OR('full menu'!E49="PERF",'full menu'!E49="AERF",'full menu'!E49="PCB"),"ERfix",IF(OR('full menu'!E49="ACB",'full menu'!E49="LCERT",'full menu'!E49="LERT",'full menu'!E49="FCERT",'full menu'!E49="FERT"),"ERTs",IF(OR('full menu'!E49="FCMT",'full menu'!E49="FMT",'full menu'!E49="LMT",'full menu'!E49="LCMT"),"MTs",IF(OR('full menu'!E49="LCIT",'full menu'!E49="FCIT",'full menu'!E49="LIT",'full menu'!E49="FIT"),"ITs",IF(OR('full menu'!E49="MwERT",'full menu'!E49="ERwMT",'full menu'!E49="M&amp;ERT",'full menu'!E49="MwIT",'full menu'!E49="IwMT",'full menu'!E49="M&amp;IT",'full menu'!E49="IwERT",'full menu'!E49="ERwIT",'full menu'!E49="I&amp;ERT",'full menu'!E49="ER&amp;M&amp;IT"),"MixedTs",IF('full menu'!E49="UD","UD",IF('full menu'!E49="LSD","LSD",IF('full menu'!E49="WSD","WSD","")))))))))))</f>
        <v>MDC</v>
      </c>
      <c r="F49" s="2" t="str">
        <f>IF('full menu'!F49="MDC","MDC",IF('full menu'!F49="X","X",IF('full menu'!F49="UASC","UASC",IF(OR('full menu'!F49="PERF",'full menu'!F49="AERF",'full menu'!F49="PCB"),"ERfix",IF(OR('full menu'!F49="ACB",'full menu'!F49="LCERT",'full menu'!F49="LERT",'full menu'!F49="FCERT",'full menu'!F49="FERT"),"ERTs",IF(OR('full menu'!F49="FCMT",'full menu'!F49="FMT",'full menu'!F49="LMT",'full menu'!F49="LCMT"),"MTs",IF(OR('full menu'!F49="LCIT",'full menu'!F49="FCIT",'full menu'!F49="LIT",'full menu'!F49="FIT"),"ITs",IF(OR('full menu'!F49="MwERT",'full menu'!F49="ERwMT",'full menu'!F49="M&amp;ERT",'full menu'!F49="MwIT",'full menu'!F49="IwMT",'full menu'!F49="M&amp;IT",'full menu'!F49="IwERT",'full menu'!F49="ERwIT",'full menu'!F49="I&amp;ERT",'full menu'!F49="ER&amp;M&amp;IT"),"MixedTs",IF('full menu'!F49="UD","UD",IF('full menu'!F49="LSD","LSD",IF('full menu'!F49="WSD","WSD","")))))))))))</f>
        <v>MDC</v>
      </c>
      <c r="G49" s="2" t="str">
        <f>IF('full menu'!G49="MDC","MDC",IF('full menu'!G49="X","X",IF('full menu'!G49="UASC","UASC",IF(OR('full menu'!G49="PERF",'full menu'!G49="AERF",'full menu'!G49="PCB"),"ERfix",IF(OR('full menu'!G49="ACB",'full menu'!G49="LCERT",'full menu'!G49="LERT",'full menu'!G49="FCERT",'full menu'!G49="FERT"),"ERTs",IF(OR('full menu'!G49="FCMT",'full menu'!G49="FMT",'full menu'!G49="LMT",'full menu'!G49="LCMT"),"MTs",IF(OR('full menu'!G49="LCIT",'full menu'!G49="FCIT",'full menu'!G49="LIT",'full menu'!G49="FIT"),"ITs",IF(OR('full menu'!G49="MwERT",'full menu'!G49="ERwMT",'full menu'!G49="M&amp;ERT",'full menu'!G49="MwIT",'full menu'!G49="IwMT",'full menu'!G49="M&amp;IT",'full menu'!G49="IwERT",'full menu'!G49="ERwIT",'full menu'!G49="I&amp;ERT",'full menu'!G49="ER&amp;M&amp;IT"),"MixedTs",IF('full menu'!G49="UD","UD",IF('full menu'!G49="LSD","LSD",IF('full menu'!G49="WSD","WSD","")))))))))))</f>
        <v>MDC</v>
      </c>
      <c r="H49" s="2" t="str">
        <f>IF('full menu'!H49="MDC","MDC",IF('full menu'!H49="X","X",IF('full menu'!H49="UASC","UASC",IF(OR('full menu'!H49="PERF",'full menu'!H49="AERF",'full menu'!H49="PCB"),"ERfix",IF(OR('full menu'!H49="ACB",'full menu'!H49="LCERT",'full menu'!H49="LERT",'full menu'!H49="FCERT",'full menu'!H49="FERT"),"ERTs",IF(OR('full menu'!H49="FCMT",'full menu'!H49="FMT",'full menu'!H49="LMT",'full menu'!H49="LCMT"),"MTs",IF(OR('full menu'!H49="LCIT",'full menu'!H49="FCIT",'full menu'!H49="LIT",'full menu'!H49="FIT"),"ITs",IF(OR('full menu'!H49="MwERT",'full menu'!H49="ERwMT",'full menu'!H49="M&amp;ERT",'full menu'!H49="MwIT",'full menu'!H49="IwMT",'full menu'!H49="M&amp;IT",'full menu'!H49="IwERT",'full menu'!H49="ERwIT",'full menu'!H49="I&amp;ERT",'full menu'!H49="ER&amp;M&amp;IT"),"MixedTs",IF('full menu'!H49="UD","UD",IF('full menu'!H49="LSD","LSD",IF('full menu'!H49="WSD","WSD","")))))))))))</f>
        <v>MDC</v>
      </c>
      <c r="I49" s="2" t="str">
        <f>IF('full menu'!I49="MDC","MDC",IF('full menu'!I49="X","X",IF('full menu'!I49="UASC","UASC",IF(OR('full menu'!I49="PERF",'full menu'!I49="AERF",'full menu'!I49="PCB"),"ERfix",IF(OR('full menu'!I49="ACB",'full menu'!I49="LCERT",'full menu'!I49="LERT",'full menu'!I49="FCERT",'full menu'!I49="FERT"),"ERTs",IF(OR('full menu'!I49="FCMT",'full menu'!I49="FMT",'full menu'!I49="LMT",'full menu'!I49="LCMT"),"MTs",IF(OR('full menu'!I49="LCIT",'full menu'!I49="FCIT",'full menu'!I49="LIT",'full menu'!I49="FIT"),"ITs",IF(OR('full menu'!I49="MwERT",'full menu'!I49="ERwMT",'full menu'!I49="M&amp;ERT",'full menu'!I49="MwIT",'full menu'!I49="IwMT",'full menu'!I49="M&amp;IT",'full menu'!I49="IwERT",'full menu'!I49="ERwIT",'full menu'!I49="I&amp;ERT",'full menu'!I49="ER&amp;M&amp;IT"),"MixedTs",IF('full menu'!I49="UD","UD",IF('full menu'!I49="LSD","LSD",IF('full menu'!I49="WSD","WSD","")))))))))))</f>
        <v>MDC</v>
      </c>
      <c r="J49" s="2" t="str">
        <f>IF('full menu'!J49="MDC","MDC",IF('full menu'!J49="X","X",IF('full menu'!J49="UASC","UASC",IF(OR('full menu'!J49="PERF",'full menu'!J49="AERF",'full menu'!J49="PCB"),"ERfix",IF(OR('full menu'!J49="ACB",'full menu'!J49="LCERT",'full menu'!J49="LERT",'full menu'!J49="FCERT",'full menu'!J49="FERT"),"ERTs",IF(OR('full menu'!J49="FCMT",'full menu'!J49="FMT",'full menu'!J49="LMT",'full menu'!J49="LCMT"),"MTs",IF(OR('full menu'!J49="LCIT",'full menu'!J49="FCIT",'full menu'!J49="LIT",'full menu'!J49="FIT"),"ITs",IF(OR('full menu'!J49="MwERT",'full menu'!J49="ERwMT",'full menu'!J49="M&amp;ERT",'full menu'!J49="MwIT",'full menu'!J49="IwMT",'full menu'!J49="M&amp;IT",'full menu'!J49="IwERT",'full menu'!J49="ERwIT",'full menu'!J49="I&amp;ERT",'full menu'!J49="ER&amp;M&amp;IT"),"MixedTs",IF('full menu'!J49="UD","UD",IF('full menu'!J49="LSD","LSD",IF('full menu'!J49="WSD","WSD","")))))))))))</f>
        <v>MDC</v>
      </c>
      <c r="K49" s="2" t="str">
        <f>IF('full menu'!K49="MDC","MDC",IF('full menu'!K49="X","X",IF('full menu'!K49="UASC","UASC",IF(OR('full menu'!K49="PERF",'full menu'!K49="AERF",'full menu'!K49="PCB"),"ERfix",IF(OR('full menu'!K49="ACB",'full menu'!K49="LCERT",'full menu'!K49="LERT",'full menu'!K49="FCERT",'full menu'!K49="FERT"),"ERTs",IF(OR('full menu'!K49="FCMT",'full menu'!K49="FMT",'full menu'!K49="LMT",'full menu'!K49="LCMT"),"MTs",IF(OR('full menu'!K49="LCIT",'full menu'!K49="FCIT",'full menu'!K49="LIT",'full menu'!K49="FIT"),"ITs",IF(OR('full menu'!K49="MwERT",'full menu'!K49="ERwMT",'full menu'!K49="M&amp;ERT",'full menu'!K49="MwIT",'full menu'!K49="IwMT",'full menu'!K49="M&amp;IT",'full menu'!K49="IwERT",'full menu'!K49="ERwIT",'full menu'!K49="I&amp;ERT",'full menu'!K49="ER&amp;M&amp;IT"),"MixedTs",IF('full menu'!K49="UD","UD",IF('full menu'!K49="LSD","LSD",IF('full menu'!K49="WSD","WSD","")))))))))))</f>
        <v>MDC</v>
      </c>
      <c r="L49" s="2" t="str">
        <f>IF('full menu'!L49="MDC","MDC",IF('full menu'!L49="X","X",IF('full menu'!L49="UASC","UASC",IF(OR('full menu'!L49="PERF",'full menu'!L49="AERF",'full menu'!L49="PCB"),"ERfix",IF(OR('full menu'!L49="ACB",'full menu'!L49="LCERT",'full menu'!L49="LERT",'full menu'!L49="FCERT",'full menu'!L49="FERT"),"ERTs",IF(OR('full menu'!L49="FCMT",'full menu'!L49="FMT",'full menu'!L49="LMT",'full menu'!L49="LCMT"),"MTs",IF(OR('full menu'!L49="LCIT",'full menu'!L49="FCIT",'full menu'!L49="LIT",'full menu'!L49="FIT"),"ITs",IF(OR('full menu'!L49="MwERT",'full menu'!L49="ERwMT",'full menu'!L49="M&amp;ERT",'full menu'!L49="MwIT",'full menu'!L49="IwMT",'full menu'!L49="M&amp;IT",'full menu'!L49="IwERT",'full menu'!L49="ERwIT",'full menu'!L49="I&amp;ERT",'full menu'!L49="ER&amp;M&amp;IT"),"MixedTs",IF('full menu'!L49="UD","UD",IF('full menu'!L49="LSD","LSD",IF('full menu'!L49="WSD","WSD","")))))))))))</f>
        <v>MDC</v>
      </c>
      <c r="M49" s="2" t="str">
        <f>IF('full menu'!M49="MDC","MDC",IF('full menu'!M49="X","X",IF('full menu'!M49="UASC","UASC",IF(OR('full menu'!M49="PERF",'full menu'!M49="AERF",'full menu'!M49="PCB"),"ERfix",IF(OR('full menu'!M49="ACB",'full menu'!M49="LCERT",'full menu'!M49="LERT",'full menu'!M49="FCERT",'full menu'!M49="FERT"),"ERTs",IF(OR('full menu'!M49="FCMT",'full menu'!M49="FMT",'full menu'!M49="LMT",'full menu'!M49="LCMT"),"MTs",IF(OR('full menu'!M49="LCIT",'full menu'!M49="FCIT",'full menu'!M49="LIT",'full menu'!M49="FIT"),"ITs",IF(OR('full menu'!M49="MwERT",'full menu'!M49="ERwMT",'full menu'!M49="M&amp;ERT",'full menu'!M49="MwIT",'full menu'!M49="IwMT",'full menu'!M49="M&amp;IT",'full menu'!M49="IwERT",'full menu'!M49="ERwIT",'full menu'!M49="I&amp;ERT",'full menu'!M49="ER&amp;M&amp;IT"),"MixedTs",IF('full menu'!M49="UD","UD",IF('full menu'!M49="LSD","LSD",IF('full menu'!M49="WSD","WSD","")))))))))))</f>
        <v>MDC</v>
      </c>
      <c r="N49" s="2" t="str">
        <f>IF('full menu'!N49="MDC","MDC",IF('full menu'!N49="X","X",IF('full menu'!N49="UASC","UASC",IF(OR('full menu'!N49="PERF",'full menu'!N49="AERF",'full menu'!N49="PCB"),"ERfix",IF(OR('full menu'!N49="ACB",'full menu'!N49="LCERT",'full menu'!N49="LERT",'full menu'!N49="FCERT",'full menu'!N49="FERT"),"ERTs",IF(OR('full menu'!N49="FCMT",'full menu'!N49="FMT",'full menu'!N49="LMT",'full menu'!N49="LCMT"),"MTs",IF(OR('full menu'!N49="LCIT",'full menu'!N49="FCIT",'full menu'!N49="LIT",'full menu'!N49="FIT"),"ITs",IF(OR('full menu'!N49="MwERT",'full menu'!N49="ERwMT",'full menu'!N49="M&amp;ERT",'full menu'!N49="MwIT",'full menu'!N49="IwMT",'full menu'!N49="M&amp;IT",'full menu'!N49="IwERT",'full menu'!N49="ERwIT",'full menu'!N49="I&amp;ERT",'full menu'!N49="ER&amp;M&amp;IT"),"MixedTs",IF('full menu'!N49="UD","UD",IF('full menu'!N49="LSD","LSD",IF('full menu'!N49="WSD","WSD","")))))))))))</f>
        <v>MDC</v>
      </c>
      <c r="O49" s="2" t="str">
        <f>IF('full menu'!O49="MDC","MDC",IF('full menu'!O49="X","X",IF('full menu'!O49="UASC","UASC",IF(OR('full menu'!O49="PERF",'full menu'!O49="AERF",'full menu'!O49="PCB"),"ERfix",IF(OR('full menu'!O49="ACB",'full menu'!O49="LCERT",'full menu'!O49="LERT",'full menu'!O49="FCERT",'full menu'!O49="FERT"),"ERTs",IF(OR('full menu'!O49="FCMT",'full menu'!O49="FMT",'full menu'!O49="LMT",'full menu'!O49="LCMT"),"MTs",IF(OR('full menu'!O49="LCIT",'full menu'!O49="FCIT",'full menu'!O49="LIT",'full menu'!O49="FIT"),"ITs",IF(OR('full menu'!O49="MwERT",'full menu'!O49="ERwMT",'full menu'!O49="M&amp;ERT",'full menu'!O49="MwIT",'full menu'!O49="IwMT",'full menu'!O49="M&amp;IT",'full menu'!O49="IwERT",'full menu'!O49="ERwIT",'full menu'!O49="I&amp;ERT",'full menu'!O49="ER&amp;M&amp;IT"),"MixedTs",IF('full menu'!O49="UD","UD",IF('full menu'!O49="LSD","LSD",IF('full menu'!O49="WSD","WSD","")))))))))))</f>
        <v>MDC</v>
      </c>
      <c r="P49" s="2" t="str">
        <f>IF('full menu'!P49="MDC","MDC",IF('full menu'!P49="X","X",IF('full menu'!P49="UASC","UASC",IF(OR('full menu'!P49="PERF",'full menu'!P49="AERF",'full menu'!P49="PCB"),"ERfix",IF(OR('full menu'!P49="ACB",'full menu'!P49="LCERT",'full menu'!P49="LERT",'full menu'!P49="FCERT",'full menu'!P49="FERT"),"ERTs",IF(OR('full menu'!P49="FCMT",'full menu'!P49="FMT",'full menu'!P49="LMT",'full menu'!P49="LCMT"),"MTs",IF(OR('full menu'!P49="LCIT",'full menu'!P49="FCIT",'full menu'!P49="LIT",'full menu'!P49="FIT"),"ITs",IF(OR('full menu'!P49="MwERT",'full menu'!P49="ERwMT",'full menu'!P49="M&amp;ERT",'full menu'!P49="MwIT",'full menu'!P49="IwMT",'full menu'!P49="M&amp;IT",'full menu'!P49="IwERT",'full menu'!P49="ERwIT",'full menu'!P49="I&amp;ERT",'full menu'!P49="ER&amp;M&amp;IT"),"MixedTs",IF('full menu'!P49="UD","UD",IF('full menu'!P49="LSD","LSD",IF('full menu'!P49="WSD","WSD","")))))))))))</f>
        <v>UD</v>
      </c>
      <c r="Q49" s="2" t="str">
        <f>IF('full menu'!Q49="MDC","MDC",IF('full menu'!Q49="X","X",IF('full menu'!Q49="UASC","UASC",IF(OR('full menu'!Q49="PERF",'full menu'!Q49="AERF",'full menu'!Q49="PCB"),"ERfix",IF(OR('full menu'!Q49="ACB",'full menu'!Q49="LCERT",'full menu'!Q49="LERT",'full menu'!Q49="FCERT",'full menu'!Q49="FERT"),"ERTs",IF(OR('full menu'!Q49="FCMT",'full menu'!Q49="FMT",'full menu'!Q49="LMT",'full menu'!Q49="LCMT"),"MTs",IF(OR('full menu'!Q49="LCIT",'full menu'!Q49="FCIT",'full menu'!Q49="LIT",'full menu'!Q49="FIT"),"ITs",IF(OR('full menu'!Q49="MwERT",'full menu'!Q49="ERwMT",'full menu'!Q49="M&amp;ERT",'full menu'!Q49="MwIT",'full menu'!Q49="IwMT",'full menu'!Q49="M&amp;IT",'full menu'!Q49="IwERT",'full menu'!Q49="ERwIT",'full menu'!Q49="I&amp;ERT",'full menu'!Q49="ER&amp;M&amp;IT"),"MixedTs",IF('full menu'!Q49="UD","UD",IF('full menu'!Q49="LSD","LSD",IF('full menu'!Q49="WSD","WSD","")))))))))))</f>
        <v>UD</v>
      </c>
      <c r="R49" s="2" t="str">
        <f>IF('full menu'!R49="MDC","MDC",IF('full menu'!R49="X","X",IF('full menu'!R49="UASC","UASC",IF(OR('full menu'!R49="PERF",'full menu'!R49="AERF",'full menu'!R49="PCB"),"ERfix",IF(OR('full menu'!R49="ACB",'full menu'!R49="LCERT",'full menu'!R49="LERT",'full menu'!R49="FCERT",'full menu'!R49="FERT"),"ERTs",IF(OR('full menu'!R49="FCMT",'full menu'!R49="FMT",'full menu'!R49="LMT",'full menu'!R49="LCMT"),"MTs",IF(OR('full menu'!R49="LCIT",'full menu'!R49="FCIT",'full menu'!R49="LIT",'full menu'!R49="FIT"),"ITs",IF(OR('full menu'!R49="MwERT",'full menu'!R49="ERwMT",'full menu'!R49="M&amp;ERT",'full menu'!R49="MwIT",'full menu'!R49="IwMT",'full menu'!R49="M&amp;IT",'full menu'!R49="IwERT",'full menu'!R49="ERwIT",'full menu'!R49="I&amp;ERT",'full menu'!R49="ER&amp;M&amp;IT"),"MixedTs",IF('full menu'!R49="UD","UD",IF('full menu'!R49="LSD","LSD",IF('full menu'!R49="WSD","WSD","")))))))))))</f>
        <v>UD</v>
      </c>
      <c r="S49" s="2" t="str">
        <f>IF('full menu'!S49="MDC","MDC",IF('full menu'!S49="X","X",IF('full menu'!S49="UASC","UASC",IF(OR('full menu'!S49="PERF",'full menu'!S49="AERF",'full menu'!S49="PCB"),"ERfix",IF(OR('full menu'!S49="ACB",'full menu'!S49="LCERT",'full menu'!S49="LERT",'full menu'!S49="FCERT",'full menu'!S49="FERT"),"ERTs",IF(OR('full menu'!S49="FCMT",'full menu'!S49="FMT",'full menu'!S49="LMT",'full menu'!S49="LCMT"),"MTs",IF(OR('full menu'!S49="LCIT",'full menu'!S49="FCIT",'full menu'!S49="LIT",'full menu'!S49="FIT"),"ITs",IF(OR('full menu'!S49="MwERT",'full menu'!S49="ERwMT",'full menu'!S49="M&amp;ERT",'full menu'!S49="MwIT",'full menu'!S49="IwMT",'full menu'!S49="M&amp;IT",'full menu'!S49="IwERT",'full menu'!S49="ERwIT",'full menu'!S49="I&amp;ERT",'full menu'!S49="ER&amp;M&amp;IT"),"MixedTs",IF('full menu'!S49="UD","UD",IF('full menu'!S49="LSD","LSD",IF('full menu'!S49="WSD","WSD","")))))))))))</f>
        <v>UD</v>
      </c>
      <c r="T49" s="2" t="str">
        <f>IF('full menu'!T49="MDC","MDC",IF('full menu'!T49="X","X",IF('full menu'!T49="UASC","UASC",IF(OR('full menu'!T49="PERF",'full menu'!T49="AERF",'full menu'!T49="PCB"),"ERfix",IF(OR('full menu'!T49="ACB",'full menu'!T49="LCERT",'full menu'!T49="LERT",'full menu'!T49="FCERT",'full menu'!T49="FERT"),"ERTs",IF(OR('full menu'!T49="FCMT",'full menu'!T49="FMT",'full menu'!T49="LMT",'full menu'!T49="LCMT"),"MTs",IF(OR('full menu'!T49="LCIT",'full menu'!T49="FCIT",'full menu'!T49="LIT",'full menu'!T49="FIT"),"ITs",IF(OR('full menu'!T49="MwERT",'full menu'!T49="ERwMT",'full menu'!T49="M&amp;ERT",'full menu'!T49="MwIT",'full menu'!T49="IwMT",'full menu'!T49="M&amp;IT",'full menu'!T49="IwERT",'full menu'!T49="ERwIT",'full menu'!T49="I&amp;ERT",'full menu'!T49="ER&amp;M&amp;IT"),"MixedTs",IF('full menu'!T49="UD","UD",IF('full menu'!T49="LSD","LSD",IF('full menu'!T49="WSD","WSD","")))))))))))</f>
        <v>UD</v>
      </c>
      <c r="U49" s="2" t="str">
        <f>IF('full menu'!U49="MDC","MDC",IF('full menu'!U49="X","X",IF('full menu'!U49="UASC","UASC",IF(OR('full menu'!U49="PERF",'full menu'!U49="AERF",'full menu'!U49="PCB"),"ERfix",IF(OR('full menu'!U49="ACB",'full menu'!U49="LCERT",'full menu'!U49="LERT",'full menu'!U49="FCERT",'full menu'!U49="FERT"),"ERTs",IF(OR('full menu'!U49="FCMT",'full menu'!U49="FMT",'full menu'!U49="LMT",'full menu'!U49="LCMT"),"MTs",IF(OR('full menu'!U49="LCIT",'full menu'!U49="FCIT",'full menu'!U49="LIT",'full menu'!U49="FIT"),"ITs",IF(OR('full menu'!U49="MwERT",'full menu'!U49="ERwMT",'full menu'!U49="M&amp;ERT",'full menu'!U49="MwIT",'full menu'!U49="IwMT",'full menu'!U49="M&amp;IT",'full menu'!U49="IwERT",'full menu'!U49="ERwIT",'full menu'!U49="I&amp;ERT",'full menu'!U49="ER&amp;M&amp;IT"),"MixedTs",IF('full menu'!U49="UD","UD",IF('full menu'!U49="LSD","LSD",IF('full menu'!U49="WSD","WSD","")))))))))))</f>
        <v>UD</v>
      </c>
      <c r="V49" s="2" t="str">
        <f>IF('full menu'!V49="MDC","MDC",IF('full menu'!V49="X","X",IF('full menu'!V49="UASC","UASC",IF(OR('full menu'!V49="PERF",'full menu'!V49="AERF",'full menu'!V49="PCB"),"ERfix",IF(OR('full menu'!V49="ACB",'full menu'!V49="LCERT",'full menu'!V49="LERT",'full menu'!V49="FCERT",'full menu'!V49="FERT"),"ERTs",IF(OR('full menu'!V49="FCMT",'full menu'!V49="FMT",'full menu'!V49="LMT",'full menu'!V49="LCMT"),"MTs",IF(OR('full menu'!V49="LCIT",'full menu'!V49="FCIT",'full menu'!V49="LIT",'full menu'!V49="FIT"),"ITs",IF(OR('full menu'!V49="MwERT",'full menu'!V49="ERwMT",'full menu'!V49="M&amp;ERT",'full menu'!V49="MwIT",'full menu'!V49="IwMT",'full menu'!V49="M&amp;IT",'full menu'!V49="IwERT",'full menu'!V49="ERwIT",'full menu'!V49="I&amp;ERT",'full menu'!V49="ER&amp;M&amp;IT"),"MixedTs",IF('full menu'!V49="UD","UD",IF('full menu'!V49="LSD","LSD",IF('full menu'!V49="WSD","WSD","")))))))))))</f>
        <v>UD</v>
      </c>
      <c r="W49" s="2" t="str">
        <f>IF('full menu'!W49="MDC","MDC",IF('full menu'!W49="X","X",IF('full menu'!W49="UASC","UASC",IF(OR('full menu'!W49="PERF",'full menu'!W49="AERF",'full menu'!W49="PCB"),"ERfix",IF(OR('full menu'!W49="ACB",'full menu'!W49="LCERT",'full menu'!W49="LERT",'full menu'!W49="FCERT",'full menu'!W49="FERT"),"ERTs",IF(OR('full menu'!W49="FCMT",'full menu'!W49="FMT",'full menu'!W49="LMT",'full menu'!W49="LCMT"),"MTs",IF(OR('full menu'!W49="LCIT",'full menu'!W49="FCIT",'full menu'!W49="LIT",'full menu'!W49="FIT"),"ITs",IF(OR('full menu'!W49="MwERT",'full menu'!W49="ERwMT",'full menu'!W49="M&amp;ERT",'full menu'!W49="MwIT",'full menu'!W49="IwMT",'full menu'!W49="M&amp;IT",'full menu'!W49="IwERT",'full menu'!W49="ERwIT",'full menu'!W49="I&amp;ERT",'full menu'!W49="ER&amp;M&amp;IT"),"MixedTs",IF('full menu'!W49="UD","UD",IF('full menu'!W49="LSD","LSD",IF('full menu'!W49="WSD","WSD","")))))))))))</f>
        <v>UD</v>
      </c>
      <c r="X49" s="2" t="str">
        <f>IF('full menu'!X49="MDC","MDC",IF('full menu'!X49="X","X",IF('full menu'!X49="UASC","UASC",IF(OR('full menu'!X49="PERF",'full menu'!X49="AERF",'full menu'!X49="PCB"),"ERfix",IF(OR('full menu'!X49="ACB",'full menu'!X49="LCERT",'full menu'!X49="LERT",'full menu'!X49="FCERT",'full menu'!X49="FERT"),"ERTs",IF(OR('full menu'!X49="FCMT",'full menu'!X49="FMT",'full menu'!X49="LMT",'full menu'!X49="LCMT"),"MTs",IF(OR('full menu'!X49="LCIT",'full menu'!X49="FCIT",'full menu'!X49="LIT",'full menu'!X49="FIT"),"ITs",IF(OR('full menu'!X49="MwERT",'full menu'!X49="ERwMT",'full menu'!X49="M&amp;ERT",'full menu'!X49="MwIT",'full menu'!X49="IwMT",'full menu'!X49="M&amp;IT",'full menu'!X49="IwERT",'full menu'!X49="ERwIT",'full menu'!X49="I&amp;ERT",'full menu'!X49="ER&amp;M&amp;IT"),"MixedTs",IF('full menu'!X49="UD","UD",IF('full menu'!X49="LSD","LSD",IF('full menu'!X49="WSD","WSD","")))))))))))</f>
        <v>UD</v>
      </c>
      <c r="Y49" s="2" t="str">
        <f>IF('full menu'!Y49="MDC","MDC",IF('full menu'!Y49="X","X",IF('full menu'!Y49="UASC","UASC",IF(OR('full menu'!Y49="PERF",'full menu'!Y49="AERF",'full menu'!Y49="PCB"),"ERfix",IF(OR('full menu'!Y49="ACB",'full menu'!Y49="LCERT",'full menu'!Y49="LERT",'full menu'!Y49="FCERT",'full menu'!Y49="FERT"),"ERTs",IF(OR('full menu'!Y49="FCMT",'full menu'!Y49="FMT",'full menu'!Y49="LMT",'full menu'!Y49="LCMT"),"MTs",IF(OR('full menu'!Y49="LCIT",'full menu'!Y49="FCIT",'full menu'!Y49="LIT",'full menu'!Y49="FIT"),"ITs",IF(OR('full menu'!Y49="MwERT",'full menu'!Y49="ERwMT",'full menu'!Y49="M&amp;ERT",'full menu'!Y49="MwIT",'full menu'!Y49="IwMT",'full menu'!Y49="M&amp;IT",'full menu'!Y49="IwERT",'full menu'!Y49="ERwIT",'full menu'!Y49="I&amp;ERT",'full menu'!Y49="ER&amp;M&amp;IT"),"MixedTs",IF('full menu'!Y49="UD","UD",IF('full menu'!Y49="LSD","LSD",IF('full menu'!Y49="WSD","WSD","")))))))))))</f>
        <v>UD</v>
      </c>
      <c r="Z49" s="2" t="str">
        <f>IF('full menu'!Z49="MDC","MDC",IF('full menu'!Z49="X","X",IF('full menu'!Z49="UASC","UASC",IF(OR('full menu'!Z49="PERF",'full menu'!Z49="AERF",'full menu'!Z49="PCB"),"ERfix",IF(OR('full menu'!Z49="ACB",'full menu'!Z49="LCERT",'full menu'!Z49="LERT",'full menu'!Z49="FCERT",'full menu'!Z49="FERT"),"ERTs",IF(OR('full menu'!Z49="FCMT",'full menu'!Z49="FMT",'full menu'!Z49="LMT",'full menu'!Z49="LCMT"),"MTs",IF(OR('full menu'!Z49="LCIT",'full menu'!Z49="FCIT",'full menu'!Z49="LIT",'full menu'!Z49="FIT"),"ITs",IF(OR('full menu'!Z49="MwERT",'full menu'!Z49="ERwMT",'full menu'!Z49="M&amp;ERT",'full menu'!Z49="MwIT",'full menu'!Z49="IwMT",'full menu'!Z49="M&amp;IT",'full menu'!Z49="IwERT",'full menu'!Z49="ERwIT",'full menu'!Z49="I&amp;ERT",'full menu'!Z49="ER&amp;M&amp;IT"),"MixedTs",IF('full menu'!Z49="UD","UD",IF('full menu'!Z49="LSD","LSD",IF('full menu'!Z49="WSD","WSD","")))))))))))</f>
        <v>UD</v>
      </c>
      <c r="AA49" s="2" t="str">
        <f>IF('full menu'!AA49="MDC","MDC",IF('full menu'!AA49="X","X",IF('full menu'!AA49="UASC","UASC",IF(OR('full menu'!AA49="PERF",'full menu'!AA49="AERF",'full menu'!AA49="PCB"),"ERfix",IF(OR('full menu'!AA49="ACB",'full menu'!AA49="LCERT",'full menu'!AA49="LERT",'full menu'!AA49="FCERT",'full menu'!AA49="FERT"),"ERTs",IF(OR('full menu'!AA49="FCMT",'full menu'!AA49="FMT",'full menu'!AA49="LMT",'full menu'!AA49="LCMT"),"MTs",IF(OR('full menu'!AA49="LCIT",'full menu'!AA49="FCIT",'full menu'!AA49="LIT",'full menu'!AA49="FIT"),"ITs",IF(OR('full menu'!AA49="MwERT",'full menu'!AA49="ERwMT",'full menu'!AA49="M&amp;ERT",'full menu'!AA49="MwIT",'full menu'!AA49="IwMT",'full menu'!AA49="M&amp;IT",'full menu'!AA49="IwERT",'full menu'!AA49="ERwIT",'full menu'!AA49="I&amp;ERT",'full menu'!AA49="ER&amp;M&amp;IT"),"MixedTs",IF('full menu'!AA49="UD","UD",IF('full menu'!AA49="LSD","LSD",IF('full menu'!AA49="WSD","WSD","")))))))))))</f>
        <v>UD</v>
      </c>
      <c r="AB49" s="2" t="str">
        <f>IF('full menu'!AB49="MDC","MDC",IF('full menu'!AB49="X","X",IF('full menu'!AB49="UASC","UASC",IF(OR('full menu'!AB49="PERF",'full menu'!AB49="AERF",'full menu'!AB49="PCB"),"ERfix",IF(OR('full menu'!AB49="ACB",'full menu'!AB49="LCERT",'full menu'!AB49="LERT",'full menu'!AB49="FCERT",'full menu'!AB49="FERT"),"ERTs",IF(OR('full menu'!AB49="FCMT",'full menu'!AB49="FMT",'full menu'!AB49="LMT",'full menu'!AB49="LCMT"),"MTs",IF(OR('full menu'!AB49="LCIT",'full menu'!AB49="FCIT",'full menu'!AB49="LIT",'full menu'!AB49="FIT"),"ITs",IF(OR('full menu'!AB49="MwERT",'full menu'!AB49="ERwMT",'full menu'!AB49="M&amp;ERT",'full menu'!AB49="MwIT",'full menu'!AB49="IwMT",'full menu'!AB49="M&amp;IT",'full menu'!AB49="IwERT",'full menu'!AB49="ERwIT",'full menu'!AB49="I&amp;ERT",'full menu'!AB49="ER&amp;M&amp;IT"),"MixedTs",IF('full menu'!AB49="UD","UD",IF('full menu'!AB49="LSD","LSD",IF('full menu'!AB49="WSD","WSD","")))))))))))</f>
        <v>UD</v>
      </c>
      <c r="AC49" s="2" t="str">
        <f>IF('full menu'!AC49="MDC","MDC",IF('full menu'!AC49="X","X",IF('full menu'!AC49="UASC","UASC",IF(OR('full menu'!AC49="PERF",'full menu'!AC49="AERF",'full menu'!AC49="PCB"),"ERfix",IF(OR('full menu'!AC49="ACB",'full menu'!AC49="LCERT",'full menu'!AC49="LERT",'full menu'!AC49="FCERT",'full menu'!AC49="FERT"),"ERTs",IF(OR('full menu'!AC49="FCMT",'full menu'!AC49="FMT",'full menu'!AC49="LMT",'full menu'!AC49="LCMT"),"MTs",IF(OR('full menu'!AC49="LCIT",'full menu'!AC49="FCIT",'full menu'!AC49="LIT",'full menu'!AC49="FIT"),"ITs",IF(OR('full menu'!AC49="MwERT",'full menu'!AC49="ERwMT",'full menu'!AC49="M&amp;ERT",'full menu'!AC49="MwIT",'full menu'!AC49="IwMT",'full menu'!AC49="M&amp;IT",'full menu'!AC49="IwERT",'full menu'!AC49="ERwIT",'full menu'!AC49="I&amp;ERT",'full menu'!AC49="ER&amp;M&amp;IT"),"MixedTs",IF('full menu'!AC49="UD","UD",IF('full menu'!AC49="LSD","LSD",IF('full menu'!AC49="WSD","WSD","")))))))))))</f>
        <v>UD</v>
      </c>
      <c r="AD49" s="2" t="str">
        <f>IF('full menu'!AD49="MDC","MDC",IF('full menu'!AD49="X","X",IF('full menu'!AD49="UASC","UASC",IF(OR('full menu'!AD49="PERF",'full menu'!AD49="AERF",'full menu'!AD49="PCB"),"ERfix",IF(OR('full menu'!AD49="ACB",'full menu'!AD49="LCERT",'full menu'!AD49="LERT",'full menu'!AD49="FCERT",'full menu'!AD49="FERT"),"ERTs",IF(OR('full menu'!AD49="FCMT",'full menu'!AD49="FMT",'full menu'!AD49="LMT",'full menu'!AD49="LCMT"),"MTs",IF(OR('full menu'!AD49="LCIT",'full menu'!AD49="FCIT",'full menu'!AD49="LIT",'full menu'!AD49="FIT"),"ITs",IF(OR('full menu'!AD49="MwERT",'full menu'!AD49="ERwMT",'full menu'!AD49="M&amp;ERT",'full menu'!AD49="MwIT",'full menu'!AD49="IwMT",'full menu'!AD49="M&amp;IT",'full menu'!AD49="IwERT",'full menu'!AD49="ERwIT",'full menu'!AD49="I&amp;ERT",'full menu'!AD49="ER&amp;M&amp;IT"),"MixedTs",IF('full menu'!AD49="UD","UD",IF('full menu'!AD49="LSD","LSD",IF('full menu'!AD49="WSD","WSD","")))))))))))</f>
        <v>UD</v>
      </c>
      <c r="AE49" s="2" t="str">
        <f>IF('full menu'!AE49="MDC","MDC",IF('full menu'!AE49="X","X",IF('full menu'!AE49="UASC","UASC",IF(OR('full menu'!AE49="PERF",'full menu'!AE49="AERF",'full menu'!AE49="PCB"),"ERfix",IF(OR('full menu'!AE49="ACB",'full menu'!AE49="LCERT",'full menu'!AE49="LERT",'full menu'!AE49="FCERT",'full menu'!AE49="FERT"),"ERTs",IF(OR('full menu'!AE49="FCMT",'full menu'!AE49="FMT",'full menu'!AE49="LMT",'full menu'!AE49="LCMT"),"MTs",IF(OR('full menu'!AE49="LCIT",'full menu'!AE49="FCIT",'full menu'!AE49="LIT",'full menu'!AE49="FIT"),"ITs",IF(OR('full menu'!AE49="MwERT",'full menu'!AE49="ERwMT",'full menu'!AE49="M&amp;ERT",'full menu'!AE49="MwIT",'full menu'!AE49="IwMT",'full menu'!AE49="M&amp;IT",'full menu'!AE49="IwERT",'full menu'!AE49="ERwIT",'full menu'!AE49="I&amp;ERT",'full menu'!AE49="ER&amp;M&amp;IT"),"MixedTs",IF('full menu'!AE49="UD","UD",IF('full menu'!AE49="LSD","LSD",IF('full menu'!AE49="WSD","WSD","")))))))))))</f>
        <v>UD</v>
      </c>
      <c r="AF49" s="2" t="str">
        <f>IF('full menu'!AF49="MDC","MDC",IF('full menu'!AF49="X","X",IF('full menu'!AF49="UASC","UASC",IF(OR('full menu'!AF49="PERF",'full menu'!AF49="AERF",'full menu'!AF49="PCB"),"ERfix",IF(OR('full menu'!AF49="ACB",'full menu'!AF49="LCERT",'full menu'!AF49="LERT",'full menu'!AF49="FCERT",'full menu'!AF49="FERT"),"ERTs",IF(OR('full menu'!AF49="FCMT",'full menu'!AF49="FMT",'full menu'!AF49="LMT",'full menu'!AF49="LCMT"),"MTs",IF(OR('full menu'!AF49="LCIT",'full menu'!AF49="FCIT",'full menu'!AF49="LIT",'full menu'!AF49="FIT"),"ITs",IF(OR('full menu'!AF49="MwERT",'full menu'!AF49="ERwMT",'full menu'!AF49="M&amp;ERT",'full menu'!AF49="MwIT",'full menu'!AF49="IwMT",'full menu'!AF49="M&amp;IT",'full menu'!AF49="IwERT",'full menu'!AF49="ERwIT",'full menu'!AF49="I&amp;ERT",'full menu'!AF49="ER&amp;M&amp;IT"),"MixedTs",IF('full menu'!AF49="UD","UD",IF('full menu'!AF49="LSD","LSD",IF('full menu'!AF49="WSD","WSD","")))))))))))</f>
        <v>LSD</v>
      </c>
      <c r="AG49" s="2" t="str">
        <f>IF('full menu'!AG49="MDC","MDC",IF('full menu'!AG49="X","X",IF('full menu'!AG49="UASC","UASC",IF(OR('full menu'!AG49="PERF",'full menu'!AG49="AERF",'full menu'!AG49="PCB"),"ERfix",IF(OR('full menu'!AG49="ACB",'full menu'!AG49="LCERT",'full menu'!AG49="LERT",'full menu'!AG49="FCERT",'full menu'!AG49="FERT"),"ERTs",IF(OR('full menu'!AG49="FCMT",'full menu'!AG49="FMT",'full menu'!AG49="LMT",'full menu'!AG49="LCMT"),"MTs",IF(OR('full menu'!AG49="LCIT",'full menu'!AG49="FCIT",'full menu'!AG49="LIT",'full menu'!AG49="FIT"),"ITs",IF(OR('full menu'!AG49="MwERT",'full menu'!AG49="ERwMT",'full menu'!AG49="M&amp;ERT",'full menu'!AG49="MwIT",'full menu'!AG49="IwMT",'full menu'!AG49="M&amp;IT",'full menu'!AG49="IwERT",'full menu'!AG49="ERwIT",'full menu'!AG49="I&amp;ERT",'full menu'!AG49="ER&amp;M&amp;IT"),"MixedTs",IF('full menu'!AG49="UD","UD",IF('full menu'!AG49="LSD","LSD",IF('full menu'!AG49="WSD","WSD","")))))))))))</f>
        <v>LSD</v>
      </c>
      <c r="AH49" s="2" t="str">
        <f>IF('full menu'!AH49="MDC","MDC",IF('full menu'!AH49="X","X",IF('full menu'!AH49="UASC","UASC",IF(OR('full menu'!AH49="PERF",'full menu'!AH49="AERF",'full menu'!AH49="PCB"),"ERfix",IF(OR('full menu'!AH49="ACB",'full menu'!AH49="LCERT",'full menu'!AH49="LERT",'full menu'!AH49="FCERT",'full menu'!AH49="FERT"),"ERTs",IF(OR('full menu'!AH49="FCMT",'full menu'!AH49="FMT",'full menu'!AH49="LMT",'full menu'!AH49="LCMT"),"MTs",IF(OR('full menu'!AH49="LCIT",'full menu'!AH49="FCIT",'full menu'!AH49="LIT",'full menu'!AH49="FIT"),"ITs",IF(OR('full menu'!AH49="MwERT",'full menu'!AH49="ERwMT",'full menu'!AH49="M&amp;ERT",'full menu'!AH49="MwIT",'full menu'!AH49="IwMT",'full menu'!AH49="M&amp;IT",'full menu'!AH49="IwERT",'full menu'!AH49="ERwIT",'full menu'!AH49="I&amp;ERT",'full menu'!AH49="ER&amp;M&amp;IT"),"MixedTs",IF('full menu'!AH49="UD","UD",IF('full menu'!AH49="LSD","LSD",IF('full menu'!AH49="WSD","WSD","")))))))))))</f>
        <v>LSD</v>
      </c>
      <c r="AI49" s="2" t="str">
        <f>IF('full menu'!AI49="MDC","MDC",IF('full menu'!AI49="X","X",IF('full menu'!AI49="UASC","UASC",IF(OR('full menu'!AI49="PERF",'full menu'!AI49="AERF",'full menu'!AI49="PCB"),"ERfix",IF(OR('full menu'!AI49="ACB",'full menu'!AI49="LCERT",'full menu'!AI49="LERT",'full menu'!AI49="FCERT",'full menu'!AI49="FERT"),"ERTs",IF(OR('full menu'!AI49="FCMT",'full menu'!AI49="FMT",'full menu'!AI49="LMT",'full menu'!AI49="LCMT"),"MTs",IF(OR('full menu'!AI49="LCIT",'full menu'!AI49="FCIT",'full menu'!AI49="LIT",'full menu'!AI49="FIT"),"ITs",IF(OR('full menu'!AI49="MwERT",'full menu'!AI49="ERwMT",'full menu'!AI49="M&amp;ERT",'full menu'!AI49="MwIT",'full menu'!AI49="IwMT",'full menu'!AI49="M&amp;IT",'full menu'!AI49="IwERT",'full menu'!AI49="ERwIT",'full menu'!AI49="I&amp;ERT",'full menu'!AI49="ER&amp;M&amp;IT"),"MixedTs",IF('full menu'!AI49="UD","UD",IF('full menu'!AI49="LSD","LSD",IF('full menu'!AI49="WSD","WSD","")))))))))))</f>
        <v>LSD</v>
      </c>
      <c r="AJ49" s="2" t="str">
        <f>IF('full menu'!AJ49="MDC","MDC",IF('full menu'!AJ49="X","X",IF('full menu'!AJ49="UASC","UASC",IF(OR('full menu'!AJ49="PERF",'full menu'!AJ49="AERF",'full menu'!AJ49="PCB"),"ERfix",IF(OR('full menu'!AJ49="ACB",'full menu'!AJ49="LCERT",'full menu'!AJ49="LERT",'full menu'!AJ49="FCERT",'full menu'!AJ49="FERT"),"ERTs",IF(OR('full menu'!AJ49="FCMT",'full menu'!AJ49="FMT",'full menu'!AJ49="LMT",'full menu'!AJ49="LCMT"),"MTs",IF(OR('full menu'!AJ49="LCIT",'full menu'!AJ49="FCIT",'full menu'!AJ49="LIT",'full menu'!AJ49="FIT"),"ITs",IF(OR('full menu'!AJ49="MwERT",'full menu'!AJ49="ERwMT",'full menu'!AJ49="M&amp;ERT",'full menu'!AJ49="MwIT",'full menu'!AJ49="IwMT",'full menu'!AJ49="M&amp;IT",'full menu'!AJ49="IwERT",'full menu'!AJ49="ERwIT",'full menu'!AJ49="I&amp;ERT",'full menu'!AJ49="ER&amp;M&amp;IT"),"MixedTs",IF('full menu'!AJ49="UD","UD",IF('full menu'!AJ49="LSD","LSD",IF('full menu'!AJ49="WSD","WSD","")))))))))))</f>
        <v>LSD</v>
      </c>
      <c r="AK49" s="2" t="str">
        <f>IF('full menu'!AK49="MDC","MDC",IF('full menu'!AK49="X","X",IF('full menu'!AK49="UASC","UASC",IF(OR('full menu'!AK49="PERF",'full menu'!AK49="AERF",'full menu'!AK49="PCB"),"ERfix",IF(OR('full menu'!AK49="ACB",'full menu'!AK49="LCERT",'full menu'!AK49="LERT",'full menu'!AK49="FCERT",'full menu'!AK49="FERT"),"ERTs",IF(OR('full menu'!AK49="FCMT",'full menu'!AK49="FMT",'full menu'!AK49="LMT",'full menu'!AK49="LCMT"),"MTs",IF(OR('full menu'!AK49="LCIT",'full menu'!AK49="FCIT",'full menu'!AK49="LIT",'full menu'!AK49="FIT"),"ITs",IF(OR('full menu'!AK49="MwERT",'full menu'!AK49="ERwMT",'full menu'!AK49="M&amp;ERT",'full menu'!AK49="MwIT",'full menu'!AK49="IwMT",'full menu'!AK49="M&amp;IT",'full menu'!AK49="IwERT",'full menu'!AK49="ERwIT",'full menu'!AK49="I&amp;ERT",'full menu'!AK49="ER&amp;M&amp;IT"),"MixedTs",IF('full menu'!AK49="UD","UD",IF('full menu'!AK49="LSD","LSD",IF('full menu'!AK49="WSD","WSD","")))))))))))</f>
        <v>LSD</v>
      </c>
      <c r="AL49" s="2" t="str">
        <f>IF('full menu'!AL49="MDC","MDC",IF('full menu'!AL49="X","X",IF('full menu'!AL49="UASC","UASC",IF(OR('full menu'!AL49="PERF",'full menu'!AL49="AERF",'full menu'!AL49="PCB"),"ERfix",IF(OR('full menu'!AL49="ACB",'full menu'!AL49="LCERT",'full menu'!AL49="LERT",'full menu'!AL49="FCERT",'full menu'!AL49="FERT"),"ERTs",IF(OR('full menu'!AL49="FCMT",'full menu'!AL49="FMT",'full menu'!AL49="LMT",'full menu'!AL49="LCMT"),"MTs",IF(OR('full menu'!AL49="LCIT",'full menu'!AL49="FCIT",'full menu'!AL49="LIT",'full menu'!AL49="FIT"),"ITs",IF(OR('full menu'!AL49="MwERT",'full menu'!AL49="ERwMT",'full menu'!AL49="M&amp;ERT",'full menu'!AL49="MwIT",'full menu'!AL49="IwMT",'full menu'!AL49="M&amp;IT",'full menu'!AL49="IwERT",'full menu'!AL49="ERwIT",'full menu'!AL49="I&amp;ERT",'full menu'!AL49="ER&amp;M&amp;IT"),"MixedTs",IF('full menu'!AL49="UD","UD",IF('full menu'!AL49="LSD","LSD",IF('full menu'!AL49="WSD","WSD","")))))))))))</f>
        <v>LSD</v>
      </c>
      <c r="AM49" s="2" t="str">
        <f>IF('full menu'!AM49="MDC","MDC",IF('full menu'!AM49="X","X",IF('full menu'!AM49="UASC","UASC",IF(OR('full menu'!AM49="PERF",'full menu'!AM49="AERF",'full menu'!AM49="PCB"),"ERfix",IF(OR('full menu'!AM49="ACB",'full menu'!AM49="LCERT",'full menu'!AM49="LERT",'full menu'!AM49="FCERT",'full menu'!AM49="FERT"),"ERTs",IF(OR('full menu'!AM49="FCMT",'full menu'!AM49="FMT",'full menu'!AM49="LMT",'full menu'!AM49="LCMT"),"MTs",IF(OR('full menu'!AM49="LCIT",'full menu'!AM49="FCIT",'full menu'!AM49="LIT",'full menu'!AM49="FIT"),"ITs",IF(OR('full menu'!AM49="MwERT",'full menu'!AM49="ERwMT",'full menu'!AM49="M&amp;ERT",'full menu'!AM49="MwIT",'full menu'!AM49="IwMT",'full menu'!AM49="M&amp;IT",'full menu'!AM49="IwERT",'full menu'!AM49="ERwIT",'full menu'!AM49="I&amp;ERT",'full menu'!AM49="ER&amp;M&amp;IT"),"MixedTs",IF('full menu'!AM49="UD","UD",IF('full menu'!AM49="LSD","LSD",IF('full menu'!AM49="WSD","WSD","")))))))))))</f>
        <v>UD</v>
      </c>
      <c r="AN49" s="2" t="str">
        <f>IF('full menu'!AN49="MDC","MDC",IF('full menu'!AN49="X","X",IF('full menu'!AN49="UASC","UASC",IF(OR('full menu'!AN49="PERF",'full menu'!AN49="AERF",'full menu'!AN49="PCB"),"ERfix",IF(OR('full menu'!AN49="ACB",'full menu'!AN49="LCERT",'full menu'!AN49="LERT",'full menu'!AN49="FCERT",'full menu'!AN49="FERT"),"ERTs",IF(OR('full menu'!AN49="FCMT",'full menu'!AN49="FMT",'full menu'!AN49="LMT",'full menu'!AN49="LCMT"),"MTs",IF(OR('full menu'!AN49="LCIT",'full menu'!AN49="FCIT",'full menu'!AN49="LIT",'full menu'!AN49="FIT"),"ITs",IF(OR('full menu'!AN49="MwERT",'full menu'!AN49="ERwMT",'full menu'!AN49="M&amp;ERT",'full menu'!AN49="MwIT",'full menu'!AN49="IwMT",'full menu'!AN49="M&amp;IT",'full menu'!AN49="IwERT",'full menu'!AN49="ERwIT",'full menu'!AN49="I&amp;ERT",'full menu'!AN49="ER&amp;M&amp;IT"),"MixedTs",IF('full menu'!AN49="UD","UD",IF('full menu'!AN49="LSD","LSD",IF('full menu'!AN49="WSD","WSD","")))))))))))</f>
        <v>UD</v>
      </c>
      <c r="AO49" s="2" t="str">
        <f>IF('full menu'!AO49="MDC","MDC",IF('full menu'!AO49="X","X",IF('full menu'!AO49="UASC","UASC",IF(OR('full menu'!AO49="PERF",'full menu'!AO49="AERF",'full menu'!AO49="PCB"),"ERfix",IF(OR('full menu'!AO49="ACB",'full menu'!AO49="LCERT",'full menu'!AO49="LERT",'full menu'!AO49="FCERT",'full menu'!AO49="FERT"),"ERTs",IF(OR('full menu'!AO49="FCMT",'full menu'!AO49="FMT",'full menu'!AO49="LMT",'full menu'!AO49="LCMT"),"MTs",IF(OR('full menu'!AO49="LCIT",'full menu'!AO49="FCIT",'full menu'!AO49="LIT",'full menu'!AO49="FIT"),"ITs",IF(OR('full menu'!AO49="MwERT",'full menu'!AO49="ERwMT",'full menu'!AO49="M&amp;ERT",'full menu'!AO49="MwIT",'full menu'!AO49="IwMT",'full menu'!AO49="M&amp;IT",'full menu'!AO49="IwERT",'full menu'!AO49="ERwIT",'full menu'!AO49="I&amp;ERT",'full menu'!AO49="ER&amp;M&amp;IT"),"MixedTs",IF('full menu'!AO49="UD","UD",IF('full menu'!AO49="LSD","LSD",IF('full menu'!AO49="WSD","WSD","")))))))))))</f>
        <v>UD</v>
      </c>
      <c r="AP49" s="2" t="str">
        <f>IF('full menu'!AP49="MDC","MDC",IF('full menu'!AP49="X","X",IF('full menu'!AP49="UASC","UASC",IF(OR('full menu'!AP49="PERF",'full menu'!AP49="AERF",'full menu'!AP49="PCB"),"ERfix",IF(OR('full menu'!AP49="ACB",'full menu'!AP49="LCERT",'full menu'!AP49="LERT",'full menu'!AP49="FCERT",'full menu'!AP49="FERT"),"ERTs",IF(OR('full menu'!AP49="FCMT",'full menu'!AP49="FMT",'full menu'!AP49="LMT",'full menu'!AP49="LCMT"),"MTs",IF(OR('full menu'!AP49="LCIT",'full menu'!AP49="FCIT",'full menu'!AP49="LIT",'full menu'!AP49="FIT"),"ITs",IF(OR('full menu'!AP49="MwERT",'full menu'!AP49="ERwMT",'full menu'!AP49="M&amp;ERT",'full menu'!AP49="MwIT",'full menu'!AP49="IwMT",'full menu'!AP49="M&amp;IT",'full menu'!AP49="IwERT",'full menu'!AP49="ERwIT",'full menu'!AP49="I&amp;ERT",'full menu'!AP49="ER&amp;M&amp;IT"),"MixedTs",IF('full menu'!AP49="UD","UD",IF('full menu'!AP49="LSD","LSD",IF('full menu'!AP49="WSD","WSD","")))))))))))</f>
        <v>UD</v>
      </c>
      <c r="AQ49" s="2" t="str">
        <f>IF('full menu'!AQ49="MDC","MDC",IF('full menu'!AQ49="X","X",IF('full menu'!AQ49="UASC","UASC",IF(OR('full menu'!AQ49="PERF",'full menu'!AQ49="AERF",'full menu'!AQ49="PCB"),"ERfix",IF(OR('full menu'!AQ49="ACB",'full menu'!AQ49="LCERT",'full menu'!AQ49="LERT",'full menu'!AQ49="FCERT",'full menu'!AQ49="FERT"),"ERTs",IF(OR('full menu'!AQ49="FCMT",'full menu'!AQ49="FMT",'full menu'!AQ49="LMT",'full menu'!AQ49="LCMT"),"MTs",IF(OR('full menu'!AQ49="LCIT",'full menu'!AQ49="FCIT",'full menu'!AQ49="LIT",'full menu'!AQ49="FIT"),"ITs",IF(OR('full menu'!AQ49="MwERT",'full menu'!AQ49="ERwMT",'full menu'!AQ49="M&amp;ERT",'full menu'!AQ49="MwIT",'full menu'!AQ49="IwMT",'full menu'!AQ49="M&amp;IT",'full menu'!AQ49="IwERT",'full menu'!AQ49="ERwIT",'full menu'!AQ49="I&amp;ERT",'full menu'!AQ49="ER&amp;M&amp;IT"),"MixedTs",IF('full menu'!AQ49="UD","UD",IF('full menu'!AQ49="LSD","LSD",IF('full menu'!AQ49="WSD","WSD","")))))))))))</f>
        <v>UD</v>
      </c>
      <c r="AR49" s="2" t="str">
        <f>IF('full menu'!AR49="MDC","MDC",IF('full menu'!AR49="X","X",IF('full menu'!AR49="UASC","UASC",IF(OR('full menu'!AR49="PERF",'full menu'!AR49="AERF",'full menu'!AR49="PCB"),"ERfix",IF(OR('full menu'!AR49="ACB",'full menu'!AR49="LCERT",'full menu'!AR49="LERT",'full menu'!AR49="FCERT",'full menu'!AR49="FERT"),"ERTs",IF(OR('full menu'!AR49="FCMT",'full menu'!AR49="FMT",'full menu'!AR49="LMT",'full menu'!AR49="LCMT"),"MTs",IF(OR('full menu'!AR49="LCIT",'full menu'!AR49="FCIT",'full menu'!AR49="LIT",'full menu'!AR49="FIT"),"ITs",IF(OR('full menu'!AR49="MwERT",'full menu'!AR49="ERwMT",'full menu'!AR49="M&amp;ERT",'full menu'!AR49="MwIT",'full menu'!AR49="IwMT",'full menu'!AR49="M&amp;IT",'full menu'!AR49="IwERT",'full menu'!AR49="ERwIT",'full menu'!AR49="I&amp;ERT",'full menu'!AR49="ER&amp;M&amp;IT"),"MixedTs",IF('full menu'!AR49="UD","UD",IF('full menu'!AR49="LSD","LSD",IF('full menu'!AR49="WSD","WSD","")))))))))))</f>
        <v>UD</v>
      </c>
      <c r="AS49" s="2" t="str">
        <f>IF('full menu'!AS49="MDC","MDC",IF('full menu'!AS49="X","X",IF('full menu'!AS49="UASC","UASC",IF(OR('full menu'!AS49="PERF",'full menu'!AS49="AERF",'full menu'!AS49="PCB"),"ERfix",IF(OR('full menu'!AS49="ACB",'full menu'!AS49="LCERT",'full menu'!AS49="LERT",'full menu'!AS49="FCERT",'full menu'!AS49="FERT"),"ERTs",IF(OR('full menu'!AS49="FCMT",'full menu'!AS49="FMT",'full menu'!AS49="LMT",'full menu'!AS49="LCMT"),"MTs",IF(OR('full menu'!AS49="LCIT",'full menu'!AS49="FCIT",'full menu'!AS49="LIT",'full menu'!AS49="FIT"),"ITs",IF(OR('full menu'!AS49="MwERT",'full menu'!AS49="ERwMT",'full menu'!AS49="M&amp;ERT",'full menu'!AS49="MwIT",'full menu'!AS49="IwMT",'full menu'!AS49="M&amp;IT",'full menu'!AS49="IwERT",'full menu'!AS49="ERwIT",'full menu'!AS49="I&amp;ERT",'full menu'!AS49="ER&amp;M&amp;IT"),"MixedTs",IF('full menu'!AS49="UD","UD",IF('full menu'!AS49="LSD","LSD",IF('full menu'!AS49="WSD","WSD","")))))))))))</f>
        <v>UD</v>
      </c>
    </row>
    <row r="50" spans="1:45" ht="15.5" x14ac:dyDescent="0.35">
      <c r="A50" t="s">
        <v>79</v>
      </c>
      <c r="B50" s="2" t="str">
        <f>IF('full menu'!B50="MDC","MDC",IF('full menu'!B50="X","X",IF('full menu'!B50="UASC","UASC",IF(OR('full menu'!B50="PERF",'full menu'!B50="AERF",'full menu'!B50="PCB"),"ERfix",IF(OR('full menu'!B50="ACB",'full menu'!B50="LCERT",'full menu'!B50="LERT",'full menu'!B50="FCERT",'full menu'!B50="FERT"),"ERTs",IF(OR('full menu'!B50="FCMT",'full menu'!B50="FMT",'full menu'!B50="LMT",'full menu'!B50="LCMT"),"MTs",IF(OR('full menu'!B50="LCIT",'full menu'!B50="FCIT",'full menu'!B50="LIT",'full menu'!B50="FIT"),"ITs",IF(OR('full menu'!B50="MwERT",'full menu'!B50="ERwMT",'full menu'!B50="M&amp;ERT",'full menu'!B50="MwIT",'full menu'!B50="IwMT",'full menu'!B50="M&amp;IT",'full menu'!B50="IwERT",'full menu'!B50="ERwIT",'full menu'!B50="I&amp;ERT",'full menu'!B50="ER&amp;M&amp;IT"),"MixedTs",IF('full menu'!B50="UD","UD",IF('full menu'!B50="LSD","LSD",IF('full menu'!B50="WSD","WSD","")))))))))))</f>
        <v>ERfix</v>
      </c>
      <c r="C50" s="2" t="str">
        <f>IF('full menu'!C50="MDC","MDC",IF('full menu'!C50="X","X",IF('full menu'!C50="UASC","UASC",IF(OR('full menu'!C50="PERF",'full menu'!C50="AERF",'full menu'!C50="PCB"),"ERfix",IF(OR('full menu'!C50="ACB",'full menu'!C50="LCERT",'full menu'!C50="LERT",'full menu'!C50="FCERT",'full menu'!C50="FERT"),"ERTs",IF(OR('full menu'!C50="FCMT",'full menu'!C50="FMT",'full menu'!C50="LMT",'full menu'!C50="LCMT"),"MTs",IF(OR('full menu'!C50="LCIT",'full menu'!C50="FCIT",'full menu'!C50="LIT",'full menu'!C50="FIT"),"ITs",IF(OR('full menu'!C50="MwERT",'full menu'!C50="ERwMT",'full menu'!C50="M&amp;ERT",'full menu'!C50="MwIT",'full menu'!C50="IwMT",'full menu'!C50="M&amp;IT",'full menu'!C50="IwERT",'full menu'!C50="ERwIT",'full menu'!C50="I&amp;ERT",'full menu'!C50="ER&amp;M&amp;IT"),"MixedTs",IF('full menu'!C50="UD","UD",IF('full menu'!C50="LSD","LSD",IF('full menu'!C50="WSD","WSD","")))))))))))</f>
        <v>ERfix</v>
      </c>
      <c r="D50" s="2" t="str">
        <f>IF('full menu'!D50="MDC","MDC",IF('full menu'!D50="X","X",IF('full menu'!D50="UASC","UASC",IF(OR('full menu'!D50="PERF",'full menu'!D50="AERF",'full menu'!D50="PCB"),"ERfix",IF(OR('full menu'!D50="ACB",'full menu'!D50="LCERT",'full menu'!D50="LERT",'full menu'!D50="FCERT",'full menu'!D50="FERT"),"ERTs",IF(OR('full menu'!D50="FCMT",'full menu'!D50="FMT",'full menu'!D50="LMT",'full menu'!D50="LCMT"),"MTs",IF(OR('full menu'!D50="LCIT",'full menu'!D50="FCIT",'full menu'!D50="LIT",'full menu'!D50="FIT"),"ITs",IF(OR('full menu'!D50="MwERT",'full menu'!D50="ERwMT",'full menu'!D50="M&amp;ERT",'full menu'!D50="MwIT",'full menu'!D50="IwMT",'full menu'!D50="M&amp;IT",'full menu'!D50="IwERT",'full menu'!D50="ERwIT",'full menu'!D50="I&amp;ERT",'full menu'!D50="ER&amp;M&amp;IT"),"MixedTs",IF('full menu'!D50="UD","UD",IF('full menu'!D50="LSD","LSD",IF('full menu'!D50="WSD","WSD","")))))))))))</f>
        <v>ERfix</v>
      </c>
      <c r="E50" s="2" t="str">
        <f>IF('full menu'!E50="MDC","MDC",IF('full menu'!E50="X","X",IF('full menu'!E50="UASC","UASC",IF(OR('full menu'!E50="PERF",'full menu'!E50="AERF",'full menu'!E50="PCB"),"ERfix",IF(OR('full menu'!E50="ACB",'full menu'!E50="LCERT",'full menu'!E50="LERT",'full menu'!E50="FCERT",'full menu'!E50="FERT"),"ERTs",IF(OR('full menu'!E50="FCMT",'full menu'!E50="FMT",'full menu'!E50="LMT",'full menu'!E50="LCMT"),"MTs",IF(OR('full menu'!E50="LCIT",'full menu'!E50="FCIT",'full menu'!E50="LIT",'full menu'!E50="FIT"),"ITs",IF(OR('full menu'!E50="MwERT",'full menu'!E50="ERwMT",'full menu'!E50="M&amp;ERT",'full menu'!E50="MwIT",'full menu'!E50="IwMT",'full menu'!E50="M&amp;IT",'full menu'!E50="IwERT",'full menu'!E50="ERwIT",'full menu'!E50="I&amp;ERT",'full menu'!E50="ER&amp;M&amp;IT"),"MixedTs",IF('full menu'!E50="UD","UD",IF('full menu'!E50="LSD","LSD",IF('full menu'!E50="WSD","WSD","")))))))))))</f>
        <v>ERfix</v>
      </c>
      <c r="F50" s="2" t="str">
        <f>IF('full menu'!F50="MDC","MDC",IF('full menu'!F50="X","X",IF('full menu'!F50="UASC","UASC",IF(OR('full menu'!F50="PERF",'full menu'!F50="AERF",'full menu'!F50="PCB"),"ERfix",IF(OR('full menu'!F50="ACB",'full menu'!F50="LCERT",'full menu'!F50="LERT",'full menu'!F50="FCERT",'full menu'!F50="FERT"),"ERTs",IF(OR('full menu'!F50="FCMT",'full menu'!F50="FMT",'full menu'!F50="LMT",'full menu'!F50="LCMT"),"MTs",IF(OR('full menu'!F50="LCIT",'full menu'!F50="FCIT",'full menu'!F50="LIT",'full menu'!F50="FIT"),"ITs",IF(OR('full menu'!F50="MwERT",'full menu'!F50="ERwMT",'full menu'!F50="M&amp;ERT",'full menu'!F50="MwIT",'full menu'!F50="IwMT",'full menu'!F50="M&amp;IT",'full menu'!F50="IwERT",'full menu'!F50="ERwIT",'full menu'!F50="I&amp;ERT",'full menu'!F50="ER&amp;M&amp;IT"),"MixedTs",IF('full menu'!F50="UD","UD",IF('full menu'!F50="LSD","LSD",IF('full menu'!F50="WSD","WSD","")))))))))))</f>
        <v>ERfix</v>
      </c>
      <c r="G50" s="2" t="str">
        <f>IF('full menu'!G50="MDC","MDC",IF('full menu'!G50="X","X",IF('full menu'!G50="UASC","UASC",IF(OR('full menu'!G50="PERF",'full menu'!G50="AERF",'full menu'!G50="PCB"),"ERfix",IF(OR('full menu'!G50="ACB",'full menu'!G50="LCERT",'full menu'!G50="LERT",'full menu'!G50="FCERT",'full menu'!G50="FERT"),"ERTs",IF(OR('full menu'!G50="FCMT",'full menu'!G50="FMT",'full menu'!G50="LMT",'full menu'!G50="LCMT"),"MTs",IF(OR('full menu'!G50="LCIT",'full menu'!G50="FCIT",'full menu'!G50="LIT",'full menu'!G50="FIT"),"ITs",IF(OR('full menu'!G50="MwERT",'full menu'!G50="ERwMT",'full menu'!G50="M&amp;ERT",'full menu'!G50="MwIT",'full menu'!G50="IwMT",'full menu'!G50="M&amp;IT",'full menu'!G50="IwERT",'full menu'!G50="ERwIT",'full menu'!G50="I&amp;ERT",'full menu'!G50="ER&amp;M&amp;IT"),"MixedTs",IF('full menu'!G50="UD","UD",IF('full menu'!G50="LSD","LSD",IF('full menu'!G50="WSD","WSD","")))))))))))</f>
        <v>ERfix</v>
      </c>
      <c r="H50" s="2" t="str">
        <f>IF('full menu'!H50="MDC","MDC",IF('full menu'!H50="X","X",IF('full menu'!H50="UASC","UASC",IF(OR('full menu'!H50="PERF",'full menu'!H50="AERF",'full menu'!H50="PCB"),"ERfix",IF(OR('full menu'!H50="ACB",'full menu'!H50="LCERT",'full menu'!H50="LERT",'full menu'!H50="FCERT",'full menu'!H50="FERT"),"ERTs",IF(OR('full menu'!H50="FCMT",'full menu'!H50="FMT",'full menu'!H50="LMT",'full menu'!H50="LCMT"),"MTs",IF(OR('full menu'!H50="LCIT",'full menu'!H50="FCIT",'full menu'!H50="LIT",'full menu'!H50="FIT"),"ITs",IF(OR('full menu'!H50="MwERT",'full menu'!H50="ERwMT",'full menu'!H50="M&amp;ERT",'full menu'!H50="MwIT",'full menu'!H50="IwMT",'full menu'!H50="M&amp;IT",'full menu'!H50="IwERT",'full menu'!H50="ERwIT",'full menu'!H50="I&amp;ERT",'full menu'!H50="ER&amp;M&amp;IT"),"MixedTs",IF('full menu'!H50="UD","UD",IF('full menu'!H50="LSD","LSD",IF('full menu'!H50="WSD","WSD","")))))))))))</f>
        <v>ERfix</v>
      </c>
      <c r="I50" s="2" t="str">
        <f>IF('full menu'!I50="MDC","MDC",IF('full menu'!I50="X","X",IF('full menu'!I50="UASC","UASC",IF(OR('full menu'!I50="PERF",'full menu'!I50="AERF",'full menu'!I50="PCB"),"ERfix",IF(OR('full menu'!I50="ACB",'full menu'!I50="LCERT",'full menu'!I50="LERT",'full menu'!I50="FCERT",'full menu'!I50="FERT"),"ERTs",IF(OR('full menu'!I50="FCMT",'full menu'!I50="FMT",'full menu'!I50="LMT",'full menu'!I50="LCMT"),"MTs",IF(OR('full menu'!I50="LCIT",'full menu'!I50="FCIT",'full menu'!I50="LIT",'full menu'!I50="FIT"),"ITs",IF(OR('full menu'!I50="MwERT",'full menu'!I50="ERwMT",'full menu'!I50="M&amp;ERT",'full menu'!I50="MwIT",'full menu'!I50="IwMT",'full menu'!I50="M&amp;IT",'full menu'!I50="IwERT",'full menu'!I50="ERwIT",'full menu'!I50="I&amp;ERT",'full menu'!I50="ER&amp;M&amp;IT"),"MixedTs",IF('full menu'!I50="UD","UD",IF('full menu'!I50="LSD","LSD",IF('full menu'!I50="WSD","WSD","")))))))))))</f>
        <v>ERfix</v>
      </c>
      <c r="J50" s="2" t="str">
        <f>IF('full menu'!J50="MDC","MDC",IF('full menu'!J50="X","X",IF('full menu'!J50="UASC","UASC",IF(OR('full menu'!J50="PERF",'full menu'!J50="AERF",'full menu'!J50="PCB"),"ERfix",IF(OR('full menu'!J50="ACB",'full menu'!J50="LCERT",'full menu'!J50="LERT",'full menu'!J50="FCERT",'full menu'!J50="FERT"),"ERTs",IF(OR('full menu'!J50="FCMT",'full menu'!J50="FMT",'full menu'!J50="LMT",'full menu'!J50="LCMT"),"MTs",IF(OR('full menu'!J50="LCIT",'full menu'!J50="FCIT",'full menu'!J50="LIT",'full menu'!J50="FIT"),"ITs",IF(OR('full menu'!J50="MwERT",'full menu'!J50="ERwMT",'full menu'!J50="M&amp;ERT",'full menu'!J50="MwIT",'full menu'!J50="IwMT",'full menu'!J50="M&amp;IT",'full menu'!J50="IwERT",'full menu'!J50="ERwIT",'full menu'!J50="I&amp;ERT",'full menu'!J50="ER&amp;M&amp;IT"),"MixedTs",IF('full menu'!J50="UD","UD",IF('full menu'!J50="LSD","LSD",IF('full menu'!J50="WSD","WSD","")))))))))))</f>
        <v>ERTs</v>
      </c>
      <c r="K50" s="2" t="str">
        <f>IF('full menu'!K50="MDC","MDC",IF('full menu'!K50="X","X",IF('full menu'!K50="UASC","UASC",IF(OR('full menu'!K50="PERF",'full menu'!K50="AERF",'full menu'!K50="PCB"),"ERfix",IF(OR('full menu'!K50="ACB",'full menu'!K50="LCERT",'full menu'!K50="LERT",'full menu'!K50="FCERT",'full menu'!K50="FERT"),"ERTs",IF(OR('full menu'!K50="FCMT",'full menu'!K50="FMT",'full menu'!K50="LMT",'full menu'!K50="LCMT"),"MTs",IF(OR('full menu'!K50="LCIT",'full menu'!K50="FCIT",'full menu'!K50="LIT",'full menu'!K50="FIT"),"ITs",IF(OR('full menu'!K50="MwERT",'full menu'!K50="ERwMT",'full menu'!K50="M&amp;ERT",'full menu'!K50="MwIT",'full menu'!K50="IwMT",'full menu'!K50="M&amp;IT",'full menu'!K50="IwERT",'full menu'!K50="ERwIT",'full menu'!K50="I&amp;ERT",'full menu'!K50="ER&amp;M&amp;IT"),"MixedTs",IF('full menu'!K50="UD","UD",IF('full menu'!K50="LSD","LSD",IF('full menu'!K50="WSD","WSD","")))))))))))</f>
        <v>ERTs</v>
      </c>
      <c r="L50" s="2" t="str">
        <f>IF('full menu'!L50="MDC","MDC",IF('full menu'!L50="X","X",IF('full menu'!L50="UASC","UASC",IF(OR('full menu'!L50="PERF",'full menu'!L50="AERF",'full menu'!L50="PCB"),"ERfix",IF(OR('full menu'!L50="ACB",'full menu'!L50="LCERT",'full menu'!L50="LERT",'full menu'!L50="FCERT",'full menu'!L50="FERT"),"ERTs",IF(OR('full menu'!L50="FCMT",'full menu'!L50="FMT",'full menu'!L50="LMT",'full menu'!L50="LCMT"),"MTs",IF(OR('full menu'!L50="LCIT",'full menu'!L50="FCIT",'full menu'!L50="LIT",'full menu'!L50="FIT"),"ITs",IF(OR('full menu'!L50="MwERT",'full menu'!L50="ERwMT",'full menu'!L50="M&amp;ERT",'full menu'!L50="MwIT",'full menu'!L50="IwMT",'full menu'!L50="M&amp;IT",'full menu'!L50="IwERT",'full menu'!L50="ERwIT",'full menu'!L50="I&amp;ERT",'full menu'!L50="ER&amp;M&amp;IT"),"MixedTs",IF('full menu'!L50="UD","UD",IF('full menu'!L50="LSD","LSD",IF('full menu'!L50="WSD","WSD","")))))))))))</f>
        <v>ERTs</v>
      </c>
      <c r="M50" s="2" t="str">
        <f>IF('full menu'!M50="MDC","MDC",IF('full menu'!M50="X","X",IF('full menu'!M50="UASC","UASC",IF(OR('full menu'!M50="PERF",'full menu'!M50="AERF",'full menu'!M50="PCB"),"ERfix",IF(OR('full menu'!M50="ACB",'full menu'!M50="LCERT",'full menu'!M50="LERT",'full menu'!M50="FCERT",'full menu'!M50="FERT"),"ERTs",IF(OR('full menu'!M50="FCMT",'full menu'!M50="FMT",'full menu'!M50="LMT",'full menu'!M50="LCMT"),"MTs",IF(OR('full menu'!M50="LCIT",'full menu'!M50="FCIT",'full menu'!M50="LIT",'full menu'!M50="FIT"),"ITs",IF(OR('full menu'!M50="MwERT",'full menu'!M50="ERwMT",'full menu'!M50="M&amp;ERT",'full menu'!M50="MwIT",'full menu'!M50="IwMT",'full menu'!M50="M&amp;IT",'full menu'!M50="IwERT",'full menu'!M50="ERwIT",'full menu'!M50="I&amp;ERT",'full menu'!M50="ER&amp;M&amp;IT"),"MixedTs",IF('full menu'!M50="UD","UD",IF('full menu'!M50="LSD","LSD",IF('full menu'!M50="WSD","WSD","")))))))))))</f>
        <v>ERTs</v>
      </c>
      <c r="N50" s="2" t="str">
        <f>IF('full menu'!N50="MDC","MDC",IF('full menu'!N50="X","X",IF('full menu'!N50="UASC","UASC",IF(OR('full menu'!N50="PERF",'full menu'!N50="AERF",'full menu'!N50="PCB"),"ERfix",IF(OR('full menu'!N50="ACB",'full menu'!N50="LCERT",'full menu'!N50="LERT",'full menu'!N50="FCERT",'full menu'!N50="FERT"),"ERTs",IF(OR('full menu'!N50="FCMT",'full menu'!N50="FMT",'full menu'!N50="LMT",'full menu'!N50="LCMT"),"MTs",IF(OR('full menu'!N50="LCIT",'full menu'!N50="FCIT",'full menu'!N50="LIT",'full menu'!N50="FIT"),"ITs",IF(OR('full menu'!N50="MwERT",'full menu'!N50="ERwMT",'full menu'!N50="M&amp;ERT",'full menu'!N50="MwIT",'full menu'!N50="IwMT",'full menu'!N50="M&amp;IT",'full menu'!N50="IwERT",'full menu'!N50="ERwIT",'full menu'!N50="I&amp;ERT",'full menu'!N50="ER&amp;M&amp;IT"),"MixedTs",IF('full menu'!N50="UD","UD",IF('full menu'!N50="LSD","LSD",IF('full menu'!N50="WSD","WSD","")))))))))))</f>
        <v>ERTs</v>
      </c>
      <c r="O50" s="2" t="str">
        <f>IF('full menu'!O50="MDC","MDC",IF('full menu'!O50="X","X",IF('full menu'!O50="UASC","UASC",IF(OR('full menu'!O50="PERF",'full menu'!O50="AERF",'full menu'!O50="PCB"),"ERfix",IF(OR('full menu'!O50="ACB",'full menu'!O50="LCERT",'full menu'!O50="LERT",'full menu'!O50="FCERT",'full menu'!O50="FERT"),"ERTs",IF(OR('full menu'!O50="FCMT",'full menu'!O50="FMT",'full menu'!O50="LMT",'full menu'!O50="LCMT"),"MTs",IF(OR('full menu'!O50="LCIT",'full menu'!O50="FCIT",'full menu'!O50="LIT",'full menu'!O50="FIT"),"ITs",IF(OR('full menu'!O50="MwERT",'full menu'!O50="ERwMT",'full menu'!O50="M&amp;ERT",'full menu'!O50="MwIT",'full menu'!O50="IwMT",'full menu'!O50="M&amp;IT",'full menu'!O50="IwERT",'full menu'!O50="ERwIT",'full menu'!O50="I&amp;ERT",'full menu'!O50="ER&amp;M&amp;IT"),"MixedTs",IF('full menu'!O50="UD","UD",IF('full menu'!O50="LSD","LSD",IF('full menu'!O50="WSD","WSD","")))))))))))</f>
        <v>ERTs</v>
      </c>
      <c r="P50" s="2" t="str">
        <f>IF('full menu'!P50="MDC","MDC",IF('full menu'!P50="X","X",IF('full menu'!P50="UASC","UASC",IF(OR('full menu'!P50="PERF",'full menu'!P50="AERF",'full menu'!P50="PCB"),"ERfix",IF(OR('full menu'!P50="ACB",'full menu'!P50="LCERT",'full menu'!P50="LERT",'full menu'!P50="FCERT",'full menu'!P50="FERT"),"ERTs",IF(OR('full menu'!P50="FCMT",'full menu'!P50="FMT",'full menu'!P50="LMT",'full menu'!P50="LCMT"),"MTs",IF(OR('full menu'!P50="LCIT",'full menu'!P50="FCIT",'full menu'!P50="LIT",'full menu'!P50="FIT"),"ITs",IF(OR('full menu'!P50="MwERT",'full menu'!P50="ERwMT",'full menu'!P50="M&amp;ERT",'full menu'!P50="MwIT",'full menu'!P50="IwMT",'full menu'!P50="M&amp;IT",'full menu'!P50="IwERT",'full menu'!P50="ERwIT",'full menu'!P50="I&amp;ERT",'full menu'!P50="ER&amp;M&amp;IT"),"MixedTs",IF('full menu'!P50="UD","UD",IF('full menu'!P50="LSD","LSD",IF('full menu'!P50="WSD","WSD","")))))))))))</f>
        <v>ERTs</v>
      </c>
      <c r="Q50" s="2" t="str">
        <f>IF('full menu'!Q50="MDC","MDC",IF('full menu'!Q50="X","X",IF('full menu'!Q50="UASC","UASC",IF(OR('full menu'!Q50="PERF",'full menu'!Q50="AERF",'full menu'!Q50="PCB"),"ERfix",IF(OR('full menu'!Q50="ACB",'full menu'!Q50="LCERT",'full menu'!Q50="LERT",'full menu'!Q50="FCERT",'full menu'!Q50="FERT"),"ERTs",IF(OR('full menu'!Q50="FCMT",'full menu'!Q50="FMT",'full menu'!Q50="LMT",'full menu'!Q50="LCMT"),"MTs",IF(OR('full menu'!Q50="LCIT",'full menu'!Q50="FCIT",'full menu'!Q50="LIT",'full menu'!Q50="FIT"),"ITs",IF(OR('full menu'!Q50="MwERT",'full menu'!Q50="ERwMT",'full menu'!Q50="M&amp;ERT",'full menu'!Q50="MwIT",'full menu'!Q50="IwMT",'full menu'!Q50="M&amp;IT",'full menu'!Q50="IwERT",'full menu'!Q50="ERwIT",'full menu'!Q50="I&amp;ERT",'full menu'!Q50="ER&amp;M&amp;IT"),"MixedTs",IF('full menu'!Q50="UD","UD",IF('full menu'!Q50="LSD","LSD",IF('full menu'!Q50="WSD","WSD","")))))))))))</f>
        <v>ERTs</v>
      </c>
      <c r="R50" s="2" t="str">
        <f>IF('full menu'!R50="MDC","MDC",IF('full menu'!R50="X","X",IF('full menu'!R50="UASC","UASC",IF(OR('full menu'!R50="PERF",'full menu'!R50="AERF",'full menu'!R50="PCB"),"ERfix",IF(OR('full menu'!R50="ACB",'full menu'!R50="LCERT",'full menu'!R50="LERT",'full menu'!R50="FCERT",'full menu'!R50="FERT"),"ERTs",IF(OR('full menu'!R50="FCMT",'full menu'!R50="FMT",'full menu'!R50="LMT",'full menu'!R50="LCMT"),"MTs",IF(OR('full menu'!R50="LCIT",'full menu'!R50="FCIT",'full menu'!R50="LIT",'full menu'!R50="FIT"),"ITs",IF(OR('full menu'!R50="MwERT",'full menu'!R50="ERwMT",'full menu'!R50="M&amp;ERT",'full menu'!R50="MwIT",'full menu'!R50="IwMT",'full menu'!R50="M&amp;IT",'full menu'!R50="IwERT",'full menu'!R50="ERwIT",'full menu'!R50="I&amp;ERT",'full menu'!R50="ER&amp;M&amp;IT"),"MixedTs",IF('full menu'!R50="UD","UD",IF('full menu'!R50="LSD","LSD",IF('full menu'!R50="WSD","WSD","")))))))))))</f>
        <v>ERTs</v>
      </c>
      <c r="S50" s="2" t="str">
        <f>IF('full menu'!S50="MDC","MDC",IF('full menu'!S50="X","X",IF('full menu'!S50="UASC","UASC",IF(OR('full menu'!S50="PERF",'full menu'!S50="AERF",'full menu'!S50="PCB"),"ERfix",IF(OR('full menu'!S50="ACB",'full menu'!S50="LCERT",'full menu'!S50="LERT",'full menu'!S50="FCERT",'full menu'!S50="FERT"),"ERTs",IF(OR('full menu'!S50="FCMT",'full menu'!S50="FMT",'full menu'!S50="LMT",'full menu'!S50="LCMT"),"MTs",IF(OR('full menu'!S50="LCIT",'full menu'!S50="FCIT",'full menu'!S50="LIT",'full menu'!S50="FIT"),"ITs",IF(OR('full menu'!S50="MwERT",'full menu'!S50="ERwMT",'full menu'!S50="M&amp;ERT",'full menu'!S50="MwIT",'full menu'!S50="IwMT",'full menu'!S50="M&amp;IT",'full menu'!S50="IwERT",'full menu'!S50="ERwIT",'full menu'!S50="I&amp;ERT",'full menu'!S50="ER&amp;M&amp;IT"),"MixedTs",IF('full menu'!S50="UD","UD",IF('full menu'!S50="LSD","LSD",IF('full menu'!S50="WSD","WSD","")))))))))))</f>
        <v>ERTs</v>
      </c>
      <c r="T50" s="2" t="str">
        <f>IF('full menu'!T50="MDC","MDC",IF('full menu'!T50="X","X",IF('full menu'!T50="UASC","UASC",IF(OR('full menu'!T50="PERF",'full menu'!T50="AERF",'full menu'!T50="PCB"),"ERfix",IF(OR('full menu'!T50="ACB",'full menu'!T50="LCERT",'full menu'!T50="LERT",'full menu'!T50="FCERT",'full menu'!T50="FERT"),"ERTs",IF(OR('full menu'!T50="FCMT",'full menu'!T50="FMT",'full menu'!T50="LMT",'full menu'!T50="LCMT"),"MTs",IF(OR('full menu'!T50="LCIT",'full menu'!T50="FCIT",'full menu'!T50="LIT",'full menu'!T50="FIT"),"ITs",IF(OR('full menu'!T50="MwERT",'full menu'!T50="ERwMT",'full menu'!T50="M&amp;ERT",'full menu'!T50="MwIT",'full menu'!T50="IwMT",'full menu'!T50="M&amp;IT",'full menu'!T50="IwERT",'full menu'!T50="ERwIT",'full menu'!T50="I&amp;ERT",'full menu'!T50="ER&amp;M&amp;IT"),"MixedTs",IF('full menu'!T50="UD","UD",IF('full menu'!T50="LSD","LSD",IF('full menu'!T50="WSD","WSD","")))))))))))</f>
        <v>ERTs</v>
      </c>
      <c r="U50" s="2" t="str">
        <f>IF('full menu'!U50="MDC","MDC",IF('full menu'!U50="X","X",IF('full menu'!U50="UASC","UASC",IF(OR('full menu'!U50="PERF",'full menu'!U50="AERF",'full menu'!U50="PCB"),"ERfix",IF(OR('full menu'!U50="ACB",'full menu'!U50="LCERT",'full menu'!U50="LERT",'full menu'!U50="FCERT",'full menu'!U50="FERT"),"ERTs",IF(OR('full menu'!U50="FCMT",'full menu'!U50="FMT",'full menu'!U50="LMT",'full menu'!U50="LCMT"),"MTs",IF(OR('full menu'!U50="LCIT",'full menu'!U50="FCIT",'full menu'!U50="LIT",'full menu'!U50="FIT"),"ITs",IF(OR('full menu'!U50="MwERT",'full menu'!U50="ERwMT",'full menu'!U50="M&amp;ERT",'full menu'!U50="MwIT",'full menu'!U50="IwMT",'full menu'!U50="M&amp;IT",'full menu'!U50="IwERT",'full menu'!U50="ERwIT",'full menu'!U50="I&amp;ERT",'full menu'!U50="ER&amp;M&amp;IT"),"MixedTs",IF('full menu'!U50="UD","UD",IF('full menu'!U50="LSD","LSD",IF('full menu'!U50="WSD","WSD","")))))))))))</f>
        <v>ERTs</v>
      </c>
      <c r="V50" s="2" t="str">
        <f>IF('full menu'!V50="MDC","MDC",IF('full menu'!V50="X","X",IF('full menu'!V50="UASC","UASC",IF(OR('full menu'!V50="PERF",'full menu'!V50="AERF",'full menu'!V50="PCB"),"ERfix",IF(OR('full menu'!V50="ACB",'full menu'!V50="LCERT",'full menu'!V50="LERT",'full menu'!V50="FCERT",'full menu'!V50="FERT"),"ERTs",IF(OR('full menu'!V50="FCMT",'full menu'!V50="FMT",'full menu'!V50="LMT",'full menu'!V50="LCMT"),"MTs",IF(OR('full menu'!V50="LCIT",'full menu'!V50="FCIT",'full menu'!V50="LIT",'full menu'!V50="FIT"),"ITs",IF(OR('full menu'!V50="MwERT",'full menu'!V50="ERwMT",'full menu'!V50="M&amp;ERT",'full menu'!V50="MwIT",'full menu'!V50="IwMT",'full menu'!V50="M&amp;IT",'full menu'!V50="IwERT",'full menu'!V50="ERwIT",'full menu'!V50="I&amp;ERT",'full menu'!V50="ER&amp;M&amp;IT"),"MixedTs",IF('full menu'!V50="UD","UD",IF('full menu'!V50="LSD","LSD",IF('full menu'!V50="WSD","WSD","")))))))))))</f>
        <v>ERTs</v>
      </c>
      <c r="W50" s="2" t="str">
        <f>IF('full menu'!W50="MDC","MDC",IF('full menu'!W50="X","X",IF('full menu'!W50="UASC","UASC",IF(OR('full menu'!W50="PERF",'full menu'!W50="AERF",'full menu'!W50="PCB"),"ERfix",IF(OR('full menu'!W50="ACB",'full menu'!W50="LCERT",'full menu'!W50="LERT",'full menu'!W50="FCERT",'full menu'!W50="FERT"),"ERTs",IF(OR('full menu'!W50="FCMT",'full menu'!W50="FMT",'full menu'!W50="LMT",'full menu'!W50="LCMT"),"MTs",IF(OR('full menu'!W50="LCIT",'full menu'!W50="FCIT",'full menu'!W50="LIT",'full menu'!W50="FIT"),"ITs",IF(OR('full menu'!W50="MwERT",'full menu'!W50="ERwMT",'full menu'!W50="M&amp;ERT",'full menu'!W50="MwIT",'full menu'!W50="IwMT",'full menu'!W50="M&amp;IT",'full menu'!W50="IwERT",'full menu'!W50="ERwIT",'full menu'!W50="I&amp;ERT",'full menu'!W50="ER&amp;M&amp;IT"),"MixedTs",IF('full menu'!W50="UD","UD",IF('full menu'!W50="LSD","LSD",IF('full menu'!W50="WSD","WSD","")))))))))))</f>
        <v>ERTs</v>
      </c>
      <c r="X50" s="2" t="str">
        <f>IF('full menu'!X50="MDC","MDC",IF('full menu'!X50="X","X",IF('full menu'!X50="UASC","UASC",IF(OR('full menu'!X50="PERF",'full menu'!X50="AERF",'full menu'!X50="PCB"),"ERfix",IF(OR('full menu'!X50="ACB",'full menu'!X50="LCERT",'full menu'!X50="LERT",'full menu'!X50="FCERT",'full menu'!X50="FERT"),"ERTs",IF(OR('full menu'!X50="FCMT",'full menu'!X50="FMT",'full menu'!X50="LMT",'full menu'!X50="LCMT"),"MTs",IF(OR('full menu'!X50="LCIT",'full menu'!X50="FCIT",'full menu'!X50="LIT",'full menu'!X50="FIT"),"ITs",IF(OR('full menu'!X50="MwERT",'full menu'!X50="ERwMT",'full menu'!X50="M&amp;ERT",'full menu'!X50="MwIT",'full menu'!X50="IwMT",'full menu'!X50="M&amp;IT",'full menu'!X50="IwERT",'full menu'!X50="ERwIT",'full menu'!X50="I&amp;ERT",'full menu'!X50="ER&amp;M&amp;IT"),"MixedTs",IF('full menu'!X50="UD","UD",IF('full menu'!X50="LSD","LSD",IF('full menu'!X50="WSD","WSD","")))))))))))</f>
        <v>ERTs</v>
      </c>
      <c r="Y50" s="2" t="str">
        <f>IF('full menu'!Y50="MDC","MDC",IF('full menu'!Y50="X","X",IF('full menu'!Y50="UASC","UASC",IF(OR('full menu'!Y50="PERF",'full menu'!Y50="AERF",'full menu'!Y50="PCB"),"ERfix",IF(OR('full menu'!Y50="ACB",'full menu'!Y50="LCERT",'full menu'!Y50="LERT",'full menu'!Y50="FCERT",'full menu'!Y50="FERT"),"ERTs",IF(OR('full menu'!Y50="FCMT",'full menu'!Y50="FMT",'full menu'!Y50="LMT",'full menu'!Y50="LCMT"),"MTs",IF(OR('full menu'!Y50="LCIT",'full menu'!Y50="FCIT",'full menu'!Y50="LIT",'full menu'!Y50="FIT"),"ITs",IF(OR('full menu'!Y50="MwERT",'full menu'!Y50="ERwMT",'full menu'!Y50="M&amp;ERT",'full menu'!Y50="MwIT",'full menu'!Y50="IwMT",'full menu'!Y50="M&amp;IT",'full menu'!Y50="IwERT",'full menu'!Y50="ERwIT",'full menu'!Y50="I&amp;ERT",'full menu'!Y50="ER&amp;M&amp;IT"),"MixedTs",IF('full menu'!Y50="UD","UD",IF('full menu'!Y50="LSD","LSD",IF('full menu'!Y50="WSD","WSD","")))))))))))</f>
        <v>LSD</v>
      </c>
      <c r="Z50" s="2" t="str">
        <f>IF('full menu'!Z50="MDC","MDC",IF('full menu'!Z50="X","X",IF('full menu'!Z50="UASC","UASC",IF(OR('full menu'!Z50="PERF",'full menu'!Z50="AERF",'full menu'!Z50="PCB"),"ERfix",IF(OR('full menu'!Z50="ACB",'full menu'!Z50="LCERT",'full menu'!Z50="LERT",'full menu'!Z50="FCERT",'full menu'!Z50="FERT"),"ERTs",IF(OR('full menu'!Z50="FCMT",'full menu'!Z50="FMT",'full menu'!Z50="LMT",'full menu'!Z50="LCMT"),"MTs",IF(OR('full menu'!Z50="LCIT",'full menu'!Z50="FCIT",'full menu'!Z50="LIT",'full menu'!Z50="FIT"),"ITs",IF(OR('full menu'!Z50="MwERT",'full menu'!Z50="ERwMT",'full menu'!Z50="M&amp;ERT",'full menu'!Z50="MwIT",'full menu'!Z50="IwMT",'full menu'!Z50="M&amp;IT",'full menu'!Z50="IwERT",'full menu'!Z50="ERwIT",'full menu'!Z50="I&amp;ERT",'full menu'!Z50="ER&amp;M&amp;IT"),"MixedTs",IF('full menu'!Z50="UD","UD",IF('full menu'!Z50="LSD","LSD",IF('full menu'!Z50="WSD","WSD","")))))))))))</f>
        <v>LSD</v>
      </c>
      <c r="AA50" s="2" t="str">
        <f>IF('full menu'!AA50="MDC","MDC",IF('full menu'!AA50="X","X",IF('full menu'!AA50="UASC","UASC",IF(OR('full menu'!AA50="PERF",'full menu'!AA50="AERF",'full menu'!AA50="PCB"),"ERfix",IF(OR('full menu'!AA50="ACB",'full menu'!AA50="LCERT",'full menu'!AA50="LERT",'full menu'!AA50="FCERT",'full menu'!AA50="FERT"),"ERTs",IF(OR('full menu'!AA50="FCMT",'full menu'!AA50="FMT",'full menu'!AA50="LMT",'full menu'!AA50="LCMT"),"MTs",IF(OR('full menu'!AA50="LCIT",'full menu'!AA50="FCIT",'full menu'!AA50="LIT",'full menu'!AA50="FIT"),"ITs",IF(OR('full menu'!AA50="MwERT",'full menu'!AA50="ERwMT",'full menu'!AA50="M&amp;ERT",'full menu'!AA50="MwIT",'full menu'!AA50="IwMT",'full menu'!AA50="M&amp;IT",'full menu'!AA50="IwERT",'full menu'!AA50="ERwIT",'full menu'!AA50="I&amp;ERT",'full menu'!AA50="ER&amp;M&amp;IT"),"MixedTs",IF('full menu'!AA50="UD","UD",IF('full menu'!AA50="LSD","LSD",IF('full menu'!AA50="WSD","WSD","")))))))))))</f>
        <v>LSD</v>
      </c>
      <c r="AB50" s="2" t="str">
        <f>IF('full menu'!AB50="MDC","MDC",IF('full menu'!AB50="X","X",IF('full menu'!AB50="UASC","UASC",IF(OR('full menu'!AB50="PERF",'full menu'!AB50="AERF",'full menu'!AB50="PCB"),"ERfix",IF(OR('full menu'!AB50="ACB",'full menu'!AB50="LCERT",'full menu'!AB50="LERT",'full menu'!AB50="FCERT",'full menu'!AB50="FERT"),"ERTs",IF(OR('full menu'!AB50="FCMT",'full menu'!AB50="FMT",'full menu'!AB50="LMT",'full menu'!AB50="LCMT"),"MTs",IF(OR('full menu'!AB50="LCIT",'full menu'!AB50="FCIT",'full menu'!AB50="LIT",'full menu'!AB50="FIT"),"ITs",IF(OR('full menu'!AB50="MwERT",'full menu'!AB50="ERwMT",'full menu'!AB50="M&amp;ERT",'full menu'!AB50="MwIT",'full menu'!AB50="IwMT",'full menu'!AB50="M&amp;IT",'full menu'!AB50="IwERT",'full menu'!AB50="ERwIT",'full menu'!AB50="I&amp;ERT",'full menu'!AB50="ER&amp;M&amp;IT"),"MixedTs",IF('full menu'!AB50="UD","UD",IF('full menu'!AB50="LSD","LSD",IF('full menu'!AB50="WSD","WSD","")))))))))))</f>
        <v>ITs</v>
      </c>
      <c r="AC50" s="2" t="str">
        <f>IF('full menu'!AC50="MDC","MDC",IF('full menu'!AC50="X","X",IF('full menu'!AC50="UASC","UASC",IF(OR('full menu'!AC50="PERF",'full menu'!AC50="AERF",'full menu'!AC50="PCB"),"ERfix",IF(OR('full menu'!AC50="ACB",'full menu'!AC50="LCERT",'full menu'!AC50="LERT",'full menu'!AC50="FCERT",'full menu'!AC50="FERT"),"ERTs",IF(OR('full menu'!AC50="FCMT",'full menu'!AC50="FMT",'full menu'!AC50="LMT",'full menu'!AC50="LCMT"),"MTs",IF(OR('full menu'!AC50="LCIT",'full menu'!AC50="FCIT",'full menu'!AC50="LIT",'full menu'!AC50="FIT"),"ITs",IF(OR('full menu'!AC50="MwERT",'full menu'!AC50="ERwMT",'full menu'!AC50="M&amp;ERT",'full menu'!AC50="MwIT",'full menu'!AC50="IwMT",'full menu'!AC50="M&amp;IT",'full menu'!AC50="IwERT",'full menu'!AC50="ERwIT",'full menu'!AC50="I&amp;ERT",'full menu'!AC50="ER&amp;M&amp;IT"),"MixedTs",IF('full menu'!AC50="UD","UD",IF('full menu'!AC50="LSD","LSD",IF('full menu'!AC50="WSD","WSD","")))))))))))</f>
        <v>ITs</v>
      </c>
      <c r="AD50" s="2" t="str">
        <f>IF('full menu'!AD50="MDC","MDC",IF('full menu'!AD50="X","X",IF('full menu'!AD50="UASC","UASC",IF(OR('full menu'!AD50="PERF",'full menu'!AD50="AERF",'full menu'!AD50="PCB"),"ERfix",IF(OR('full menu'!AD50="ACB",'full menu'!AD50="LCERT",'full menu'!AD50="LERT",'full menu'!AD50="FCERT",'full menu'!AD50="FERT"),"ERTs",IF(OR('full menu'!AD50="FCMT",'full menu'!AD50="FMT",'full menu'!AD50="LMT",'full menu'!AD50="LCMT"),"MTs",IF(OR('full menu'!AD50="LCIT",'full menu'!AD50="FCIT",'full menu'!AD50="LIT",'full menu'!AD50="FIT"),"ITs",IF(OR('full menu'!AD50="MwERT",'full menu'!AD50="ERwMT",'full menu'!AD50="M&amp;ERT",'full menu'!AD50="MwIT",'full menu'!AD50="IwMT",'full menu'!AD50="M&amp;IT",'full menu'!AD50="IwERT",'full menu'!AD50="ERwIT",'full menu'!AD50="I&amp;ERT",'full menu'!AD50="ER&amp;M&amp;IT"),"MixedTs",IF('full menu'!AD50="UD","UD",IF('full menu'!AD50="LSD","LSD",IF('full menu'!AD50="WSD","WSD","")))))))))))</f>
        <v>ITs</v>
      </c>
      <c r="AE50" s="2" t="str">
        <f>IF('full menu'!AE50="MDC","MDC",IF('full menu'!AE50="X","X",IF('full menu'!AE50="UASC","UASC",IF(OR('full menu'!AE50="PERF",'full menu'!AE50="AERF",'full menu'!AE50="PCB"),"ERfix",IF(OR('full menu'!AE50="ACB",'full menu'!AE50="LCERT",'full menu'!AE50="LERT",'full menu'!AE50="FCERT",'full menu'!AE50="FERT"),"ERTs",IF(OR('full menu'!AE50="FCMT",'full menu'!AE50="FMT",'full menu'!AE50="LMT",'full menu'!AE50="LCMT"),"MTs",IF(OR('full menu'!AE50="LCIT",'full menu'!AE50="FCIT",'full menu'!AE50="LIT",'full menu'!AE50="FIT"),"ITs",IF(OR('full menu'!AE50="MwERT",'full menu'!AE50="ERwMT",'full menu'!AE50="M&amp;ERT",'full menu'!AE50="MwIT",'full menu'!AE50="IwMT",'full menu'!AE50="M&amp;IT",'full menu'!AE50="IwERT",'full menu'!AE50="ERwIT",'full menu'!AE50="I&amp;ERT",'full menu'!AE50="ER&amp;M&amp;IT"),"MixedTs",IF('full menu'!AE50="UD","UD",IF('full menu'!AE50="LSD","LSD",IF('full menu'!AE50="WSD","WSD","")))))))))))</f>
        <v>ITs</v>
      </c>
      <c r="AF50" s="2" t="str">
        <f>IF('full menu'!AF50="MDC","MDC",IF('full menu'!AF50="X","X",IF('full menu'!AF50="UASC","UASC",IF(OR('full menu'!AF50="PERF",'full menu'!AF50="AERF",'full menu'!AF50="PCB"),"ERfix",IF(OR('full menu'!AF50="ACB",'full menu'!AF50="LCERT",'full menu'!AF50="LERT",'full menu'!AF50="FCERT",'full menu'!AF50="FERT"),"ERTs",IF(OR('full menu'!AF50="FCMT",'full menu'!AF50="FMT",'full menu'!AF50="LMT",'full menu'!AF50="LCMT"),"MTs",IF(OR('full menu'!AF50="LCIT",'full menu'!AF50="FCIT",'full menu'!AF50="LIT",'full menu'!AF50="FIT"),"ITs",IF(OR('full menu'!AF50="MwERT",'full menu'!AF50="ERwMT",'full menu'!AF50="M&amp;ERT",'full menu'!AF50="MwIT",'full menu'!AF50="IwMT",'full menu'!AF50="M&amp;IT",'full menu'!AF50="IwERT",'full menu'!AF50="ERwIT",'full menu'!AF50="I&amp;ERT",'full menu'!AF50="ER&amp;M&amp;IT"),"MixedTs",IF('full menu'!AF50="UD","UD",IF('full menu'!AF50="LSD","LSD",IF('full menu'!AF50="WSD","WSD","")))))))))))</f>
        <v>ITs</v>
      </c>
      <c r="AG50" s="2" t="str">
        <f>IF('full menu'!AG50="MDC","MDC",IF('full menu'!AG50="X","X",IF('full menu'!AG50="UASC","UASC",IF(OR('full menu'!AG50="PERF",'full menu'!AG50="AERF",'full menu'!AG50="PCB"),"ERfix",IF(OR('full menu'!AG50="ACB",'full menu'!AG50="LCERT",'full menu'!AG50="LERT",'full menu'!AG50="FCERT",'full menu'!AG50="FERT"),"ERTs",IF(OR('full menu'!AG50="FCMT",'full menu'!AG50="FMT",'full menu'!AG50="LMT",'full menu'!AG50="LCMT"),"MTs",IF(OR('full menu'!AG50="LCIT",'full menu'!AG50="FCIT",'full menu'!AG50="LIT",'full menu'!AG50="FIT"),"ITs",IF(OR('full menu'!AG50="MwERT",'full menu'!AG50="ERwMT",'full menu'!AG50="M&amp;ERT",'full menu'!AG50="MwIT",'full menu'!AG50="IwMT",'full menu'!AG50="M&amp;IT",'full menu'!AG50="IwERT",'full menu'!AG50="ERwIT",'full menu'!AG50="I&amp;ERT",'full menu'!AG50="ER&amp;M&amp;IT"),"MixedTs",IF('full menu'!AG50="UD","UD",IF('full menu'!AG50="LSD","LSD",IF('full menu'!AG50="WSD","WSD","")))))))))))</f>
        <v>ITs</v>
      </c>
      <c r="AH50" s="2" t="str">
        <f>IF('full menu'!AH50="MDC","MDC",IF('full menu'!AH50="X","X",IF('full menu'!AH50="UASC","UASC",IF(OR('full menu'!AH50="PERF",'full menu'!AH50="AERF",'full menu'!AH50="PCB"),"ERfix",IF(OR('full menu'!AH50="ACB",'full menu'!AH50="LCERT",'full menu'!AH50="LERT",'full menu'!AH50="FCERT",'full menu'!AH50="FERT"),"ERTs",IF(OR('full menu'!AH50="FCMT",'full menu'!AH50="FMT",'full menu'!AH50="LMT",'full menu'!AH50="LCMT"),"MTs",IF(OR('full menu'!AH50="LCIT",'full menu'!AH50="FCIT",'full menu'!AH50="LIT",'full menu'!AH50="FIT"),"ITs",IF(OR('full menu'!AH50="MwERT",'full menu'!AH50="ERwMT",'full menu'!AH50="M&amp;ERT",'full menu'!AH50="MwIT",'full menu'!AH50="IwMT",'full menu'!AH50="M&amp;IT",'full menu'!AH50="IwERT",'full menu'!AH50="ERwIT",'full menu'!AH50="I&amp;ERT",'full menu'!AH50="ER&amp;M&amp;IT"),"MixedTs",IF('full menu'!AH50="UD","UD",IF('full menu'!AH50="LSD","LSD",IF('full menu'!AH50="WSD","WSD","")))))))))))</f>
        <v>ITs</v>
      </c>
      <c r="AI50" s="2" t="str">
        <f>IF('full menu'!AI50="MDC","MDC",IF('full menu'!AI50="X","X",IF('full menu'!AI50="UASC","UASC",IF(OR('full menu'!AI50="PERF",'full menu'!AI50="AERF",'full menu'!AI50="PCB"),"ERfix",IF(OR('full menu'!AI50="ACB",'full menu'!AI50="LCERT",'full menu'!AI50="LERT",'full menu'!AI50="FCERT",'full menu'!AI50="FERT"),"ERTs",IF(OR('full menu'!AI50="FCMT",'full menu'!AI50="FMT",'full menu'!AI50="LMT",'full menu'!AI50="LCMT"),"MTs",IF(OR('full menu'!AI50="LCIT",'full menu'!AI50="FCIT",'full menu'!AI50="LIT",'full menu'!AI50="FIT"),"ITs",IF(OR('full menu'!AI50="MwERT",'full menu'!AI50="ERwMT",'full menu'!AI50="M&amp;ERT",'full menu'!AI50="MwIT",'full menu'!AI50="IwMT",'full menu'!AI50="M&amp;IT",'full menu'!AI50="IwERT",'full menu'!AI50="ERwIT",'full menu'!AI50="I&amp;ERT",'full menu'!AI50="ER&amp;M&amp;IT"),"MixedTs",IF('full menu'!AI50="UD","UD",IF('full menu'!AI50="LSD","LSD",IF('full menu'!AI50="WSD","WSD","")))))))))))</f>
        <v>ITs</v>
      </c>
      <c r="AJ50" s="2" t="str">
        <f>IF('full menu'!AJ50="MDC","MDC",IF('full menu'!AJ50="X","X",IF('full menu'!AJ50="UASC","UASC",IF(OR('full menu'!AJ50="PERF",'full menu'!AJ50="AERF",'full menu'!AJ50="PCB"),"ERfix",IF(OR('full menu'!AJ50="ACB",'full menu'!AJ50="LCERT",'full menu'!AJ50="LERT",'full menu'!AJ50="FCERT",'full menu'!AJ50="FERT"),"ERTs",IF(OR('full menu'!AJ50="FCMT",'full menu'!AJ50="FMT",'full menu'!AJ50="LMT",'full menu'!AJ50="LCMT"),"MTs",IF(OR('full menu'!AJ50="LCIT",'full menu'!AJ50="FCIT",'full menu'!AJ50="LIT",'full menu'!AJ50="FIT"),"ITs",IF(OR('full menu'!AJ50="MwERT",'full menu'!AJ50="ERwMT",'full menu'!AJ50="M&amp;ERT",'full menu'!AJ50="MwIT",'full menu'!AJ50="IwMT",'full menu'!AJ50="M&amp;IT",'full menu'!AJ50="IwERT",'full menu'!AJ50="ERwIT",'full menu'!AJ50="I&amp;ERT",'full menu'!AJ50="ER&amp;M&amp;IT"),"MixedTs",IF('full menu'!AJ50="UD","UD",IF('full menu'!AJ50="LSD","LSD",IF('full menu'!AJ50="WSD","WSD","")))))))))))</f>
        <v>ITs</v>
      </c>
      <c r="AK50" s="2" t="str">
        <f>IF('full menu'!AK50="MDC","MDC",IF('full menu'!AK50="X","X",IF('full menu'!AK50="UASC","UASC",IF(OR('full menu'!AK50="PERF",'full menu'!AK50="AERF",'full menu'!AK50="PCB"),"ERfix",IF(OR('full menu'!AK50="ACB",'full menu'!AK50="LCERT",'full menu'!AK50="LERT",'full menu'!AK50="FCERT",'full menu'!AK50="FERT"),"ERTs",IF(OR('full menu'!AK50="FCMT",'full menu'!AK50="FMT",'full menu'!AK50="LMT",'full menu'!AK50="LCMT"),"MTs",IF(OR('full menu'!AK50="LCIT",'full menu'!AK50="FCIT",'full menu'!AK50="LIT",'full menu'!AK50="FIT"),"ITs",IF(OR('full menu'!AK50="MwERT",'full menu'!AK50="ERwMT",'full menu'!AK50="M&amp;ERT",'full menu'!AK50="MwIT",'full menu'!AK50="IwMT",'full menu'!AK50="M&amp;IT",'full menu'!AK50="IwERT",'full menu'!AK50="ERwIT",'full menu'!AK50="I&amp;ERT",'full menu'!AK50="ER&amp;M&amp;IT"),"MixedTs",IF('full menu'!AK50="UD","UD",IF('full menu'!AK50="LSD","LSD",IF('full menu'!AK50="WSD","WSD","")))))))))))</f>
        <v>ITs</v>
      </c>
      <c r="AL50" s="2" t="str">
        <f>IF('full menu'!AL50="MDC","MDC",IF('full menu'!AL50="X","X",IF('full menu'!AL50="UASC","UASC",IF(OR('full menu'!AL50="PERF",'full menu'!AL50="AERF",'full menu'!AL50="PCB"),"ERfix",IF(OR('full menu'!AL50="ACB",'full menu'!AL50="LCERT",'full menu'!AL50="LERT",'full menu'!AL50="FCERT",'full menu'!AL50="FERT"),"ERTs",IF(OR('full menu'!AL50="FCMT",'full menu'!AL50="FMT",'full menu'!AL50="LMT",'full menu'!AL50="LCMT"),"MTs",IF(OR('full menu'!AL50="LCIT",'full menu'!AL50="FCIT",'full menu'!AL50="LIT",'full menu'!AL50="FIT"),"ITs",IF(OR('full menu'!AL50="MwERT",'full menu'!AL50="ERwMT",'full menu'!AL50="M&amp;ERT",'full menu'!AL50="MwIT",'full menu'!AL50="IwMT",'full menu'!AL50="M&amp;IT",'full menu'!AL50="IwERT",'full menu'!AL50="ERwIT",'full menu'!AL50="I&amp;ERT",'full menu'!AL50="ER&amp;M&amp;IT"),"MixedTs",IF('full menu'!AL50="UD","UD",IF('full menu'!AL50="LSD","LSD",IF('full menu'!AL50="WSD","WSD","")))))))))))</f>
        <v>ITs</v>
      </c>
      <c r="AM50" s="2" t="str">
        <f>IF('full menu'!AM50="MDC","MDC",IF('full menu'!AM50="X","X",IF('full menu'!AM50="UASC","UASC",IF(OR('full menu'!AM50="PERF",'full menu'!AM50="AERF",'full menu'!AM50="PCB"),"ERfix",IF(OR('full menu'!AM50="ACB",'full menu'!AM50="LCERT",'full menu'!AM50="LERT",'full menu'!AM50="FCERT",'full menu'!AM50="FERT"),"ERTs",IF(OR('full menu'!AM50="FCMT",'full menu'!AM50="FMT",'full menu'!AM50="LMT",'full menu'!AM50="LCMT"),"MTs",IF(OR('full menu'!AM50="LCIT",'full menu'!AM50="FCIT",'full menu'!AM50="LIT",'full menu'!AM50="FIT"),"ITs",IF(OR('full menu'!AM50="MwERT",'full menu'!AM50="ERwMT",'full menu'!AM50="M&amp;ERT",'full menu'!AM50="MwIT",'full menu'!AM50="IwMT",'full menu'!AM50="M&amp;IT",'full menu'!AM50="IwERT",'full menu'!AM50="ERwIT",'full menu'!AM50="I&amp;ERT",'full menu'!AM50="ER&amp;M&amp;IT"),"MixedTs",IF('full menu'!AM50="UD","UD",IF('full menu'!AM50="LSD","LSD",IF('full menu'!AM50="WSD","WSD","")))))))))))</f>
        <v>ITs</v>
      </c>
      <c r="AN50" s="2" t="str">
        <f>IF('full menu'!AN50="MDC","MDC",IF('full menu'!AN50="X","X",IF('full menu'!AN50="UASC","UASC",IF(OR('full menu'!AN50="PERF",'full menu'!AN50="AERF",'full menu'!AN50="PCB"),"ERfix",IF(OR('full menu'!AN50="ACB",'full menu'!AN50="LCERT",'full menu'!AN50="LERT",'full menu'!AN50="FCERT",'full menu'!AN50="FERT"),"ERTs",IF(OR('full menu'!AN50="FCMT",'full menu'!AN50="FMT",'full menu'!AN50="LMT",'full menu'!AN50="LCMT"),"MTs",IF(OR('full menu'!AN50="LCIT",'full menu'!AN50="FCIT",'full menu'!AN50="LIT",'full menu'!AN50="FIT"),"ITs",IF(OR('full menu'!AN50="MwERT",'full menu'!AN50="ERwMT",'full menu'!AN50="M&amp;ERT",'full menu'!AN50="MwIT",'full menu'!AN50="IwMT",'full menu'!AN50="M&amp;IT",'full menu'!AN50="IwERT",'full menu'!AN50="ERwIT",'full menu'!AN50="I&amp;ERT",'full menu'!AN50="ER&amp;M&amp;IT"),"MixedTs",IF('full menu'!AN50="UD","UD",IF('full menu'!AN50="LSD","LSD",IF('full menu'!AN50="WSD","WSD","")))))))))))</f>
        <v>ITs</v>
      </c>
      <c r="AO50" s="2" t="str">
        <f>IF('full menu'!AO50="MDC","MDC",IF('full menu'!AO50="X","X",IF('full menu'!AO50="UASC","UASC",IF(OR('full menu'!AO50="PERF",'full menu'!AO50="AERF",'full menu'!AO50="PCB"),"ERfix",IF(OR('full menu'!AO50="ACB",'full menu'!AO50="LCERT",'full menu'!AO50="LERT",'full menu'!AO50="FCERT",'full menu'!AO50="FERT"),"ERTs",IF(OR('full menu'!AO50="FCMT",'full menu'!AO50="FMT",'full menu'!AO50="LMT",'full menu'!AO50="LCMT"),"MTs",IF(OR('full menu'!AO50="LCIT",'full menu'!AO50="FCIT",'full menu'!AO50="LIT",'full menu'!AO50="FIT"),"ITs",IF(OR('full menu'!AO50="MwERT",'full menu'!AO50="ERwMT",'full menu'!AO50="M&amp;ERT",'full menu'!AO50="MwIT",'full menu'!AO50="IwMT",'full menu'!AO50="M&amp;IT",'full menu'!AO50="IwERT",'full menu'!AO50="ERwIT",'full menu'!AO50="I&amp;ERT",'full menu'!AO50="ER&amp;M&amp;IT"),"MixedTs",IF('full menu'!AO50="UD","UD",IF('full menu'!AO50="LSD","LSD",IF('full menu'!AO50="WSD","WSD","")))))))))))</f>
        <v>ITs</v>
      </c>
      <c r="AP50" s="2" t="str">
        <f>IF('full menu'!AP50="MDC","MDC",IF('full menu'!AP50="X","X",IF('full menu'!AP50="UASC","UASC",IF(OR('full menu'!AP50="PERF",'full menu'!AP50="AERF",'full menu'!AP50="PCB"),"ERfix",IF(OR('full menu'!AP50="ACB",'full menu'!AP50="LCERT",'full menu'!AP50="LERT",'full menu'!AP50="FCERT",'full menu'!AP50="FERT"),"ERTs",IF(OR('full menu'!AP50="FCMT",'full menu'!AP50="FMT",'full menu'!AP50="LMT",'full menu'!AP50="LCMT"),"MTs",IF(OR('full menu'!AP50="LCIT",'full menu'!AP50="FCIT",'full menu'!AP50="LIT",'full menu'!AP50="FIT"),"ITs",IF(OR('full menu'!AP50="MwERT",'full menu'!AP50="ERwMT",'full menu'!AP50="M&amp;ERT",'full menu'!AP50="MwIT",'full menu'!AP50="IwMT",'full menu'!AP50="M&amp;IT",'full menu'!AP50="IwERT",'full menu'!AP50="ERwIT",'full menu'!AP50="I&amp;ERT",'full menu'!AP50="ER&amp;M&amp;IT"),"MixedTs",IF('full menu'!AP50="UD","UD",IF('full menu'!AP50="LSD","LSD",IF('full menu'!AP50="WSD","WSD","")))))))))))</f>
        <v>ITs</v>
      </c>
      <c r="AQ50" s="2" t="str">
        <f>IF('full menu'!AQ50="MDC","MDC",IF('full menu'!AQ50="X","X",IF('full menu'!AQ50="UASC","UASC",IF(OR('full menu'!AQ50="PERF",'full menu'!AQ50="AERF",'full menu'!AQ50="PCB"),"ERfix",IF(OR('full menu'!AQ50="ACB",'full menu'!AQ50="LCERT",'full menu'!AQ50="LERT",'full menu'!AQ50="FCERT",'full menu'!AQ50="FERT"),"ERTs",IF(OR('full menu'!AQ50="FCMT",'full menu'!AQ50="FMT",'full menu'!AQ50="LMT",'full menu'!AQ50="LCMT"),"MTs",IF(OR('full menu'!AQ50="LCIT",'full menu'!AQ50="FCIT",'full menu'!AQ50="LIT",'full menu'!AQ50="FIT"),"ITs",IF(OR('full menu'!AQ50="MwERT",'full menu'!AQ50="ERwMT",'full menu'!AQ50="M&amp;ERT",'full menu'!AQ50="MwIT",'full menu'!AQ50="IwMT",'full menu'!AQ50="M&amp;IT",'full menu'!AQ50="IwERT",'full menu'!AQ50="ERwIT",'full menu'!AQ50="I&amp;ERT",'full menu'!AQ50="ER&amp;M&amp;IT"),"MixedTs",IF('full menu'!AQ50="UD","UD",IF('full menu'!AQ50="LSD","LSD",IF('full menu'!AQ50="WSD","WSD","")))))))))))</f>
        <v>ITs</v>
      </c>
      <c r="AR50" s="2" t="str">
        <f>IF('full menu'!AR50="MDC","MDC",IF('full menu'!AR50="X","X",IF('full menu'!AR50="UASC","UASC",IF(OR('full menu'!AR50="PERF",'full menu'!AR50="AERF",'full menu'!AR50="PCB"),"ERfix",IF(OR('full menu'!AR50="ACB",'full menu'!AR50="LCERT",'full menu'!AR50="LERT",'full menu'!AR50="FCERT",'full menu'!AR50="FERT"),"ERTs",IF(OR('full menu'!AR50="FCMT",'full menu'!AR50="FMT",'full menu'!AR50="LMT",'full menu'!AR50="LCMT"),"MTs",IF(OR('full menu'!AR50="LCIT",'full menu'!AR50="FCIT",'full menu'!AR50="LIT",'full menu'!AR50="FIT"),"ITs",IF(OR('full menu'!AR50="MwERT",'full menu'!AR50="ERwMT",'full menu'!AR50="M&amp;ERT",'full menu'!AR50="MwIT",'full menu'!AR50="IwMT",'full menu'!AR50="M&amp;IT",'full menu'!AR50="IwERT",'full menu'!AR50="ERwIT",'full menu'!AR50="I&amp;ERT",'full menu'!AR50="ER&amp;M&amp;IT"),"MixedTs",IF('full menu'!AR50="UD","UD",IF('full menu'!AR50="LSD","LSD",IF('full menu'!AR50="WSD","WSD","")))))))))))</f>
        <v>ITs</v>
      </c>
      <c r="AS50" s="2" t="str">
        <f>IF('full menu'!AS50="MDC","MDC",IF('full menu'!AS50="X","X",IF('full menu'!AS50="UASC","UASC",IF(OR('full menu'!AS50="PERF",'full menu'!AS50="AERF",'full menu'!AS50="PCB"),"ERfix",IF(OR('full menu'!AS50="ACB",'full menu'!AS50="LCERT",'full menu'!AS50="LERT",'full menu'!AS50="FCERT",'full menu'!AS50="FERT"),"ERTs",IF(OR('full menu'!AS50="FCMT",'full menu'!AS50="FMT",'full menu'!AS50="LMT",'full menu'!AS50="LCMT"),"MTs",IF(OR('full menu'!AS50="LCIT",'full menu'!AS50="FCIT",'full menu'!AS50="LIT",'full menu'!AS50="FIT"),"ITs",IF(OR('full menu'!AS50="MwERT",'full menu'!AS50="ERwMT",'full menu'!AS50="M&amp;ERT",'full menu'!AS50="MwIT",'full menu'!AS50="IwMT",'full menu'!AS50="M&amp;IT",'full menu'!AS50="IwERT",'full menu'!AS50="ERwIT",'full menu'!AS50="I&amp;ERT",'full menu'!AS50="ER&amp;M&amp;IT"),"MixedTs",IF('full menu'!AS50="UD","UD",IF('full menu'!AS50="LSD","LSD",IF('full menu'!AS50="WSD","WSD","")))))))))))</f>
        <v>ITs</v>
      </c>
    </row>
    <row r="51" spans="1:45" ht="15.5" x14ac:dyDescent="0.35">
      <c r="A51" t="s">
        <v>80</v>
      </c>
      <c r="B51" s="2" t="str">
        <f>IF('full menu'!B51="MDC","MDC",IF('full menu'!B51="X","X",IF('full menu'!B51="UASC","UASC",IF(OR('full menu'!B51="PERF",'full menu'!B51="AERF",'full menu'!B51="PCB"),"ERfix",IF(OR('full menu'!B51="ACB",'full menu'!B51="LCERT",'full menu'!B51="LERT",'full menu'!B51="FCERT",'full menu'!B51="FERT"),"ERTs",IF(OR('full menu'!B51="FCMT",'full menu'!B51="FMT",'full menu'!B51="LMT",'full menu'!B51="LCMT"),"MTs",IF(OR('full menu'!B51="LCIT",'full menu'!B51="FCIT",'full menu'!B51="LIT",'full menu'!B51="FIT"),"ITs",IF(OR('full menu'!B51="MwERT",'full menu'!B51="ERwMT",'full menu'!B51="M&amp;ERT",'full menu'!B51="MwIT",'full menu'!B51="IwMT",'full menu'!B51="M&amp;IT",'full menu'!B51="IwERT",'full menu'!B51="ERwIT",'full menu'!B51="I&amp;ERT",'full menu'!B51="ER&amp;M&amp;IT"),"MixedTs",IF('full menu'!B51="UD","UD",IF('full menu'!B51="LSD","LSD",IF('full menu'!B51="WSD","WSD","")))))))))))</f>
        <v>LSD</v>
      </c>
      <c r="C51" s="2" t="str">
        <f>IF('full menu'!C51="MDC","MDC",IF('full menu'!C51="X","X",IF('full menu'!C51="UASC","UASC",IF(OR('full menu'!C51="PERF",'full menu'!C51="AERF",'full menu'!C51="PCB"),"ERfix",IF(OR('full menu'!C51="ACB",'full menu'!C51="LCERT",'full menu'!C51="LERT",'full menu'!C51="FCERT",'full menu'!C51="FERT"),"ERTs",IF(OR('full menu'!C51="FCMT",'full menu'!C51="FMT",'full menu'!C51="LMT",'full menu'!C51="LCMT"),"MTs",IF(OR('full menu'!C51="LCIT",'full menu'!C51="FCIT",'full menu'!C51="LIT",'full menu'!C51="FIT"),"ITs",IF(OR('full menu'!C51="MwERT",'full menu'!C51="ERwMT",'full menu'!C51="M&amp;ERT",'full menu'!C51="MwIT",'full menu'!C51="IwMT",'full menu'!C51="M&amp;IT",'full menu'!C51="IwERT",'full menu'!C51="ERwIT",'full menu'!C51="I&amp;ERT",'full menu'!C51="ER&amp;M&amp;IT"),"MixedTs",IF('full menu'!C51="UD","UD",IF('full menu'!C51="LSD","LSD",IF('full menu'!C51="WSD","WSD","")))))))))))</f>
        <v>LSD</v>
      </c>
      <c r="D51" s="2" t="str">
        <f>IF('full menu'!D51="MDC","MDC",IF('full menu'!D51="X","X",IF('full menu'!D51="UASC","UASC",IF(OR('full menu'!D51="PERF",'full menu'!D51="AERF",'full menu'!D51="PCB"),"ERfix",IF(OR('full menu'!D51="ACB",'full menu'!D51="LCERT",'full menu'!D51="LERT",'full menu'!D51="FCERT",'full menu'!D51="FERT"),"ERTs",IF(OR('full menu'!D51="FCMT",'full menu'!D51="FMT",'full menu'!D51="LMT",'full menu'!D51="LCMT"),"MTs",IF(OR('full menu'!D51="LCIT",'full menu'!D51="FCIT",'full menu'!D51="LIT",'full menu'!D51="FIT"),"ITs",IF(OR('full menu'!D51="MwERT",'full menu'!D51="ERwMT",'full menu'!D51="M&amp;ERT",'full menu'!D51="MwIT",'full menu'!D51="IwMT",'full menu'!D51="M&amp;IT",'full menu'!D51="IwERT",'full menu'!D51="ERwIT",'full menu'!D51="I&amp;ERT",'full menu'!D51="ER&amp;M&amp;IT"),"MixedTs",IF('full menu'!D51="UD","UD",IF('full menu'!D51="LSD","LSD",IF('full menu'!D51="WSD","WSD","")))))))))))</f>
        <v>LSD</v>
      </c>
      <c r="E51" s="2" t="str">
        <f>IF('full menu'!E51="MDC","MDC",IF('full menu'!E51="X","X",IF('full menu'!E51="UASC","UASC",IF(OR('full menu'!E51="PERF",'full menu'!E51="AERF",'full menu'!E51="PCB"),"ERfix",IF(OR('full menu'!E51="ACB",'full menu'!E51="LCERT",'full menu'!E51="LERT",'full menu'!E51="FCERT",'full menu'!E51="FERT"),"ERTs",IF(OR('full menu'!E51="FCMT",'full menu'!E51="FMT",'full menu'!E51="LMT",'full menu'!E51="LCMT"),"MTs",IF(OR('full menu'!E51="LCIT",'full menu'!E51="FCIT",'full menu'!E51="LIT",'full menu'!E51="FIT"),"ITs",IF(OR('full menu'!E51="MwERT",'full menu'!E51="ERwMT",'full menu'!E51="M&amp;ERT",'full menu'!E51="MwIT",'full menu'!E51="IwMT",'full menu'!E51="M&amp;IT",'full menu'!E51="IwERT",'full menu'!E51="ERwIT",'full menu'!E51="I&amp;ERT",'full menu'!E51="ER&amp;M&amp;IT"),"MixedTs",IF('full menu'!E51="UD","UD",IF('full menu'!E51="LSD","LSD",IF('full menu'!E51="WSD","WSD","")))))))))))</f>
        <v>LSD</v>
      </c>
      <c r="F51" s="2" t="str">
        <f>IF('full menu'!F51="MDC","MDC",IF('full menu'!F51="X","X",IF('full menu'!F51="UASC","UASC",IF(OR('full menu'!F51="PERF",'full menu'!F51="AERF",'full menu'!F51="PCB"),"ERfix",IF(OR('full menu'!F51="ACB",'full menu'!F51="LCERT",'full menu'!F51="LERT",'full menu'!F51="FCERT",'full menu'!F51="FERT"),"ERTs",IF(OR('full menu'!F51="FCMT",'full menu'!F51="FMT",'full menu'!F51="LMT",'full menu'!F51="LCMT"),"MTs",IF(OR('full menu'!F51="LCIT",'full menu'!F51="FCIT",'full menu'!F51="LIT",'full menu'!F51="FIT"),"ITs",IF(OR('full menu'!F51="MwERT",'full menu'!F51="ERwMT",'full menu'!F51="M&amp;ERT",'full menu'!F51="MwIT",'full menu'!F51="IwMT",'full menu'!F51="M&amp;IT",'full menu'!F51="IwERT",'full menu'!F51="ERwIT",'full menu'!F51="I&amp;ERT",'full menu'!F51="ER&amp;M&amp;IT"),"MixedTs",IF('full menu'!F51="UD","UD",IF('full menu'!F51="LSD","LSD",IF('full menu'!F51="WSD","WSD","")))))))))))</f>
        <v>LSD</v>
      </c>
      <c r="G51" s="2" t="str">
        <f>IF('full menu'!G51="MDC","MDC",IF('full menu'!G51="X","X",IF('full menu'!G51="UASC","UASC",IF(OR('full menu'!G51="PERF",'full menu'!G51="AERF",'full menu'!G51="PCB"),"ERfix",IF(OR('full menu'!G51="ACB",'full menu'!G51="LCERT",'full menu'!G51="LERT",'full menu'!G51="FCERT",'full menu'!G51="FERT"),"ERTs",IF(OR('full menu'!G51="FCMT",'full menu'!G51="FMT",'full menu'!G51="LMT",'full menu'!G51="LCMT"),"MTs",IF(OR('full menu'!G51="LCIT",'full menu'!G51="FCIT",'full menu'!G51="LIT",'full menu'!G51="FIT"),"ITs",IF(OR('full menu'!G51="MwERT",'full menu'!G51="ERwMT",'full menu'!G51="M&amp;ERT",'full menu'!G51="MwIT",'full menu'!G51="IwMT",'full menu'!G51="M&amp;IT",'full menu'!G51="IwERT",'full menu'!G51="ERwIT",'full menu'!G51="I&amp;ERT",'full menu'!G51="ER&amp;M&amp;IT"),"MixedTs",IF('full menu'!G51="UD","UD",IF('full menu'!G51="LSD","LSD",IF('full menu'!G51="WSD","WSD","")))))))))))</f>
        <v>LSD</v>
      </c>
      <c r="H51" s="2" t="str">
        <f>IF('full menu'!H51="MDC","MDC",IF('full menu'!H51="X","X",IF('full menu'!H51="UASC","UASC",IF(OR('full menu'!H51="PERF",'full menu'!H51="AERF",'full menu'!H51="PCB"),"ERfix",IF(OR('full menu'!H51="ACB",'full menu'!H51="LCERT",'full menu'!H51="LERT",'full menu'!H51="FCERT",'full menu'!H51="FERT"),"ERTs",IF(OR('full menu'!H51="FCMT",'full menu'!H51="FMT",'full menu'!H51="LMT",'full menu'!H51="LCMT"),"MTs",IF(OR('full menu'!H51="LCIT",'full menu'!H51="FCIT",'full menu'!H51="LIT",'full menu'!H51="FIT"),"ITs",IF(OR('full menu'!H51="MwERT",'full menu'!H51="ERwMT",'full menu'!H51="M&amp;ERT",'full menu'!H51="MwIT",'full menu'!H51="IwMT",'full menu'!H51="M&amp;IT",'full menu'!H51="IwERT",'full menu'!H51="ERwIT",'full menu'!H51="I&amp;ERT",'full menu'!H51="ER&amp;M&amp;IT"),"MixedTs",IF('full menu'!H51="UD","UD",IF('full menu'!H51="LSD","LSD",IF('full menu'!H51="WSD","WSD","")))))))))))</f>
        <v>LSD</v>
      </c>
      <c r="I51" s="2" t="str">
        <f>IF('full menu'!I51="MDC","MDC",IF('full menu'!I51="X","X",IF('full menu'!I51="UASC","UASC",IF(OR('full menu'!I51="PERF",'full menu'!I51="AERF",'full menu'!I51="PCB"),"ERfix",IF(OR('full menu'!I51="ACB",'full menu'!I51="LCERT",'full menu'!I51="LERT",'full menu'!I51="FCERT",'full menu'!I51="FERT"),"ERTs",IF(OR('full menu'!I51="FCMT",'full menu'!I51="FMT",'full menu'!I51="LMT",'full menu'!I51="LCMT"),"MTs",IF(OR('full menu'!I51="LCIT",'full menu'!I51="FCIT",'full menu'!I51="LIT",'full menu'!I51="FIT"),"ITs",IF(OR('full menu'!I51="MwERT",'full menu'!I51="ERwMT",'full menu'!I51="M&amp;ERT",'full menu'!I51="MwIT",'full menu'!I51="IwMT",'full menu'!I51="M&amp;IT",'full menu'!I51="IwERT",'full menu'!I51="ERwIT",'full menu'!I51="I&amp;ERT",'full menu'!I51="ER&amp;M&amp;IT"),"MixedTs",IF('full menu'!I51="UD","UD",IF('full menu'!I51="LSD","LSD",IF('full menu'!I51="WSD","WSD","")))))))))))</f>
        <v>LSD</v>
      </c>
      <c r="J51" s="2" t="str">
        <f>IF('full menu'!J51="MDC","MDC",IF('full menu'!J51="X","X",IF('full menu'!J51="UASC","UASC",IF(OR('full menu'!J51="PERF",'full menu'!J51="AERF",'full menu'!J51="PCB"),"ERfix",IF(OR('full menu'!J51="ACB",'full menu'!J51="LCERT",'full menu'!J51="LERT",'full menu'!J51="FCERT",'full menu'!J51="FERT"),"ERTs",IF(OR('full menu'!J51="FCMT",'full menu'!J51="FMT",'full menu'!J51="LMT",'full menu'!J51="LCMT"),"MTs",IF(OR('full menu'!J51="LCIT",'full menu'!J51="FCIT",'full menu'!J51="LIT",'full menu'!J51="FIT"),"ITs",IF(OR('full menu'!J51="MwERT",'full menu'!J51="ERwMT",'full menu'!J51="M&amp;ERT",'full menu'!J51="MwIT",'full menu'!J51="IwMT",'full menu'!J51="M&amp;IT",'full menu'!J51="IwERT",'full menu'!J51="ERwIT",'full menu'!J51="I&amp;ERT",'full menu'!J51="ER&amp;M&amp;IT"),"MixedTs",IF('full menu'!J51="UD","UD",IF('full menu'!J51="LSD","LSD",IF('full menu'!J51="WSD","WSD","")))))))))))</f>
        <v>LSD</v>
      </c>
      <c r="K51" s="2" t="str">
        <f>IF('full menu'!K51="MDC","MDC",IF('full menu'!K51="X","X",IF('full menu'!K51="UASC","UASC",IF(OR('full menu'!K51="PERF",'full menu'!K51="AERF",'full menu'!K51="PCB"),"ERfix",IF(OR('full menu'!K51="ACB",'full menu'!K51="LCERT",'full menu'!K51="LERT",'full menu'!K51="FCERT",'full menu'!K51="FERT"),"ERTs",IF(OR('full menu'!K51="FCMT",'full menu'!K51="FMT",'full menu'!K51="LMT",'full menu'!K51="LCMT"),"MTs",IF(OR('full menu'!K51="LCIT",'full menu'!K51="FCIT",'full menu'!K51="LIT",'full menu'!K51="FIT"),"ITs",IF(OR('full menu'!K51="MwERT",'full menu'!K51="ERwMT",'full menu'!K51="M&amp;ERT",'full menu'!K51="MwIT",'full menu'!K51="IwMT",'full menu'!K51="M&amp;IT",'full menu'!K51="IwERT",'full menu'!K51="ERwIT",'full menu'!K51="I&amp;ERT",'full menu'!K51="ER&amp;M&amp;IT"),"MixedTs",IF('full menu'!K51="UD","UD",IF('full menu'!K51="LSD","LSD",IF('full menu'!K51="WSD","WSD","")))))))))))</f>
        <v>LSD</v>
      </c>
      <c r="L51" s="2" t="str">
        <f>IF('full menu'!L51="MDC","MDC",IF('full menu'!L51="X","X",IF('full menu'!L51="UASC","UASC",IF(OR('full menu'!L51="PERF",'full menu'!L51="AERF",'full menu'!L51="PCB"),"ERfix",IF(OR('full menu'!L51="ACB",'full menu'!L51="LCERT",'full menu'!L51="LERT",'full menu'!L51="FCERT",'full menu'!L51="FERT"),"ERTs",IF(OR('full menu'!L51="FCMT",'full menu'!L51="FMT",'full menu'!L51="LMT",'full menu'!L51="LCMT"),"MTs",IF(OR('full menu'!L51="LCIT",'full menu'!L51="FCIT",'full menu'!L51="LIT",'full menu'!L51="FIT"),"ITs",IF(OR('full menu'!L51="MwERT",'full menu'!L51="ERwMT",'full menu'!L51="M&amp;ERT",'full menu'!L51="MwIT",'full menu'!L51="IwMT",'full menu'!L51="M&amp;IT",'full menu'!L51="IwERT",'full menu'!L51="ERwIT",'full menu'!L51="I&amp;ERT",'full menu'!L51="ER&amp;M&amp;IT"),"MixedTs",IF('full menu'!L51="UD","UD",IF('full menu'!L51="LSD","LSD",IF('full menu'!L51="WSD","WSD","")))))))))))</f>
        <v>LSD</v>
      </c>
      <c r="M51" s="2" t="str">
        <f>IF('full menu'!M51="MDC","MDC",IF('full menu'!M51="X","X",IF('full menu'!M51="UASC","UASC",IF(OR('full menu'!M51="PERF",'full menu'!M51="AERF",'full menu'!M51="PCB"),"ERfix",IF(OR('full menu'!M51="ACB",'full menu'!M51="LCERT",'full menu'!M51="LERT",'full menu'!M51="FCERT",'full menu'!M51="FERT"),"ERTs",IF(OR('full menu'!M51="FCMT",'full menu'!M51="FMT",'full menu'!M51="LMT",'full menu'!M51="LCMT"),"MTs",IF(OR('full menu'!M51="LCIT",'full menu'!M51="FCIT",'full menu'!M51="LIT",'full menu'!M51="FIT"),"ITs",IF(OR('full menu'!M51="MwERT",'full menu'!M51="ERwMT",'full menu'!M51="M&amp;ERT",'full menu'!M51="MwIT",'full menu'!M51="IwMT",'full menu'!M51="M&amp;IT",'full menu'!M51="IwERT",'full menu'!M51="ERwIT",'full menu'!M51="I&amp;ERT",'full menu'!M51="ER&amp;M&amp;IT"),"MixedTs",IF('full menu'!M51="UD","UD",IF('full menu'!M51="LSD","LSD",IF('full menu'!M51="WSD","WSD","")))))))))))</f>
        <v>LSD</v>
      </c>
      <c r="N51" s="2" t="str">
        <f>IF('full menu'!N51="MDC","MDC",IF('full menu'!N51="X","X",IF('full menu'!N51="UASC","UASC",IF(OR('full menu'!N51="PERF",'full menu'!N51="AERF",'full menu'!N51="PCB"),"ERfix",IF(OR('full menu'!N51="ACB",'full menu'!N51="LCERT",'full menu'!N51="LERT",'full menu'!N51="FCERT",'full menu'!N51="FERT"),"ERTs",IF(OR('full menu'!N51="FCMT",'full menu'!N51="FMT",'full menu'!N51="LMT",'full menu'!N51="LCMT"),"MTs",IF(OR('full menu'!N51="LCIT",'full menu'!N51="FCIT",'full menu'!N51="LIT",'full menu'!N51="FIT"),"ITs",IF(OR('full menu'!N51="MwERT",'full menu'!N51="ERwMT",'full menu'!N51="M&amp;ERT",'full menu'!N51="MwIT",'full menu'!N51="IwMT",'full menu'!N51="M&amp;IT",'full menu'!N51="IwERT",'full menu'!N51="ERwIT",'full menu'!N51="I&amp;ERT",'full menu'!N51="ER&amp;M&amp;IT"),"MixedTs",IF('full menu'!N51="UD","UD",IF('full menu'!N51="LSD","LSD",IF('full menu'!N51="WSD","WSD","")))))))))))</f>
        <v>LSD</v>
      </c>
      <c r="O51" s="2" t="str">
        <f>IF('full menu'!O51="MDC","MDC",IF('full menu'!O51="X","X",IF('full menu'!O51="UASC","UASC",IF(OR('full menu'!O51="PERF",'full menu'!O51="AERF",'full menu'!O51="PCB"),"ERfix",IF(OR('full menu'!O51="ACB",'full menu'!O51="LCERT",'full menu'!O51="LERT",'full menu'!O51="FCERT",'full menu'!O51="FERT"),"ERTs",IF(OR('full menu'!O51="FCMT",'full menu'!O51="FMT",'full menu'!O51="LMT",'full menu'!O51="LCMT"),"MTs",IF(OR('full menu'!O51="LCIT",'full menu'!O51="FCIT",'full menu'!O51="LIT",'full menu'!O51="FIT"),"ITs",IF(OR('full menu'!O51="MwERT",'full menu'!O51="ERwMT",'full menu'!O51="M&amp;ERT",'full menu'!O51="MwIT",'full menu'!O51="IwMT",'full menu'!O51="M&amp;IT",'full menu'!O51="IwERT",'full menu'!O51="ERwIT",'full menu'!O51="I&amp;ERT",'full menu'!O51="ER&amp;M&amp;IT"),"MixedTs",IF('full menu'!O51="UD","UD",IF('full menu'!O51="LSD","LSD",IF('full menu'!O51="WSD","WSD","")))))))))))</f>
        <v>LSD</v>
      </c>
      <c r="P51" s="2" t="str">
        <f>IF('full menu'!P51="MDC","MDC",IF('full menu'!P51="X","X",IF('full menu'!P51="UASC","UASC",IF(OR('full menu'!P51="PERF",'full menu'!P51="AERF",'full menu'!P51="PCB"),"ERfix",IF(OR('full menu'!P51="ACB",'full menu'!P51="LCERT",'full menu'!P51="LERT",'full menu'!P51="FCERT",'full menu'!P51="FERT"),"ERTs",IF(OR('full menu'!P51="FCMT",'full menu'!P51="FMT",'full menu'!P51="LMT",'full menu'!P51="LCMT"),"MTs",IF(OR('full menu'!P51="LCIT",'full menu'!P51="FCIT",'full menu'!P51="LIT",'full menu'!P51="FIT"),"ITs",IF(OR('full menu'!P51="MwERT",'full menu'!P51="ERwMT",'full menu'!P51="M&amp;ERT",'full menu'!P51="MwIT",'full menu'!P51="IwMT",'full menu'!P51="M&amp;IT",'full menu'!P51="IwERT",'full menu'!P51="ERwIT",'full menu'!P51="I&amp;ERT",'full menu'!P51="ER&amp;M&amp;IT"),"MixedTs",IF('full menu'!P51="UD","UD",IF('full menu'!P51="LSD","LSD",IF('full menu'!P51="WSD","WSD","")))))))))))</f>
        <v>LSD</v>
      </c>
      <c r="Q51" s="2" t="str">
        <f>IF('full menu'!Q51="MDC","MDC",IF('full menu'!Q51="X","X",IF('full menu'!Q51="UASC","UASC",IF(OR('full menu'!Q51="PERF",'full menu'!Q51="AERF",'full menu'!Q51="PCB"),"ERfix",IF(OR('full menu'!Q51="ACB",'full menu'!Q51="LCERT",'full menu'!Q51="LERT",'full menu'!Q51="FCERT",'full menu'!Q51="FERT"),"ERTs",IF(OR('full menu'!Q51="FCMT",'full menu'!Q51="FMT",'full menu'!Q51="LMT",'full menu'!Q51="LCMT"),"MTs",IF(OR('full menu'!Q51="LCIT",'full menu'!Q51="FCIT",'full menu'!Q51="LIT",'full menu'!Q51="FIT"),"ITs",IF(OR('full menu'!Q51="MwERT",'full menu'!Q51="ERwMT",'full menu'!Q51="M&amp;ERT",'full menu'!Q51="MwIT",'full menu'!Q51="IwMT",'full menu'!Q51="M&amp;IT",'full menu'!Q51="IwERT",'full menu'!Q51="ERwIT",'full menu'!Q51="I&amp;ERT",'full menu'!Q51="ER&amp;M&amp;IT"),"MixedTs",IF('full menu'!Q51="UD","UD",IF('full menu'!Q51="LSD","LSD",IF('full menu'!Q51="WSD","WSD","")))))))))))</f>
        <v>LSD</v>
      </c>
      <c r="R51" s="2" t="str">
        <f>IF('full menu'!R51="MDC","MDC",IF('full menu'!R51="X","X",IF('full menu'!R51="UASC","UASC",IF(OR('full menu'!R51="PERF",'full menu'!R51="AERF",'full menu'!R51="PCB"),"ERfix",IF(OR('full menu'!R51="ACB",'full menu'!R51="LCERT",'full menu'!R51="LERT",'full menu'!R51="FCERT",'full menu'!R51="FERT"),"ERTs",IF(OR('full menu'!R51="FCMT",'full menu'!R51="FMT",'full menu'!R51="LMT",'full menu'!R51="LCMT"),"MTs",IF(OR('full menu'!R51="LCIT",'full menu'!R51="FCIT",'full menu'!R51="LIT",'full menu'!R51="FIT"),"ITs",IF(OR('full menu'!R51="MwERT",'full menu'!R51="ERwMT",'full menu'!R51="M&amp;ERT",'full menu'!R51="MwIT",'full menu'!R51="IwMT",'full menu'!R51="M&amp;IT",'full menu'!R51="IwERT",'full menu'!R51="ERwIT",'full menu'!R51="I&amp;ERT",'full menu'!R51="ER&amp;M&amp;IT"),"MixedTs",IF('full menu'!R51="UD","UD",IF('full menu'!R51="LSD","LSD",IF('full menu'!R51="WSD","WSD","")))))))))))</f>
        <v>LSD</v>
      </c>
      <c r="S51" s="2" t="str">
        <f>IF('full menu'!S51="MDC","MDC",IF('full menu'!S51="X","X",IF('full menu'!S51="UASC","UASC",IF(OR('full menu'!S51="PERF",'full menu'!S51="AERF",'full menu'!S51="PCB"),"ERfix",IF(OR('full menu'!S51="ACB",'full menu'!S51="LCERT",'full menu'!S51="LERT",'full menu'!S51="FCERT",'full menu'!S51="FERT"),"ERTs",IF(OR('full menu'!S51="FCMT",'full menu'!S51="FMT",'full menu'!S51="LMT",'full menu'!S51="LCMT"),"MTs",IF(OR('full menu'!S51="LCIT",'full menu'!S51="FCIT",'full menu'!S51="LIT",'full menu'!S51="FIT"),"ITs",IF(OR('full menu'!S51="MwERT",'full menu'!S51="ERwMT",'full menu'!S51="M&amp;ERT",'full menu'!S51="MwIT",'full menu'!S51="IwMT",'full menu'!S51="M&amp;IT",'full menu'!S51="IwERT",'full menu'!S51="ERwIT",'full menu'!S51="I&amp;ERT",'full menu'!S51="ER&amp;M&amp;IT"),"MixedTs",IF('full menu'!S51="UD","UD",IF('full menu'!S51="LSD","LSD",IF('full menu'!S51="WSD","WSD","")))))))))))</f>
        <v>LSD</v>
      </c>
      <c r="T51" s="2" t="str">
        <f>IF('full menu'!T51="MDC","MDC",IF('full menu'!T51="X","X",IF('full menu'!T51="UASC","UASC",IF(OR('full menu'!T51="PERF",'full menu'!T51="AERF",'full menu'!T51="PCB"),"ERfix",IF(OR('full menu'!T51="ACB",'full menu'!T51="LCERT",'full menu'!T51="LERT",'full menu'!T51="FCERT",'full menu'!T51="FERT"),"ERTs",IF(OR('full menu'!T51="FCMT",'full menu'!T51="FMT",'full menu'!T51="LMT",'full menu'!T51="LCMT"),"MTs",IF(OR('full menu'!T51="LCIT",'full menu'!T51="FCIT",'full menu'!T51="LIT",'full menu'!T51="FIT"),"ITs",IF(OR('full menu'!T51="MwERT",'full menu'!T51="ERwMT",'full menu'!T51="M&amp;ERT",'full menu'!T51="MwIT",'full menu'!T51="IwMT",'full menu'!T51="M&amp;IT",'full menu'!T51="IwERT",'full menu'!T51="ERwIT",'full menu'!T51="I&amp;ERT",'full menu'!T51="ER&amp;M&amp;IT"),"MixedTs",IF('full menu'!T51="UD","UD",IF('full menu'!T51="LSD","LSD",IF('full menu'!T51="WSD","WSD","")))))))))))</f>
        <v>LSD</v>
      </c>
      <c r="U51" s="2" t="str">
        <f>IF('full menu'!U51="MDC","MDC",IF('full menu'!U51="X","X",IF('full menu'!U51="UASC","UASC",IF(OR('full menu'!U51="PERF",'full menu'!U51="AERF",'full menu'!U51="PCB"),"ERfix",IF(OR('full menu'!U51="ACB",'full menu'!U51="LCERT",'full menu'!U51="LERT",'full menu'!U51="FCERT",'full menu'!U51="FERT"),"ERTs",IF(OR('full menu'!U51="FCMT",'full menu'!U51="FMT",'full menu'!U51="LMT",'full menu'!U51="LCMT"),"MTs",IF(OR('full menu'!U51="LCIT",'full menu'!U51="FCIT",'full menu'!U51="LIT",'full menu'!U51="FIT"),"ITs",IF(OR('full menu'!U51="MwERT",'full menu'!U51="ERwMT",'full menu'!U51="M&amp;ERT",'full menu'!U51="MwIT",'full menu'!U51="IwMT",'full menu'!U51="M&amp;IT",'full menu'!U51="IwERT",'full menu'!U51="ERwIT",'full menu'!U51="I&amp;ERT",'full menu'!U51="ER&amp;M&amp;IT"),"MixedTs",IF('full menu'!U51="UD","UD",IF('full menu'!U51="LSD","LSD",IF('full menu'!U51="WSD","WSD","")))))))))))</f>
        <v>LSD</v>
      </c>
      <c r="V51" s="2" t="str">
        <f>IF('full menu'!V51="MDC","MDC",IF('full menu'!V51="X","X",IF('full menu'!V51="UASC","UASC",IF(OR('full menu'!V51="PERF",'full menu'!V51="AERF",'full menu'!V51="PCB"),"ERfix",IF(OR('full menu'!V51="ACB",'full menu'!V51="LCERT",'full menu'!V51="LERT",'full menu'!V51="FCERT",'full menu'!V51="FERT"),"ERTs",IF(OR('full menu'!V51="FCMT",'full menu'!V51="FMT",'full menu'!V51="LMT",'full menu'!V51="LCMT"),"MTs",IF(OR('full menu'!V51="LCIT",'full menu'!V51="FCIT",'full menu'!V51="LIT",'full menu'!V51="FIT"),"ITs",IF(OR('full menu'!V51="MwERT",'full menu'!V51="ERwMT",'full menu'!V51="M&amp;ERT",'full menu'!V51="MwIT",'full menu'!V51="IwMT",'full menu'!V51="M&amp;IT",'full menu'!V51="IwERT",'full menu'!V51="ERwIT",'full menu'!V51="I&amp;ERT",'full menu'!V51="ER&amp;M&amp;IT"),"MixedTs",IF('full menu'!V51="UD","UD",IF('full menu'!V51="LSD","LSD",IF('full menu'!V51="WSD","WSD","")))))))))))</f>
        <v>LSD</v>
      </c>
      <c r="W51" s="2" t="str">
        <f>IF('full menu'!W51="MDC","MDC",IF('full menu'!W51="X","X",IF('full menu'!W51="UASC","UASC",IF(OR('full menu'!W51="PERF",'full menu'!W51="AERF",'full menu'!W51="PCB"),"ERfix",IF(OR('full menu'!W51="ACB",'full menu'!W51="LCERT",'full menu'!W51="LERT",'full menu'!W51="FCERT",'full menu'!W51="FERT"),"ERTs",IF(OR('full menu'!W51="FCMT",'full menu'!W51="FMT",'full menu'!W51="LMT",'full menu'!W51="LCMT"),"MTs",IF(OR('full menu'!W51="LCIT",'full menu'!W51="FCIT",'full menu'!W51="LIT",'full menu'!W51="FIT"),"ITs",IF(OR('full menu'!W51="MwERT",'full menu'!W51="ERwMT",'full menu'!W51="M&amp;ERT",'full menu'!W51="MwIT",'full menu'!W51="IwMT",'full menu'!W51="M&amp;IT",'full menu'!W51="IwERT",'full menu'!W51="ERwIT",'full menu'!W51="I&amp;ERT",'full menu'!W51="ER&amp;M&amp;IT"),"MixedTs",IF('full menu'!W51="UD","UD",IF('full menu'!W51="LSD","LSD",IF('full menu'!W51="WSD","WSD","")))))))))))</f>
        <v>LSD</v>
      </c>
      <c r="X51" s="2" t="str">
        <f>IF('full menu'!X51="MDC","MDC",IF('full menu'!X51="X","X",IF('full menu'!X51="UASC","UASC",IF(OR('full menu'!X51="PERF",'full menu'!X51="AERF",'full menu'!X51="PCB"),"ERfix",IF(OR('full menu'!X51="ACB",'full menu'!X51="LCERT",'full menu'!X51="LERT",'full menu'!X51="FCERT",'full menu'!X51="FERT"),"ERTs",IF(OR('full menu'!X51="FCMT",'full menu'!X51="FMT",'full menu'!X51="LMT",'full menu'!X51="LCMT"),"MTs",IF(OR('full menu'!X51="LCIT",'full menu'!X51="FCIT",'full menu'!X51="LIT",'full menu'!X51="FIT"),"ITs",IF(OR('full menu'!X51="MwERT",'full menu'!X51="ERwMT",'full menu'!X51="M&amp;ERT",'full menu'!X51="MwIT",'full menu'!X51="IwMT",'full menu'!X51="M&amp;IT",'full menu'!X51="IwERT",'full menu'!X51="ERwIT",'full menu'!X51="I&amp;ERT",'full menu'!X51="ER&amp;M&amp;IT"),"MixedTs",IF('full menu'!X51="UD","UD",IF('full menu'!X51="LSD","LSD",IF('full menu'!X51="WSD","WSD","")))))))))))</f>
        <v>LSD</v>
      </c>
      <c r="Y51" s="2" t="str">
        <f>IF('full menu'!Y51="MDC","MDC",IF('full menu'!Y51="X","X",IF('full menu'!Y51="UASC","UASC",IF(OR('full menu'!Y51="PERF",'full menu'!Y51="AERF",'full menu'!Y51="PCB"),"ERfix",IF(OR('full menu'!Y51="ACB",'full menu'!Y51="LCERT",'full menu'!Y51="LERT",'full menu'!Y51="FCERT",'full menu'!Y51="FERT"),"ERTs",IF(OR('full menu'!Y51="FCMT",'full menu'!Y51="FMT",'full menu'!Y51="LMT",'full menu'!Y51="LCMT"),"MTs",IF(OR('full menu'!Y51="LCIT",'full menu'!Y51="FCIT",'full menu'!Y51="LIT",'full menu'!Y51="FIT"),"ITs",IF(OR('full menu'!Y51="MwERT",'full menu'!Y51="ERwMT",'full menu'!Y51="M&amp;ERT",'full menu'!Y51="MwIT",'full menu'!Y51="IwMT",'full menu'!Y51="M&amp;IT",'full menu'!Y51="IwERT",'full menu'!Y51="ERwIT",'full menu'!Y51="I&amp;ERT",'full menu'!Y51="ER&amp;M&amp;IT"),"MixedTs",IF('full menu'!Y51="UD","UD",IF('full menu'!Y51="LSD","LSD",IF('full menu'!Y51="WSD","WSD","")))))))))))</f>
        <v>LSD</v>
      </c>
      <c r="Z51" s="2" t="str">
        <f>IF('full menu'!Z51="MDC","MDC",IF('full menu'!Z51="X","X",IF('full menu'!Z51="UASC","UASC",IF(OR('full menu'!Z51="PERF",'full menu'!Z51="AERF",'full menu'!Z51="PCB"),"ERfix",IF(OR('full menu'!Z51="ACB",'full menu'!Z51="LCERT",'full menu'!Z51="LERT",'full menu'!Z51="FCERT",'full menu'!Z51="FERT"),"ERTs",IF(OR('full menu'!Z51="FCMT",'full menu'!Z51="FMT",'full menu'!Z51="LMT",'full menu'!Z51="LCMT"),"MTs",IF(OR('full menu'!Z51="LCIT",'full menu'!Z51="FCIT",'full menu'!Z51="LIT",'full menu'!Z51="FIT"),"ITs",IF(OR('full menu'!Z51="MwERT",'full menu'!Z51="ERwMT",'full menu'!Z51="M&amp;ERT",'full menu'!Z51="MwIT",'full menu'!Z51="IwMT",'full menu'!Z51="M&amp;IT",'full menu'!Z51="IwERT",'full menu'!Z51="ERwIT",'full menu'!Z51="I&amp;ERT",'full menu'!Z51="ER&amp;M&amp;IT"),"MixedTs",IF('full menu'!Z51="UD","UD",IF('full menu'!Z51="LSD","LSD",IF('full menu'!Z51="WSD","WSD","")))))))))))</f>
        <v>LSD</v>
      </c>
      <c r="AA51" s="2" t="str">
        <f>IF('full menu'!AA51="MDC","MDC",IF('full menu'!AA51="X","X",IF('full menu'!AA51="UASC","UASC",IF(OR('full menu'!AA51="PERF",'full menu'!AA51="AERF",'full menu'!AA51="PCB"),"ERfix",IF(OR('full menu'!AA51="ACB",'full menu'!AA51="LCERT",'full menu'!AA51="LERT",'full menu'!AA51="FCERT",'full menu'!AA51="FERT"),"ERTs",IF(OR('full menu'!AA51="FCMT",'full menu'!AA51="FMT",'full menu'!AA51="LMT",'full menu'!AA51="LCMT"),"MTs",IF(OR('full menu'!AA51="LCIT",'full menu'!AA51="FCIT",'full menu'!AA51="LIT",'full menu'!AA51="FIT"),"ITs",IF(OR('full menu'!AA51="MwERT",'full menu'!AA51="ERwMT",'full menu'!AA51="M&amp;ERT",'full menu'!AA51="MwIT",'full menu'!AA51="IwMT",'full menu'!AA51="M&amp;IT",'full menu'!AA51="IwERT",'full menu'!AA51="ERwIT",'full menu'!AA51="I&amp;ERT",'full menu'!AA51="ER&amp;M&amp;IT"),"MixedTs",IF('full menu'!AA51="UD","UD",IF('full menu'!AA51="LSD","LSD",IF('full menu'!AA51="WSD","WSD","")))))))))))</f>
        <v>LSD</v>
      </c>
      <c r="AB51" s="2" t="str">
        <f>IF('full menu'!AB51="MDC","MDC",IF('full menu'!AB51="X","X",IF('full menu'!AB51="UASC","UASC",IF(OR('full menu'!AB51="PERF",'full menu'!AB51="AERF",'full menu'!AB51="PCB"),"ERfix",IF(OR('full menu'!AB51="ACB",'full menu'!AB51="LCERT",'full menu'!AB51="LERT",'full menu'!AB51="FCERT",'full menu'!AB51="FERT"),"ERTs",IF(OR('full menu'!AB51="FCMT",'full menu'!AB51="FMT",'full menu'!AB51="LMT",'full menu'!AB51="LCMT"),"MTs",IF(OR('full menu'!AB51="LCIT",'full menu'!AB51="FCIT",'full menu'!AB51="LIT",'full menu'!AB51="FIT"),"ITs",IF(OR('full menu'!AB51="MwERT",'full menu'!AB51="ERwMT",'full menu'!AB51="M&amp;ERT",'full menu'!AB51="MwIT",'full menu'!AB51="IwMT",'full menu'!AB51="M&amp;IT",'full menu'!AB51="IwERT",'full menu'!AB51="ERwIT",'full menu'!AB51="I&amp;ERT",'full menu'!AB51="ER&amp;M&amp;IT"),"MixedTs",IF('full menu'!AB51="UD","UD",IF('full menu'!AB51="LSD","LSD",IF('full menu'!AB51="WSD","WSD","")))))))))))</f>
        <v>LSD</v>
      </c>
      <c r="AC51" s="2" t="str">
        <f>IF('full menu'!AC51="MDC","MDC",IF('full menu'!AC51="X","X",IF('full menu'!AC51="UASC","UASC",IF(OR('full menu'!AC51="PERF",'full menu'!AC51="AERF",'full menu'!AC51="PCB"),"ERfix",IF(OR('full menu'!AC51="ACB",'full menu'!AC51="LCERT",'full menu'!AC51="LERT",'full menu'!AC51="FCERT",'full menu'!AC51="FERT"),"ERTs",IF(OR('full menu'!AC51="FCMT",'full menu'!AC51="FMT",'full menu'!AC51="LMT",'full menu'!AC51="LCMT"),"MTs",IF(OR('full menu'!AC51="LCIT",'full menu'!AC51="FCIT",'full menu'!AC51="LIT",'full menu'!AC51="FIT"),"ITs",IF(OR('full menu'!AC51="MwERT",'full menu'!AC51="ERwMT",'full menu'!AC51="M&amp;ERT",'full menu'!AC51="MwIT",'full menu'!AC51="IwMT",'full menu'!AC51="M&amp;IT",'full menu'!AC51="IwERT",'full menu'!AC51="ERwIT",'full menu'!AC51="I&amp;ERT",'full menu'!AC51="ER&amp;M&amp;IT"),"MixedTs",IF('full menu'!AC51="UD","UD",IF('full menu'!AC51="LSD","LSD",IF('full menu'!AC51="WSD","WSD","")))))))))))</f>
        <v>LSD</v>
      </c>
      <c r="AD51" s="2" t="str">
        <f>IF('full menu'!AD51="MDC","MDC",IF('full menu'!AD51="X","X",IF('full menu'!AD51="UASC","UASC",IF(OR('full menu'!AD51="PERF",'full menu'!AD51="AERF",'full menu'!AD51="PCB"),"ERfix",IF(OR('full menu'!AD51="ACB",'full menu'!AD51="LCERT",'full menu'!AD51="LERT",'full menu'!AD51="FCERT",'full menu'!AD51="FERT"),"ERTs",IF(OR('full menu'!AD51="FCMT",'full menu'!AD51="FMT",'full menu'!AD51="LMT",'full menu'!AD51="LCMT"),"MTs",IF(OR('full menu'!AD51="LCIT",'full menu'!AD51="FCIT",'full menu'!AD51="LIT",'full menu'!AD51="FIT"),"ITs",IF(OR('full menu'!AD51="MwERT",'full menu'!AD51="ERwMT",'full menu'!AD51="M&amp;ERT",'full menu'!AD51="MwIT",'full menu'!AD51="IwMT",'full menu'!AD51="M&amp;IT",'full menu'!AD51="IwERT",'full menu'!AD51="ERwIT",'full menu'!AD51="I&amp;ERT",'full menu'!AD51="ER&amp;M&amp;IT"),"MixedTs",IF('full menu'!AD51="UD","UD",IF('full menu'!AD51="LSD","LSD",IF('full menu'!AD51="WSD","WSD","")))))))))))</f>
        <v>LSD</v>
      </c>
      <c r="AE51" s="2" t="str">
        <f>IF('full menu'!AE51="MDC","MDC",IF('full menu'!AE51="X","X",IF('full menu'!AE51="UASC","UASC",IF(OR('full menu'!AE51="PERF",'full menu'!AE51="AERF",'full menu'!AE51="PCB"),"ERfix",IF(OR('full menu'!AE51="ACB",'full menu'!AE51="LCERT",'full menu'!AE51="LERT",'full menu'!AE51="FCERT",'full menu'!AE51="FERT"),"ERTs",IF(OR('full menu'!AE51="FCMT",'full menu'!AE51="FMT",'full menu'!AE51="LMT",'full menu'!AE51="LCMT"),"MTs",IF(OR('full menu'!AE51="LCIT",'full menu'!AE51="FCIT",'full menu'!AE51="LIT",'full menu'!AE51="FIT"),"ITs",IF(OR('full menu'!AE51="MwERT",'full menu'!AE51="ERwMT",'full menu'!AE51="M&amp;ERT",'full menu'!AE51="MwIT",'full menu'!AE51="IwMT",'full menu'!AE51="M&amp;IT",'full menu'!AE51="IwERT",'full menu'!AE51="ERwIT",'full menu'!AE51="I&amp;ERT",'full menu'!AE51="ER&amp;M&amp;IT"),"MixedTs",IF('full menu'!AE51="UD","UD",IF('full menu'!AE51="LSD","LSD",IF('full menu'!AE51="WSD","WSD","")))))))))))</f>
        <v>LSD</v>
      </c>
      <c r="AF51" s="2" t="str">
        <f>IF('full menu'!AF51="MDC","MDC",IF('full menu'!AF51="X","X",IF('full menu'!AF51="UASC","UASC",IF(OR('full menu'!AF51="PERF",'full menu'!AF51="AERF",'full menu'!AF51="PCB"),"ERfix",IF(OR('full menu'!AF51="ACB",'full menu'!AF51="LCERT",'full menu'!AF51="LERT",'full menu'!AF51="FCERT",'full menu'!AF51="FERT"),"ERTs",IF(OR('full menu'!AF51="FCMT",'full menu'!AF51="FMT",'full menu'!AF51="LMT",'full menu'!AF51="LCMT"),"MTs",IF(OR('full menu'!AF51="LCIT",'full menu'!AF51="FCIT",'full menu'!AF51="LIT",'full menu'!AF51="FIT"),"ITs",IF(OR('full menu'!AF51="MwERT",'full menu'!AF51="ERwMT",'full menu'!AF51="M&amp;ERT",'full menu'!AF51="MwIT",'full menu'!AF51="IwMT",'full menu'!AF51="M&amp;IT",'full menu'!AF51="IwERT",'full menu'!AF51="ERwIT",'full menu'!AF51="I&amp;ERT",'full menu'!AF51="ER&amp;M&amp;IT"),"MixedTs",IF('full menu'!AF51="UD","UD",IF('full menu'!AF51="LSD","LSD",IF('full menu'!AF51="WSD","WSD","")))))))))))</f>
        <v>LSD</v>
      </c>
      <c r="AG51" s="2" t="str">
        <f>IF('full menu'!AG51="MDC","MDC",IF('full menu'!AG51="X","X",IF('full menu'!AG51="UASC","UASC",IF(OR('full menu'!AG51="PERF",'full menu'!AG51="AERF",'full menu'!AG51="PCB"),"ERfix",IF(OR('full menu'!AG51="ACB",'full menu'!AG51="LCERT",'full menu'!AG51="LERT",'full menu'!AG51="FCERT",'full menu'!AG51="FERT"),"ERTs",IF(OR('full menu'!AG51="FCMT",'full menu'!AG51="FMT",'full menu'!AG51="LMT",'full menu'!AG51="LCMT"),"MTs",IF(OR('full menu'!AG51="LCIT",'full menu'!AG51="FCIT",'full menu'!AG51="LIT",'full menu'!AG51="FIT"),"ITs",IF(OR('full menu'!AG51="MwERT",'full menu'!AG51="ERwMT",'full menu'!AG51="M&amp;ERT",'full menu'!AG51="MwIT",'full menu'!AG51="IwMT",'full menu'!AG51="M&amp;IT",'full menu'!AG51="IwERT",'full menu'!AG51="ERwIT",'full menu'!AG51="I&amp;ERT",'full menu'!AG51="ER&amp;M&amp;IT"),"MixedTs",IF('full menu'!AG51="UD","UD",IF('full menu'!AG51="LSD","LSD",IF('full menu'!AG51="WSD","WSD","")))))))))))</f>
        <v>LSD</v>
      </c>
      <c r="AH51" s="2" t="str">
        <f>IF('full menu'!AH51="MDC","MDC",IF('full menu'!AH51="X","X",IF('full menu'!AH51="UASC","UASC",IF(OR('full menu'!AH51="PERF",'full menu'!AH51="AERF",'full menu'!AH51="PCB"),"ERfix",IF(OR('full menu'!AH51="ACB",'full menu'!AH51="LCERT",'full menu'!AH51="LERT",'full menu'!AH51="FCERT",'full menu'!AH51="FERT"),"ERTs",IF(OR('full menu'!AH51="FCMT",'full menu'!AH51="FMT",'full menu'!AH51="LMT",'full menu'!AH51="LCMT"),"MTs",IF(OR('full menu'!AH51="LCIT",'full menu'!AH51="FCIT",'full menu'!AH51="LIT",'full menu'!AH51="FIT"),"ITs",IF(OR('full menu'!AH51="MwERT",'full menu'!AH51="ERwMT",'full menu'!AH51="M&amp;ERT",'full menu'!AH51="MwIT",'full menu'!AH51="IwMT",'full menu'!AH51="M&amp;IT",'full menu'!AH51="IwERT",'full menu'!AH51="ERwIT",'full menu'!AH51="I&amp;ERT",'full menu'!AH51="ER&amp;M&amp;IT"),"MixedTs",IF('full menu'!AH51="UD","UD",IF('full menu'!AH51="LSD","LSD",IF('full menu'!AH51="WSD","WSD","")))))))))))</f>
        <v>LSD</v>
      </c>
      <c r="AI51" s="2" t="str">
        <f>IF('full menu'!AI51="MDC","MDC",IF('full menu'!AI51="X","X",IF('full menu'!AI51="UASC","UASC",IF(OR('full menu'!AI51="PERF",'full menu'!AI51="AERF",'full menu'!AI51="PCB"),"ERfix",IF(OR('full menu'!AI51="ACB",'full menu'!AI51="LCERT",'full menu'!AI51="LERT",'full menu'!AI51="FCERT",'full menu'!AI51="FERT"),"ERTs",IF(OR('full menu'!AI51="FCMT",'full menu'!AI51="FMT",'full menu'!AI51="LMT",'full menu'!AI51="LCMT"),"MTs",IF(OR('full menu'!AI51="LCIT",'full menu'!AI51="FCIT",'full menu'!AI51="LIT",'full menu'!AI51="FIT"),"ITs",IF(OR('full menu'!AI51="MwERT",'full menu'!AI51="ERwMT",'full menu'!AI51="M&amp;ERT",'full menu'!AI51="MwIT",'full menu'!AI51="IwMT",'full menu'!AI51="M&amp;IT",'full menu'!AI51="IwERT",'full menu'!AI51="ERwIT",'full menu'!AI51="I&amp;ERT",'full menu'!AI51="ER&amp;M&amp;IT"),"MixedTs",IF('full menu'!AI51="UD","UD",IF('full menu'!AI51="LSD","LSD",IF('full menu'!AI51="WSD","WSD","")))))))))))</f>
        <v>LSD</v>
      </c>
      <c r="AJ51" s="2" t="str">
        <f>IF('full menu'!AJ51="MDC","MDC",IF('full menu'!AJ51="X","X",IF('full menu'!AJ51="UASC","UASC",IF(OR('full menu'!AJ51="PERF",'full menu'!AJ51="AERF",'full menu'!AJ51="PCB"),"ERfix",IF(OR('full menu'!AJ51="ACB",'full menu'!AJ51="LCERT",'full menu'!AJ51="LERT",'full menu'!AJ51="FCERT",'full menu'!AJ51="FERT"),"ERTs",IF(OR('full menu'!AJ51="FCMT",'full menu'!AJ51="FMT",'full menu'!AJ51="LMT",'full menu'!AJ51="LCMT"),"MTs",IF(OR('full menu'!AJ51="LCIT",'full menu'!AJ51="FCIT",'full menu'!AJ51="LIT",'full menu'!AJ51="FIT"),"ITs",IF(OR('full menu'!AJ51="MwERT",'full menu'!AJ51="ERwMT",'full menu'!AJ51="M&amp;ERT",'full menu'!AJ51="MwIT",'full menu'!AJ51="IwMT",'full menu'!AJ51="M&amp;IT",'full menu'!AJ51="IwERT",'full menu'!AJ51="ERwIT",'full menu'!AJ51="I&amp;ERT",'full menu'!AJ51="ER&amp;M&amp;IT"),"MixedTs",IF('full menu'!AJ51="UD","UD",IF('full menu'!AJ51="LSD","LSD",IF('full menu'!AJ51="WSD","WSD","")))))))))))</f>
        <v>LSD</v>
      </c>
      <c r="AK51" s="2" t="str">
        <f>IF('full menu'!AK51="MDC","MDC",IF('full menu'!AK51="X","X",IF('full menu'!AK51="UASC","UASC",IF(OR('full menu'!AK51="PERF",'full menu'!AK51="AERF",'full menu'!AK51="PCB"),"ERfix",IF(OR('full menu'!AK51="ACB",'full menu'!AK51="LCERT",'full menu'!AK51="LERT",'full menu'!AK51="FCERT",'full menu'!AK51="FERT"),"ERTs",IF(OR('full menu'!AK51="FCMT",'full menu'!AK51="FMT",'full menu'!AK51="LMT",'full menu'!AK51="LCMT"),"MTs",IF(OR('full menu'!AK51="LCIT",'full menu'!AK51="FCIT",'full menu'!AK51="LIT",'full menu'!AK51="FIT"),"ITs",IF(OR('full menu'!AK51="MwERT",'full menu'!AK51="ERwMT",'full menu'!AK51="M&amp;ERT",'full menu'!AK51="MwIT",'full menu'!AK51="IwMT",'full menu'!AK51="M&amp;IT",'full menu'!AK51="IwERT",'full menu'!AK51="ERwIT",'full menu'!AK51="I&amp;ERT",'full menu'!AK51="ER&amp;M&amp;IT"),"MixedTs",IF('full menu'!AK51="UD","UD",IF('full menu'!AK51="LSD","LSD",IF('full menu'!AK51="WSD","WSD","")))))))))))</f>
        <v>LSD</v>
      </c>
      <c r="AL51" s="2" t="str">
        <f>IF('full menu'!AL51="MDC","MDC",IF('full menu'!AL51="X","X",IF('full menu'!AL51="UASC","UASC",IF(OR('full menu'!AL51="PERF",'full menu'!AL51="AERF",'full menu'!AL51="PCB"),"ERfix",IF(OR('full menu'!AL51="ACB",'full menu'!AL51="LCERT",'full menu'!AL51="LERT",'full menu'!AL51="FCERT",'full menu'!AL51="FERT"),"ERTs",IF(OR('full menu'!AL51="FCMT",'full menu'!AL51="FMT",'full menu'!AL51="LMT",'full menu'!AL51="LCMT"),"MTs",IF(OR('full menu'!AL51="LCIT",'full menu'!AL51="FCIT",'full menu'!AL51="LIT",'full menu'!AL51="FIT"),"ITs",IF(OR('full menu'!AL51="MwERT",'full menu'!AL51="ERwMT",'full menu'!AL51="M&amp;ERT",'full menu'!AL51="MwIT",'full menu'!AL51="IwMT",'full menu'!AL51="M&amp;IT",'full menu'!AL51="IwERT",'full menu'!AL51="ERwIT",'full menu'!AL51="I&amp;ERT",'full menu'!AL51="ER&amp;M&amp;IT"),"MixedTs",IF('full menu'!AL51="UD","UD",IF('full menu'!AL51="LSD","LSD",IF('full menu'!AL51="WSD","WSD","")))))))))))</f>
        <v>LSD</v>
      </c>
      <c r="AM51" s="2" t="str">
        <f>IF('full menu'!AM51="MDC","MDC",IF('full menu'!AM51="X","X",IF('full menu'!AM51="UASC","UASC",IF(OR('full menu'!AM51="PERF",'full menu'!AM51="AERF",'full menu'!AM51="PCB"),"ERfix",IF(OR('full menu'!AM51="ACB",'full menu'!AM51="LCERT",'full menu'!AM51="LERT",'full menu'!AM51="FCERT",'full menu'!AM51="FERT"),"ERTs",IF(OR('full menu'!AM51="FCMT",'full menu'!AM51="FMT",'full menu'!AM51="LMT",'full menu'!AM51="LCMT"),"MTs",IF(OR('full menu'!AM51="LCIT",'full menu'!AM51="FCIT",'full menu'!AM51="LIT",'full menu'!AM51="FIT"),"ITs",IF(OR('full menu'!AM51="MwERT",'full menu'!AM51="ERwMT",'full menu'!AM51="M&amp;ERT",'full menu'!AM51="MwIT",'full menu'!AM51="IwMT",'full menu'!AM51="M&amp;IT",'full menu'!AM51="IwERT",'full menu'!AM51="ERwIT",'full menu'!AM51="I&amp;ERT",'full menu'!AM51="ER&amp;M&amp;IT"),"MixedTs",IF('full menu'!AM51="UD","UD",IF('full menu'!AM51="LSD","LSD",IF('full menu'!AM51="WSD","WSD","")))))))))))</f>
        <v>LSD</v>
      </c>
      <c r="AN51" s="2" t="str">
        <f>IF('full menu'!AN51="MDC","MDC",IF('full menu'!AN51="X","X",IF('full menu'!AN51="UASC","UASC",IF(OR('full menu'!AN51="PERF",'full menu'!AN51="AERF",'full menu'!AN51="PCB"),"ERfix",IF(OR('full menu'!AN51="ACB",'full menu'!AN51="LCERT",'full menu'!AN51="LERT",'full menu'!AN51="FCERT",'full menu'!AN51="FERT"),"ERTs",IF(OR('full menu'!AN51="FCMT",'full menu'!AN51="FMT",'full menu'!AN51="LMT",'full menu'!AN51="LCMT"),"MTs",IF(OR('full menu'!AN51="LCIT",'full menu'!AN51="FCIT",'full menu'!AN51="LIT",'full menu'!AN51="FIT"),"ITs",IF(OR('full menu'!AN51="MwERT",'full menu'!AN51="ERwMT",'full menu'!AN51="M&amp;ERT",'full menu'!AN51="MwIT",'full menu'!AN51="IwMT",'full menu'!AN51="M&amp;IT",'full menu'!AN51="IwERT",'full menu'!AN51="ERwIT",'full menu'!AN51="I&amp;ERT",'full menu'!AN51="ER&amp;M&amp;IT"),"MixedTs",IF('full menu'!AN51="UD","UD",IF('full menu'!AN51="LSD","LSD",IF('full menu'!AN51="WSD","WSD","")))))))))))</f>
        <v>LSD</v>
      </c>
      <c r="AO51" s="2" t="str">
        <f>IF('full menu'!AO51="MDC","MDC",IF('full menu'!AO51="X","X",IF('full menu'!AO51="UASC","UASC",IF(OR('full menu'!AO51="PERF",'full menu'!AO51="AERF",'full menu'!AO51="PCB"),"ERfix",IF(OR('full menu'!AO51="ACB",'full menu'!AO51="LCERT",'full menu'!AO51="LERT",'full menu'!AO51="FCERT",'full menu'!AO51="FERT"),"ERTs",IF(OR('full menu'!AO51="FCMT",'full menu'!AO51="FMT",'full menu'!AO51="LMT",'full menu'!AO51="LCMT"),"MTs",IF(OR('full menu'!AO51="LCIT",'full menu'!AO51="FCIT",'full menu'!AO51="LIT",'full menu'!AO51="FIT"),"ITs",IF(OR('full menu'!AO51="MwERT",'full menu'!AO51="ERwMT",'full menu'!AO51="M&amp;ERT",'full menu'!AO51="MwIT",'full menu'!AO51="IwMT",'full menu'!AO51="M&amp;IT",'full menu'!AO51="IwERT",'full menu'!AO51="ERwIT",'full menu'!AO51="I&amp;ERT",'full menu'!AO51="ER&amp;M&amp;IT"),"MixedTs",IF('full menu'!AO51="UD","UD",IF('full menu'!AO51="LSD","LSD",IF('full menu'!AO51="WSD","WSD","")))))))))))</f>
        <v>LSD</v>
      </c>
      <c r="AP51" s="2" t="str">
        <f>IF('full menu'!AP51="MDC","MDC",IF('full menu'!AP51="X","X",IF('full menu'!AP51="UASC","UASC",IF(OR('full menu'!AP51="PERF",'full menu'!AP51="AERF",'full menu'!AP51="PCB"),"ERfix",IF(OR('full menu'!AP51="ACB",'full menu'!AP51="LCERT",'full menu'!AP51="LERT",'full menu'!AP51="FCERT",'full menu'!AP51="FERT"),"ERTs",IF(OR('full menu'!AP51="FCMT",'full menu'!AP51="FMT",'full menu'!AP51="LMT",'full menu'!AP51="LCMT"),"MTs",IF(OR('full menu'!AP51="LCIT",'full menu'!AP51="FCIT",'full menu'!AP51="LIT",'full menu'!AP51="FIT"),"ITs",IF(OR('full menu'!AP51="MwERT",'full menu'!AP51="ERwMT",'full menu'!AP51="M&amp;ERT",'full menu'!AP51="MwIT",'full menu'!AP51="IwMT",'full menu'!AP51="M&amp;IT",'full menu'!AP51="IwERT",'full menu'!AP51="ERwIT",'full menu'!AP51="I&amp;ERT",'full menu'!AP51="ER&amp;M&amp;IT"),"MixedTs",IF('full menu'!AP51="UD","UD",IF('full menu'!AP51="LSD","LSD",IF('full menu'!AP51="WSD","WSD","")))))))))))</f>
        <v>LSD</v>
      </c>
      <c r="AQ51" s="2" t="str">
        <f>IF('full menu'!AQ51="MDC","MDC",IF('full menu'!AQ51="X","X",IF('full menu'!AQ51="UASC","UASC",IF(OR('full menu'!AQ51="PERF",'full menu'!AQ51="AERF",'full menu'!AQ51="PCB"),"ERfix",IF(OR('full menu'!AQ51="ACB",'full menu'!AQ51="LCERT",'full menu'!AQ51="LERT",'full menu'!AQ51="FCERT",'full menu'!AQ51="FERT"),"ERTs",IF(OR('full menu'!AQ51="FCMT",'full menu'!AQ51="FMT",'full menu'!AQ51="LMT",'full menu'!AQ51="LCMT"),"MTs",IF(OR('full menu'!AQ51="LCIT",'full menu'!AQ51="FCIT",'full menu'!AQ51="LIT",'full menu'!AQ51="FIT"),"ITs",IF(OR('full menu'!AQ51="MwERT",'full menu'!AQ51="ERwMT",'full menu'!AQ51="M&amp;ERT",'full menu'!AQ51="MwIT",'full menu'!AQ51="IwMT",'full menu'!AQ51="M&amp;IT",'full menu'!AQ51="IwERT",'full menu'!AQ51="ERwIT",'full menu'!AQ51="I&amp;ERT",'full menu'!AQ51="ER&amp;M&amp;IT"),"MixedTs",IF('full menu'!AQ51="UD","UD",IF('full menu'!AQ51="LSD","LSD",IF('full menu'!AQ51="WSD","WSD","")))))))))))</f>
        <v>LSD</v>
      </c>
      <c r="AR51" s="2" t="str">
        <f>IF('full menu'!AR51="MDC","MDC",IF('full menu'!AR51="X","X",IF('full menu'!AR51="UASC","UASC",IF(OR('full menu'!AR51="PERF",'full menu'!AR51="AERF",'full menu'!AR51="PCB"),"ERfix",IF(OR('full menu'!AR51="ACB",'full menu'!AR51="LCERT",'full menu'!AR51="LERT",'full menu'!AR51="FCERT",'full menu'!AR51="FERT"),"ERTs",IF(OR('full menu'!AR51="FCMT",'full menu'!AR51="FMT",'full menu'!AR51="LMT",'full menu'!AR51="LCMT"),"MTs",IF(OR('full menu'!AR51="LCIT",'full menu'!AR51="FCIT",'full menu'!AR51="LIT",'full menu'!AR51="FIT"),"ITs",IF(OR('full menu'!AR51="MwERT",'full menu'!AR51="ERwMT",'full menu'!AR51="M&amp;ERT",'full menu'!AR51="MwIT",'full menu'!AR51="IwMT",'full menu'!AR51="M&amp;IT",'full menu'!AR51="IwERT",'full menu'!AR51="ERwIT",'full menu'!AR51="I&amp;ERT",'full menu'!AR51="ER&amp;M&amp;IT"),"MixedTs",IF('full menu'!AR51="UD","UD",IF('full menu'!AR51="LSD","LSD",IF('full menu'!AR51="WSD","WSD","")))))))))))</f>
        <v>LSD</v>
      </c>
      <c r="AS51" s="2" t="str">
        <f>IF('full menu'!AS51="MDC","MDC",IF('full menu'!AS51="X","X",IF('full menu'!AS51="UASC","UASC",IF(OR('full menu'!AS51="PERF",'full menu'!AS51="AERF",'full menu'!AS51="PCB"),"ERfix",IF(OR('full menu'!AS51="ACB",'full menu'!AS51="LCERT",'full menu'!AS51="LERT",'full menu'!AS51="FCERT",'full menu'!AS51="FERT"),"ERTs",IF(OR('full menu'!AS51="FCMT",'full menu'!AS51="FMT",'full menu'!AS51="LMT",'full menu'!AS51="LCMT"),"MTs",IF(OR('full menu'!AS51="LCIT",'full menu'!AS51="FCIT",'full menu'!AS51="LIT",'full menu'!AS51="FIT"),"ITs",IF(OR('full menu'!AS51="MwERT",'full menu'!AS51="ERwMT",'full menu'!AS51="M&amp;ERT",'full menu'!AS51="MwIT",'full menu'!AS51="IwMT",'full menu'!AS51="M&amp;IT",'full menu'!AS51="IwERT",'full menu'!AS51="ERwIT",'full menu'!AS51="I&amp;ERT",'full menu'!AS51="ER&amp;M&amp;IT"),"MixedTs",IF('full menu'!AS51="UD","UD",IF('full menu'!AS51="LSD","LSD",IF('full menu'!AS51="WSD","WSD","")))))))))))</f>
        <v>LSD</v>
      </c>
    </row>
    <row r="52" spans="1:45" ht="15.5" x14ac:dyDescent="0.35">
      <c r="A52" t="s">
        <v>81</v>
      </c>
      <c r="B52" s="2" t="str">
        <f>IF('full menu'!B52="MDC","MDC",IF('full menu'!B52="X","X",IF('full menu'!B52="UASC","UASC",IF(OR('full menu'!B52="PERF",'full menu'!B52="AERF",'full menu'!B52="PCB"),"ERfix",IF(OR('full menu'!B52="ACB",'full menu'!B52="LCERT",'full menu'!B52="LERT",'full menu'!B52="FCERT",'full menu'!B52="FERT"),"ERTs",IF(OR('full menu'!B52="FCMT",'full menu'!B52="FMT",'full menu'!B52="LMT",'full menu'!B52="LCMT"),"MTs",IF(OR('full menu'!B52="LCIT",'full menu'!B52="FCIT",'full menu'!B52="LIT",'full menu'!B52="FIT"),"ITs",IF(OR('full menu'!B52="MwERT",'full menu'!B52="ERwMT",'full menu'!B52="M&amp;ERT",'full menu'!B52="MwIT",'full menu'!B52="IwMT",'full menu'!B52="M&amp;IT",'full menu'!B52="IwERT",'full menu'!B52="ERwIT",'full menu'!B52="I&amp;ERT",'full menu'!B52="ER&amp;M&amp;IT"),"MixedTs",IF('full menu'!B52="UD","UD",IF('full menu'!B52="LSD","LSD",IF('full menu'!B52="WSD","WSD","")))))))))))</f>
        <v>X</v>
      </c>
      <c r="C52" s="2" t="str">
        <f>IF('full menu'!C52="MDC","MDC",IF('full menu'!C52="X","X",IF('full menu'!C52="UASC","UASC",IF(OR('full menu'!C52="PERF",'full menu'!C52="AERF",'full menu'!C52="PCB"),"ERfix",IF(OR('full menu'!C52="ACB",'full menu'!C52="LCERT",'full menu'!C52="LERT",'full menu'!C52="FCERT",'full menu'!C52="FERT"),"ERTs",IF(OR('full menu'!C52="FCMT",'full menu'!C52="FMT",'full menu'!C52="LMT",'full menu'!C52="LCMT"),"MTs",IF(OR('full menu'!C52="LCIT",'full menu'!C52="FCIT",'full menu'!C52="LIT",'full menu'!C52="FIT"),"ITs",IF(OR('full menu'!C52="MwERT",'full menu'!C52="ERwMT",'full menu'!C52="M&amp;ERT",'full menu'!C52="MwIT",'full menu'!C52="IwMT",'full menu'!C52="M&amp;IT",'full menu'!C52="IwERT",'full menu'!C52="ERwIT",'full menu'!C52="I&amp;ERT",'full menu'!C52="ER&amp;M&amp;IT"),"MixedTs",IF('full menu'!C52="UD","UD",IF('full menu'!C52="LSD","LSD",IF('full menu'!C52="WSD","WSD","")))))))))))</f>
        <v>X</v>
      </c>
      <c r="D52" s="2" t="str">
        <f>IF('full menu'!D52="MDC","MDC",IF('full menu'!D52="X","X",IF('full menu'!D52="UASC","UASC",IF(OR('full menu'!D52="PERF",'full menu'!D52="AERF",'full menu'!D52="PCB"),"ERfix",IF(OR('full menu'!D52="ACB",'full menu'!D52="LCERT",'full menu'!D52="LERT",'full menu'!D52="FCERT",'full menu'!D52="FERT"),"ERTs",IF(OR('full menu'!D52="FCMT",'full menu'!D52="FMT",'full menu'!D52="LMT",'full menu'!D52="LCMT"),"MTs",IF(OR('full menu'!D52="LCIT",'full menu'!D52="FCIT",'full menu'!D52="LIT",'full menu'!D52="FIT"),"ITs",IF(OR('full menu'!D52="MwERT",'full menu'!D52="ERwMT",'full menu'!D52="M&amp;ERT",'full menu'!D52="MwIT",'full menu'!D52="IwMT",'full menu'!D52="M&amp;IT",'full menu'!D52="IwERT",'full menu'!D52="ERwIT",'full menu'!D52="I&amp;ERT",'full menu'!D52="ER&amp;M&amp;IT"),"MixedTs",IF('full menu'!D52="UD","UD",IF('full menu'!D52="LSD","LSD",IF('full menu'!D52="WSD","WSD","")))))))))))</f>
        <v>X</v>
      </c>
      <c r="E52" s="2" t="str">
        <f>IF('full menu'!E52="MDC","MDC",IF('full menu'!E52="X","X",IF('full menu'!E52="UASC","UASC",IF(OR('full menu'!E52="PERF",'full menu'!E52="AERF",'full menu'!E52="PCB"),"ERfix",IF(OR('full menu'!E52="ACB",'full menu'!E52="LCERT",'full menu'!E52="LERT",'full menu'!E52="FCERT",'full menu'!E52="FERT"),"ERTs",IF(OR('full menu'!E52="FCMT",'full menu'!E52="FMT",'full menu'!E52="LMT",'full menu'!E52="LCMT"),"MTs",IF(OR('full menu'!E52="LCIT",'full menu'!E52="FCIT",'full menu'!E52="LIT",'full menu'!E52="FIT"),"ITs",IF(OR('full menu'!E52="MwERT",'full menu'!E52="ERwMT",'full menu'!E52="M&amp;ERT",'full menu'!E52="MwIT",'full menu'!E52="IwMT",'full menu'!E52="M&amp;IT",'full menu'!E52="IwERT",'full menu'!E52="ERwIT",'full menu'!E52="I&amp;ERT",'full menu'!E52="ER&amp;M&amp;IT"),"MixedTs",IF('full menu'!E52="UD","UD",IF('full menu'!E52="LSD","LSD",IF('full menu'!E52="WSD","WSD","")))))))))))</f>
        <v>X</v>
      </c>
      <c r="F52" s="2" t="str">
        <f>IF('full menu'!F52="MDC","MDC",IF('full menu'!F52="X","X",IF('full menu'!F52="UASC","UASC",IF(OR('full menu'!F52="PERF",'full menu'!F52="AERF",'full menu'!F52="PCB"),"ERfix",IF(OR('full menu'!F52="ACB",'full menu'!F52="LCERT",'full menu'!F52="LERT",'full menu'!F52="FCERT",'full menu'!F52="FERT"),"ERTs",IF(OR('full menu'!F52="FCMT",'full menu'!F52="FMT",'full menu'!F52="LMT",'full menu'!F52="LCMT"),"MTs",IF(OR('full menu'!F52="LCIT",'full menu'!F52="FCIT",'full menu'!F52="LIT",'full menu'!F52="FIT"),"ITs",IF(OR('full menu'!F52="MwERT",'full menu'!F52="ERwMT",'full menu'!F52="M&amp;ERT",'full menu'!F52="MwIT",'full menu'!F52="IwMT",'full menu'!F52="M&amp;IT",'full menu'!F52="IwERT",'full menu'!F52="ERwIT",'full menu'!F52="I&amp;ERT",'full menu'!F52="ER&amp;M&amp;IT"),"MixedTs",IF('full menu'!F52="UD","UD",IF('full menu'!F52="LSD","LSD",IF('full menu'!F52="WSD","WSD","")))))))))))</f>
        <v>X</v>
      </c>
      <c r="G52" s="2" t="str">
        <f>IF('full menu'!G52="MDC","MDC",IF('full menu'!G52="X","X",IF('full menu'!G52="UASC","UASC",IF(OR('full menu'!G52="PERF",'full menu'!G52="AERF",'full menu'!G52="PCB"),"ERfix",IF(OR('full menu'!G52="ACB",'full menu'!G52="LCERT",'full menu'!G52="LERT",'full menu'!G52="FCERT",'full menu'!G52="FERT"),"ERTs",IF(OR('full menu'!G52="FCMT",'full menu'!G52="FMT",'full menu'!G52="LMT",'full menu'!G52="LCMT"),"MTs",IF(OR('full menu'!G52="LCIT",'full menu'!G52="FCIT",'full menu'!G52="LIT",'full menu'!G52="FIT"),"ITs",IF(OR('full menu'!G52="MwERT",'full menu'!G52="ERwMT",'full menu'!G52="M&amp;ERT",'full menu'!G52="MwIT",'full menu'!G52="IwMT",'full menu'!G52="M&amp;IT",'full menu'!G52="IwERT",'full menu'!G52="ERwIT",'full menu'!G52="I&amp;ERT",'full menu'!G52="ER&amp;M&amp;IT"),"MixedTs",IF('full menu'!G52="UD","UD",IF('full menu'!G52="LSD","LSD",IF('full menu'!G52="WSD","WSD","")))))))))))</f>
        <v>X</v>
      </c>
      <c r="H52" s="2" t="str">
        <f>IF('full menu'!H52="MDC","MDC",IF('full menu'!H52="X","X",IF('full menu'!H52="UASC","UASC",IF(OR('full menu'!H52="PERF",'full menu'!H52="AERF",'full menu'!H52="PCB"),"ERfix",IF(OR('full menu'!H52="ACB",'full menu'!H52="LCERT",'full menu'!H52="LERT",'full menu'!H52="FCERT",'full menu'!H52="FERT"),"ERTs",IF(OR('full menu'!H52="FCMT",'full menu'!H52="FMT",'full menu'!H52="LMT",'full menu'!H52="LCMT"),"MTs",IF(OR('full menu'!H52="LCIT",'full menu'!H52="FCIT",'full menu'!H52="LIT",'full menu'!H52="FIT"),"ITs",IF(OR('full menu'!H52="MwERT",'full menu'!H52="ERwMT",'full menu'!H52="M&amp;ERT",'full menu'!H52="MwIT",'full menu'!H52="IwMT",'full menu'!H52="M&amp;IT",'full menu'!H52="IwERT",'full menu'!H52="ERwIT",'full menu'!H52="I&amp;ERT",'full menu'!H52="ER&amp;M&amp;IT"),"MixedTs",IF('full menu'!H52="UD","UD",IF('full menu'!H52="LSD","LSD",IF('full menu'!H52="WSD","WSD","")))))))))))</f>
        <v>X</v>
      </c>
      <c r="I52" s="2" t="str">
        <f>IF('full menu'!I52="MDC","MDC",IF('full menu'!I52="X","X",IF('full menu'!I52="UASC","UASC",IF(OR('full menu'!I52="PERF",'full menu'!I52="AERF",'full menu'!I52="PCB"),"ERfix",IF(OR('full menu'!I52="ACB",'full menu'!I52="LCERT",'full menu'!I52="LERT",'full menu'!I52="FCERT",'full menu'!I52="FERT"),"ERTs",IF(OR('full menu'!I52="FCMT",'full menu'!I52="FMT",'full menu'!I52="LMT",'full menu'!I52="LCMT"),"MTs",IF(OR('full menu'!I52="LCIT",'full menu'!I52="FCIT",'full menu'!I52="LIT",'full menu'!I52="FIT"),"ITs",IF(OR('full menu'!I52="MwERT",'full menu'!I52="ERwMT",'full menu'!I52="M&amp;ERT",'full menu'!I52="MwIT",'full menu'!I52="IwMT",'full menu'!I52="M&amp;IT",'full menu'!I52="IwERT",'full menu'!I52="ERwIT",'full menu'!I52="I&amp;ERT",'full menu'!I52="ER&amp;M&amp;IT"),"MixedTs",IF('full menu'!I52="UD","UD",IF('full menu'!I52="LSD","LSD",IF('full menu'!I52="WSD","WSD","")))))))))))</f>
        <v>X</v>
      </c>
      <c r="J52" s="2" t="str">
        <f>IF('full menu'!J52="MDC","MDC",IF('full menu'!J52="X","X",IF('full menu'!J52="UASC","UASC",IF(OR('full menu'!J52="PERF",'full menu'!J52="AERF",'full menu'!J52="PCB"),"ERfix",IF(OR('full menu'!J52="ACB",'full menu'!J52="LCERT",'full menu'!J52="LERT",'full menu'!J52="FCERT",'full menu'!J52="FERT"),"ERTs",IF(OR('full menu'!J52="FCMT",'full menu'!J52="FMT",'full menu'!J52="LMT",'full menu'!J52="LCMT"),"MTs",IF(OR('full menu'!J52="LCIT",'full menu'!J52="FCIT",'full menu'!J52="LIT",'full menu'!J52="FIT"),"ITs",IF(OR('full menu'!J52="MwERT",'full menu'!J52="ERwMT",'full menu'!J52="M&amp;ERT",'full menu'!J52="MwIT",'full menu'!J52="IwMT",'full menu'!J52="M&amp;IT",'full menu'!J52="IwERT",'full menu'!J52="ERwIT",'full menu'!J52="I&amp;ERT",'full menu'!J52="ER&amp;M&amp;IT"),"MixedTs",IF('full menu'!J52="UD","UD",IF('full menu'!J52="LSD","LSD",IF('full menu'!J52="WSD","WSD","")))))))))))</f>
        <v>X</v>
      </c>
      <c r="K52" s="2" t="str">
        <f>IF('full menu'!K52="MDC","MDC",IF('full menu'!K52="X","X",IF('full menu'!K52="UASC","UASC",IF(OR('full menu'!K52="PERF",'full menu'!K52="AERF",'full menu'!K52="PCB"),"ERfix",IF(OR('full menu'!K52="ACB",'full menu'!K52="LCERT",'full menu'!K52="LERT",'full menu'!K52="FCERT",'full menu'!K52="FERT"),"ERTs",IF(OR('full menu'!K52="FCMT",'full menu'!K52="FMT",'full menu'!K52="LMT",'full menu'!K52="LCMT"),"MTs",IF(OR('full menu'!K52="LCIT",'full menu'!K52="FCIT",'full menu'!K52="LIT",'full menu'!K52="FIT"),"ITs",IF(OR('full menu'!K52="MwERT",'full menu'!K52="ERwMT",'full menu'!K52="M&amp;ERT",'full menu'!K52="MwIT",'full menu'!K52="IwMT",'full menu'!K52="M&amp;IT",'full menu'!K52="IwERT",'full menu'!K52="ERwIT",'full menu'!K52="I&amp;ERT",'full menu'!K52="ER&amp;M&amp;IT"),"MixedTs",IF('full menu'!K52="UD","UD",IF('full menu'!K52="LSD","LSD",IF('full menu'!K52="WSD","WSD","")))))))))))</f>
        <v>X</v>
      </c>
      <c r="L52" s="2" t="str">
        <f>IF('full menu'!L52="MDC","MDC",IF('full menu'!L52="X","X",IF('full menu'!L52="UASC","UASC",IF(OR('full menu'!L52="PERF",'full menu'!L52="AERF",'full menu'!L52="PCB"),"ERfix",IF(OR('full menu'!L52="ACB",'full menu'!L52="LCERT",'full menu'!L52="LERT",'full menu'!L52="FCERT",'full menu'!L52="FERT"),"ERTs",IF(OR('full menu'!L52="FCMT",'full menu'!L52="FMT",'full menu'!L52="LMT",'full menu'!L52="LCMT"),"MTs",IF(OR('full menu'!L52="LCIT",'full menu'!L52="FCIT",'full menu'!L52="LIT",'full menu'!L52="FIT"),"ITs",IF(OR('full menu'!L52="MwERT",'full menu'!L52="ERwMT",'full menu'!L52="M&amp;ERT",'full menu'!L52="MwIT",'full menu'!L52="IwMT",'full menu'!L52="M&amp;IT",'full menu'!L52="IwERT",'full menu'!L52="ERwIT",'full menu'!L52="I&amp;ERT",'full menu'!L52="ER&amp;M&amp;IT"),"MixedTs",IF('full menu'!L52="UD","UD",IF('full menu'!L52="LSD","LSD",IF('full menu'!L52="WSD","WSD","")))))))))))</f>
        <v>X</v>
      </c>
      <c r="M52" s="2" t="str">
        <f>IF('full menu'!M52="MDC","MDC",IF('full menu'!M52="X","X",IF('full menu'!M52="UASC","UASC",IF(OR('full menu'!M52="PERF",'full menu'!M52="AERF",'full menu'!M52="PCB"),"ERfix",IF(OR('full menu'!M52="ACB",'full menu'!M52="LCERT",'full menu'!M52="LERT",'full menu'!M52="FCERT",'full menu'!M52="FERT"),"ERTs",IF(OR('full menu'!M52="FCMT",'full menu'!M52="FMT",'full menu'!M52="LMT",'full menu'!M52="LCMT"),"MTs",IF(OR('full menu'!M52="LCIT",'full menu'!M52="FCIT",'full menu'!M52="LIT",'full menu'!M52="FIT"),"ITs",IF(OR('full menu'!M52="MwERT",'full menu'!M52="ERwMT",'full menu'!M52="M&amp;ERT",'full menu'!M52="MwIT",'full menu'!M52="IwMT",'full menu'!M52="M&amp;IT",'full menu'!M52="IwERT",'full menu'!M52="ERwIT",'full menu'!M52="I&amp;ERT",'full menu'!M52="ER&amp;M&amp;IT"),"MixedTs",IF('full menu'!M52="UD","UD",IF('full menu'!M52="LSD","LSD",IF('full menu'!M52="WSD","WSD","")))))))))))</f>
        <v>X</v>
      </c>
      <c r="N52" s="2" t="str">
        <f>IF('full menu'!N52="MDC","MDC",IF('full menu'!N52="X","X",IF('full menu'!N52="UASC","UASC",IF(OR('full menu'!N52="PERF",'full menu'!N52="AERF",'full menu'!N52="PCB"),"ERfix",IF(OR('full menu'!N52="ACB",'full menu'!N52="LCERT",'full menu'!N52="LERT",'full menu'!N52="FCERT",'full menu'!N52="FERT"),"ERTs",IF(OR('full menu'!N52="FCMT",'full menu'!N52="FMT",'full menu'!N52="LMT",'full menu'!N52="LCMT"),"MTs",IF(OR('full menu'!N52="LCIT",'full menu'!N52="FCIT",'full menu'!N52="LIT",'full menu'!N52="FIT"),"ITs",IF(OR('full menu'!N52="MwERT",'full menu'!N52="ERwMT",'full menu'!N52="M&amp;ERT",'full menu'!N52="MwIT",'full menu'!N52="IwMT",'full menu'!N52="M&amp;IT",'full menu'!N52="IwERT",'full menu'!N52="ERwIT",'full menu'!N52="I&amp;ERT",'full menu'!N52="ER&amp;M&amp;IT"),"MixedTs",IF('full menu'!N52="UD","UD",IF('full menu'!N52="LSD","LSD",IF('full menu'!N52="WSD","WSD","")))))))))))</f>
        <v>X</v>
      </c>
      <c r="O52" s="2" t="str">
        <f>IF('full menu'!O52="MDC","MDC",IF('full menu'!O52="X","X",IF('full menu'!O52="UASC","UASC",IF(OR('full menu'!O52="PERF",'full menu'!O52="AERF",'full menu'!O52="PCB"),"ERfix",IF(OR('full menu'!O52="ACB",'full menu'!O52="LCERT",'full menu'!O52="LERT",'full menu'!O52="FCERT",'full menu'!O52="FERT"),"ERTs",IF(OR('full menu'!O52="FCMT",'full menu'!O52="FMT",'full menu'!O52="LMT",'full menu'!O52="LCMT"),"MTs",IF(OR('full menu'!O52="LCIT",'full menu'!O52="FCIT",'full menu'!O52="LIT",'full menu'!O52="FIT"),"ITs",IF(OR('full menu'!O52="MwERT",'full menu'!O52="ERwMT",'full menu'!O52="M&amp;ERT",'full menu'!O52="MwIT",'full menu'!O52="IwMT",'full menu'!O52="M&amp;IT",'full menu'!O52="IwERT",'full menu'!O52="ERwIT",'full menu'!O52="I&amp;ERT",'full menu'!O52="ER&amp;M&amp;IT"),"MixedTs",IF('full menu'!O52="UD","UD",IF('full menu'!O52="LSD","LSD",IF('full menu'!O52="WSD","WSD","")))))))))))</f>
        <v>X</v>
      </c>
      <c r="P52" s="2" t="str">
        <f>IF('full menu'!P52="MDC","MDC",IF('full menu'!P52="X","X",IF('full menu'!P52="UASC","UASC",IF(OR('full menu'!P52="PERF",'full menu'!P52="AERF",'full menu'!P52="PCB"),"ERfix",IF(OR('full menu'!P52="ACB",'full menu'!P52="LCERT",'full menu'!P52="LERT",'full menu'!P52="FCERT",'full menu'!P52="FERT"),"ERTs",IF(OR('full menu'!P52="FCMT",'full menu'!P52="FMT",'full menu'!P52="LMT",'full menu'!P52="LCMT"),"MTs",IF(OR('full menu'!P52="LCIT",'full menu'!P52="FCIT",'full menu'!P52="LIT",'full menu'!P52="FIT"),"ITs",IF(OR('full menu'!P52="MwERT",'full menu'!P52="ERwMT",'full menu'!P52="M&amp;ERT",'full menu'!P52="MwIT",'full menu'!P52="IwMT",'full menu'!P52="M&amp;IT",'full menu'!P52="IwERT",'full menu'!P52="ERwIT",'full menu'!P52="I&amp;ERT",'full menu'!P52="ER&amp;M&amp;IT"),"MixedTs",IF('full menu'!P52="UD","UD",IF('full menu'!P52="LSD","LSD",IF('full menu'!P52="WSD","WSD","")))))))))))</f>
        <v>X</v>
      </c>
      <c r="Q52" s="2" t="str">
        <f>IF('full menu'!Q52="MDC","MDC",IF('full menu'!Q52="X","X",IF('full menu'!Q52="UASC","UASC",IF(OR('full menu'!Q52="PERF",'full menu'!Q52="AERF",'full menu'!Q52="PCB"),"ERfix",IF(OR('full menu'!Q52="ACB",'full menu'!Q52="LCERT",'full menu'!Q52="LERT",'full menu'!Q52="FCERT",'full menu'!Q52="FERT"),"ERTs",IF(OR('full menu'!Q52="FCMT",'full menu'!Q52="FMT",'full menu'!Q52="LMT",'full menu'!Q52="LCMT"),"MTs",IF(OR('full menu'!Q52="LCIT",'full menu'!Q52="FCIT",'full menu'!Q52="LIT",'full menu'!Q52="FIT"),"ITs",IF(OR('full menu'!Q52="MwERT",'full menu'!Q52="ERwMT",'full menu'!Q52="M&amp;ERT",'full menu'!Q52="MwIT",'full menu'!Q52="IwMT",'full menu'!Q52="M&amp;IT",'full menu'!Q52="IwERT",'full menu'!Q52="ERwIT",'full menu'!Q52="I&amp;ERT",'full menu'!Q52="ER&amp;M&amp;IT"),"MixedTs",IF('full menu'!Q52="UD","UD",IF('full menu'!Q52="LSD","LSD",IF('full menu'!Q52="WSD","WSD","")))))))))))</f>
        <v>X</v>
      </c>
      <c r="R52" s="2" t="str">
        <f>IF('full menu'!R52="MDC","MDC",IF('full menu'!R52="X","X",IF('full menu'!R52="UASC","UASC",IF(OR('full menu'!R52="PERF",'full menu'!R52="AERF",'full menu'!R52="PCB"),"ERfix",IF(OR('full menu'!R52="ACB",'full menu'!R52="LCERT",'full menu'!R52="LERT",'full menu'!R52="FCERT",'full menu'!R52="FERT"),"ERTs",IF(OR('full menu'!R52="FCMT",'full menu'!R52="FMT",'full menu'!R52="LMT",'full menu'!R52="LCMT"),"MTs",IF(OR('full menu'!R52="LCIT",'full menu'!R52="FCIT",'full menu'!R52="LIT",'full menu'!R52="FIT"),"ITs",IF(OR('full menu'!R52="MwERT",'full menu'!R52="ERwMT",'full menu'!R52="M&amp;ERT",'full menu'!R52="MwIT",'full menu'!R52="IwMT",'full menu'!R52="M&amp;IT",'full menu'!R52="IwERT",'full menu'!R52="ERwIT",'full menu'!R52="I&amp;ERT",'full menu'!R52="ER&amp;M&amp;IT"),"MixedTs",IF('full menu'!R52="UD","UD",IF('full menu'!R52="LSD","LSD",IF('full menu'!R52="WSD","WSD","")))))))))))</f>
        <v>X</v>
      </c>
      <c r="S52" s="2" t="str">
        <f>IF('full menu'!S52="MDC","MDC",IF('full menu'!S52="X","X",IF('full menu'!S52="UASC","UASC",IF(OR('full menu'!S52="PERF",'full menu'!S52="AERF",'full menu'!S52="PCB"),"ERfix",IF(OR('full menu'!S52="ACB",'full menu'!S52="LCERT",'full menu'!S52="LERT",'full menu'!S52="FCERT",'full menu'!S52="FERT"),"ERTs",IF(OR('full menu'!S52="FCMT",'full menu'!S52="FMT",'full menu'!S52="LMT",'full menu'!S52="LCMT"),"MTs",IF(OR('full menu'!S52="LCIT",'full menu'!S52="FCIT",'full menu'!S52="LIT",'full menu'!S52="FIT"),"ITs",IF(OR('full menu'!S52="MwERT",'full menu'!S52="ERwMT",'full menu'!S52="M&amp;ERT",'full menu'!S52="MwIT",'full menu'!S52="IwMT",'full menu'!S52="M&amp;IT",'full menu'!S52="IwERT",'full menu'!S52="ERwIT",'full menu'!S52="I&amp;ERT",'full menu'!S52="ER&amp;M&amp;IT"),"MixedTs",IF('full menu'!S52="UD","UD",IF('full menu'!S52="LSD","LSD",IF('full menu'!S52="WSD","WSD","")))))))))))</f>
        <v>X</v>
      </c>
      <c r="T52" s="2" t="str">
        <f>IF('full menu'!T52="MDC","MDC",IF('full menu'!T52="X","X",IF('full menu'!T52="UASC","UASC",IF(OR('full menu'!T52="PERF",'full menu'!T52="AERF",'full menu'!T52="PCB"),"ERfix",IF(OR('full menu'!T52="ACB",'full menu'!T52="LCERT",'full menu'!T52="LERT",'full menu'!T52="FCERT",'full menu'!T52="FERT"),"ERTs",IF(OR('full menu'!T52="FCMT",'full menu'!T52="FMT",'full menu'!T52="LMT",'full menu'!T52="LCMT"),"MTs",IF(OR('full menu'!T52="LCIT",'full menu'!T52="FCIT",'full menu'!T52="LIT",'full menu'!T52="FIT"),"ITs",IF(OR('full menu'!T52="MwERT",'full menu'!T52="ERwMT",'full menu'!T52="M&amp;ERT",'full menu'!T52="MwIT",'full menu'!T52="IwMT",'full menu'!T52="M&amp;IT",'full menu'!T52="IwERT",'full menu'!T52="ERwIT",'full menu'!T52="I&amp;ERT",'full menu'!T52="ER&amp;M&amp;IT"),"MixedTs",IF('full menu'!T52="UD","UD",IF('full menu'!T52="LSD","LSD",IF('full menu'!T52="WSD","WSD","")))))))))))</f>
        <v>UD</v>
      </c>
      <c r="U52" s="2" t="str">
        <f>IF('full menu'!U52="MDC","MDC",IF('full menu'!U52="X","X",IF('full menu'!U52="UASC","UASC",IF(OR('full menu'!U52="PERF",'full menu'!U52="AERF",'full menu'!U52="PCB"),"ERfix",IF(OR('full menu'!U52="ACB",'full menu'!U52="LCERT",'full menu'!U52="LERT",'full menu'!U52="FCERT",'full menu'!U52="FERT"),"ERTs",IF(OR('full menu'!U52="FCMT",'full menu'!U52="FMT",'full menu'!U52="LMT",'full menu'!U52="LCMT"),"MTs",IF(OR('full menu'!U52="LCIT",'full menu'!U52="FCIT",'full menu'!U52="LIT",'full menu'!U52="FIT"),"ITs",IF(OR('full menu'!U52="MwERT",'full menu'!U52="ERwMT",'full menu'!U52="M&amp;ERT",'full menu'!U52="MwIT",'full menu'!U52="IwMT",'full menu'!U52="M&amp;IT",'full menu'!U52="IwERT",'full menu'!U52="ERwIT",'full menu'!U52="I&amp;ERT",'full menu'!U52="ER&amp;M&amp;IT"),"MixedTs",IF('full menu'!U52="UD","UD",IF('full menu'!U52="LSD","LSD",IF('full menu'!U52="WSD","WSD","")))))))))))</f>
        <v>UD</v>
      </c>
      <c r="V52" s="2" t="str">
        <f>IF('full menu'!V52="MDC","MDC",IF('full menu'!V52="X","X",IF('full menu'!V52="UASC","UASC",IF(OR('full menu'!V52="PERF",'full menu'!V52="AERF",'full menu'!V52="PCB"),"ERfix",IF(OR('full menu'!V52="ACB",'full menu'!V52="LCERT",'full menu'!V52="LERT",'full menu'!V52="FCERT",'full menu'!V52="FERT"),"ERTs",IF(OR('full menu'!V52="FCMT",'full menu'!V52="FMT",'full menu'!V52="LMT",'full menu'!V52="LCMT"),"MTs",IF(OR('full menu'!V52="LCIT",'full menu'!V52="FCIT",'full menu'!V52="LIT",'full menu'!V52="FIT"),"ITs",IF(OR('full menu'!V52="MwERT",'full menu'!V52="ERwMT",'full menu'!V52="M&amp;ERT",'full menu'!V52="MwIT",'full menu'!V52="IwMT",'full menu'!V52="M&amp;IT",'full menu'!V52="IwERT",'full menu'!V52="ERwIT",'full menu'!V52="I&amp;ERT",'full menu'!V52="ER&amp;M&amp;IT"),"MixedTs",IF('full menu'!V52="UD","UD",IF('full menu'!V52="LSD","LSD",IF('full menu'!V52="WSD","WSD","")))))))))))</f>
        <v>UD</v>
      </c>
      <c r="W52" s="2" t="str">
        <f>IF('full menu'!W52="MDC","MDC",IF('full menu'!W52="X","X",IF('full menu'!W52="UASC","UASC",IF(OR('full menu'!W52="PERF",'full menu'!W52="AERF",'full menu'!W52="PCB"),"ERfix",IF(OR('full menu'!W52="ACB",'full menu'!W52="LCERT",'full menu'!W52="LERT",'full menu'!W52="FCERT",'full menu'!W52="FERT"),"ERTs",IF(OR('full menu'!W52="FCMT",'full menu'!W52="FMT",'full menu'!W52="LMT",'full menu'!W52="LCMT"),"MTs",IF(OR('full menu'!W52="LCIT",'full menu'!W52="FCIT",'full menu'!W52="LIT",'full menu'!W52="FIT"),"ITs",IF(OR('full menu'!W52="MwERT",'full menu'!W52="ERwMT",'full menu'!W52="M&amp;ERT",'full menu'!W52="MwIT",'full menu'!W52="IwMT",'full menu'!W52="M&amp;IT",'full menu'!W52="IwERT",'full menu'!W52="ERwIT",'full menu'!W52="I&amp;ERT",'full menu'!W52="ER&amp;M&amp;IT"),"MixedTs",IF('full menu'!W52="UD","UD",IF('full menu'!W52="LSD","LSD",IF('full menu'!W52="WSD","WSD","")))))))))))</f>
        <v>UD</v>
      </c>
      <c r="X52" s="2" t="str">
        <f>IF('full menu'!X52="MDC","MDC",IF('full menu'!X52="X","X",IF('full menu'!X52="UASC","UASC",IF(OR('full menu'!X52="PERF",'full menu'!X52="AERF",'full menu'!X52="PCB"),"ERfix",IF(OR('full menu'!X52="ACB",'full menu'!X52="LCERT",'full menu'!X52="LERT",'full menu'!X52="FCERT",'full menu'!X52="FERT"),"ERTs",IF(OR('full menu'!X52="FCMT",'full menu'!X52="FMT",'full menu'!X52="LMT",'full menu'!X52="LCMT"),"MTs",IF(OR('full menu'!X52="LCIT",'full menu'!X52="FCIT",'full menu'!X52="LIT",'full menu'!X52="FIT"),"ITs",IF(OR('full menu'!X52="MwERT",'full menu'!X52="ERwMT",'full menu'!X52="M&amp;ERT",'full menu'!X52="MwIT",'full menu'!X52="IwMT",'full menu'!X52="M&amp;IT",'full menu'!X52="IwERT",'full menu'!X52="ERwIT",'full menu'!X52="I&amp;ERT",'full menu'!X52="ER&amp;M&amp;IT"),"MixedTs",IF('full menu'!X52="UD","UD",IF('full menu'!X52="LSD","LSD",IF('full menu'!X52="WSD","WSD","")))))))))))</f>
        <v>LSD</v>
      </c>
      <c r="Y52" s="2" t="str">
        <f>IF('full menu'!Y52="MDC","MDC",IF('full menu'!Y52="X","X",IF('full menu'!Y52="UASC","UASC",IF(OR('full menu'!Y52="PERF",'full menu'!Y52="AERF",'full menu'!Y52="PCB"),"ERfix",IF(OR('full menu'!Y52="ACB",'full menu'!Y52="LCERT",'full menu'!Y52="LERT",'full menu'!Y52="FCERT",'full menu'!Y52="FERT"),"ERTs",IF(OR('full menu'!Y52="FCMT",'full menu'!Y52="FMT",'full menu'!Y52="LMT",'full menu'!Y52="LCMT"),"MTs",IF(OR('full menu'!Y52="LCIT",'full menu'!Y52="FCIT",'full menu'!Y52="LIT",'full menu'!Y52="FIT"),"ITs",IF(OR('full menu'!Y52="MwERT",'full menu'!Y52="ERwMT",'full menu'!Y52="M&amp;ERT",'full menu'!Y52="MwIT",'full menu'!Y52="IwMT",'full menu'!Y52="M&amp;IT",'full menu'!Y52="IwERT",'full menu'!Y52="ERwIT",'full menu'!Y52="I&amp;ERT",'full menu'!Y52="ER&amp;M&amp;IT"),"MixedTs",IF('full menu'!Y52="UD","UD",IF('full menu'!Y52="LSD","LSD",IF('full menu'!Y52="WSD","WSD","")))))))))))</f>
        <v>LSD</v>
      </c>
      <c r="Z52" s="2" t="str">
        <f>IF('full menu'!Z52="MDC","MDC",IF('full menu'!Z52="X","X",IF('full menu'!Z52="UASC","UASC",IF(OR('full menu'!Z52="PERF",'full menu'!Z52="AERF",'full menu'!Z52="PCB"),"ERfix",IF(OR('full menu'!Z52="ACB",'full menu'!Z52="LCERT",'full menu'!Z52="LERT",'full menu'!Z52="FCERT",'full menu'!Z52="FERT"),"ERTs",IF(OR('full menu'!Z52="FCMT",'full menu'!Z52="FMT",'full menu'!Z52="LMT",'full menu'!Z52="LCMT"),"MTs",IF(OR('full menu'!Z52="LCIT",'full menu'!Z52="FCIT",'full menu'!Z52="LIT",'full menu'!Z52="FIT"),"ITs",IF(OR('full menu'!Z52="MwERT",'full menu'!Z52="ERwMT",'full menu'!Z52="M&amp;ERT",'full menu'!Z52="MwIT",'full menu'!Z52="IwMT",'full menu'!Z52="M&amp;IT",'full menu'!Z52="IwERT",'full menu'!Z52="ERwIT",'full menu'!Z52="I&amp;ERT",'full menu'!Z52="ER&amp;M&amp;IT"),"MixedTs",IF('full menu'!Z52="UD","UD",IF('full menu'!Z52="LSD","LSD",IF('full menu'!Z52="WSD","WSD","")))))))))))</f>
        <v>LSD</v>
      </c>
      <c r="AA52" s="2" t="str">
        <f>IF('full menu'!AA52="MDC","MDC",IF('full menu'!AA52="X","X",IF('full menu'!AA52="UASC","UASC",IF(OR('full menu'!AA52="PERF",'full menu'!AA52="AERF",'full menu'!AA52="PCB"),"ERfix",IF(OR('full menu'!AA52="ACB",'full menu'!AA52="LCERT",'full menu'!AA52="LERT",'full menu'!AA52="FCERT",'full menu'!AA52="FERT"),"ERTs",IF(OR('full menu'!AA52="FCMT",'full menu'!AA52="FMT",'full menu'!AA52="LMT",'full menu'!AA52="LCMT"),"MTs",IF(OR('full menu'!AA52="LCIT",'full menu'!AA52="FCIT",'full menu'!AA52="LIT",'full menu'!AA52="FIT"),"ITs",IF(OR('full menu'!AA52="MwERT",'full menu'!AA52="ERwMT",'full menu'!AA52="M&amp;ERT",'full menu'!AA52="MwIT",'full menu'!AA52="IwMT",'full menu'!AA52="M&amp;IT",'full menu'!AA52="IwERT",'full menu'!AA52="ERwIT",'full menu'!AA52="I&amp;ERT",'full menu'!AA52="ER&amp;M&amp;IT"),"MixedTs",IF('full menu'!AA52="UD","UD",IF('full menu'!AA52="LSD","LSD",IF('full menu'!AA52="WSD","WSD","")))))))))))</f>
        <v>LSD</v>
      </c>
      <c r="AB52" s="2" t="str">
        <f>IF('full menu'!AB52="MDC","MDC",IF('full menu'!AB52="X","X",IF('full menu'!AB52="UASC","UASC",IF(OR('full menu'!AB52="PERF",'full menu'!AB52="AERF",'full menu'!AB52="PCB"),"ERfix",IF(OR('full menu'!AB52="ACB",'full menu'!AB52="LCERT",'full menu'!AB52="LERT",'full menu'!AB52="FCERT",'full menu'!AB52="FERT"),"ERTs",IF(OR('full menu'!AB52="FCMT",'full menu'!AB52="FMT",'full menu'!AB52="LMT",'full menu'!AB52="LCMT"),"MTs",IF(OR('full menu'!AB52="LCIT",'full menu'!AB52="FCIT",'full menu'!AB52="LIT",'full menu'!AB52="FIT"),"ITs",IF(OR('full menu'!AB52="MwERT",'full menu'!AB52="ERwMT",'full menu'!AB52="M&amp;ERT",'full menu'!AB52="MwIT",'full menu'!AB52="IwMT",'full menu'!AB52="M&amp;IT",'full menu'!AB52="IwERT",'full menu'!AB52="ERwIT",'full menu'!AB52="I&amp;ERT",'full menu'!AB52="ER&amp;M&amp;IT"),"MixedTs",IF('full menu'!AB52="UD","UD",IF('full menu'!AB52="LSD","LSD",IF('full menu'!AB52="WSD","WSD","")))))))))))</f>
        <v>LSD</v>
      </c>
      <c r="AC52" s="2" t="str">
        <f>IF('full menu'!AC52="MDC","MDC",IF('full menu'!AC52="X","X",IF('full menu'!AC52="UASC","UASC",IF(OR('full menu'!AC52="PERF",'full menu'!AC52="AERF",'full menu'!AC52="PCB"),"ERfix",IF(OR('full menu'!AC52="ACB",'full menu'!AC52="LCERT",'full menu'!AC52="LERT",'full menu'!AC52="FCERT",'full menu'!AC52="FERT"),"ERTs",IF(OR('full menu'!AC52="FCMT",'full menu'!AC52="FMT",'full menu'!AC52="LMT",'full menu'!AC52="LCMT"),"MTs",IF(OR('full menu'!AC52="LCIT",'full menu'!AC52="FCIT",'full menu'!AC52="LIT",'full menu'!AC52="FIT"),"ITs",IF(OR('full menu'!AC52="MwERT",'full menu'!AC52="ERwMT",'full menu'!AC52="M&amp;ERT",'full menu'!AC52="MwIT",'full menu'!AC52="IwMT",'full menu'!AC52="M&amp;IT",'full menu'!AC52="IwERT",'full menu'!AC52="ERwIT",'full menu'!AC52="I&amp;ERT",'full menu'!AC52="ER&amp;M&amp;IT"),"MixedTs",IF('full menu'!AC52="UD","UD",IF('full menu'!AC52="LSD","LSD",IF('full menu'!AC52="WSD","WSD","")))))))))))</f>
        <v>LSD</v>
      </c>
      <c r="AD52" s="2" t="str">
        <f>IF('full menu'!AD52="MDC","MDC",IF('full menu'!AD52="X","X",IF('full menu'!AD52="UASC","UASC",IF(OR('full menu'!AD52="PERF",'full menu'!AD52="AERF",'full menu'!AD52="PCB"),"ERfix",IF(OR('full menu'!AD52="ACB",'full menu'!AD52="LCERT",'full menu'!AD52="LERT",'full menu'!AD52="FCERT",'full menu'!AD52="FERT"),"ERTs",IF(OR('full menu'!AD52="FCMT",'full menu'!AD52="FMT",'full menu'!AD52="LMT",'full menu'!AD52="LCMT"),"MTs",IF(OR('full menu'!AD52="LCIT",'full menu'!AD52="FCIT",'full menu'!AD52="LIT",'full menu'!AD52="FIT"),"ITs",IF(OR('full menu'!AD52="MwERT",'full menu'!AD52="ERwMT",'full menu'!AD52="M&amp;ERT",'full menu'!AD52="MwIT",'full menu'!AD52="IwMT",'full menu'!AD52="M&amp;IT",'full menu'!AD52="IwERT",'full menu'!AD52="ERwIT",'full menu'!AD52="I&amp;ERT",'full menu'!AD52="ER&amp;M&amp;IT"),"MixedTs",IF('full menu'!AD52="UD","UD",IF('full menu'!AD52="LSD","LSD",IF('full menu'!AD52="WSD","WSD","")))))))))))</f>
        <v>LSD</v>
      </c>
      <c r="AE52" s="2" t="str">
        <f>IF('full menu'!AE52="MDC","MDC",IF('full menu'!AE52="X","X",IF('full menu'!AE52="UASC","UASC",IF(OR('full menu'!AE52="PERF",'full menu'!AE52="AERF",'full menu'!AE52="PCB"),"ERfix",IF(OR('full menu'!AE52="ACB",'full menu'!AE52="LCERT",'full menu'!AE52="LERT",'full menu'!AE52="FCERT",'full menu'!AE52="FERT"),"ERTs",IF(OR('full menu'!AE52="FCMT",'full menu'!AE52="FMT",'full menu'!AE52="LMT",'full menu'!AE52="LCMT"),"MTs",IF(OR('full menu'!AE52="LCIT",'full menu'!AE52="FCIT",'full menu'!AE52="LIT",'full menu'!AE52="FIT"),"ITs",IF(OR('full menu'!AE52="MwERT",'full menu'!AE52="ERwMT",'full menu'!AE52="M&amp;ERT",'full menu'!AE52="MwIT",'full menu'!AE52="IwMT",'full menu'!AE52="M&amp;IT",'full menu'!AE52="IwERT",'full menu'!AE52="ERwIT",'full menu'!AE52="I&amp;ERT",'full menu'!AE52="ER&amp;M&amp;IT"),"MixedTs",IF('full menu'!AE52="UD","UD",IF('full menu'!AE52="LSD","LSD",IF('full menu'!AE52="WSD","WSD","")))))))))))</f>
        <v>LSD</v>
      </c>
      <c r="AF52" s="2" t="str">
        <f>IF('full menu'!AF52="MDC","MDC",IF('full menu'!AF52="X","X",IF('full menu'!AF52="UASC","UASC",IF(OR('full menu'!AF52="PERF",'full menu'!AF52="AERF",'full menu'!AF52="PCB"),"ERfix",IF(OR('full menu'!AF52="ACB",'full menu'!AF52="LCERT",'full menu'!AF52="LERT",'full menu'!AF52="FCERT",'full menu'!AF52="FERT"),"ERTs",IF(OR('full menu'!AF52="FCMT",'full menu'!AF52="FMT",'full menu'!AF52="LMT",'full menu'!AF52="LCMT"),"MTs",IF(OR('full menu'!AF52="LCIT",'full menu'!AF52="FCIT",'full menu'!AF52="LIT",'full menu'!AF52="FIT"),"ITs",IF(OR('full menu'!AF52="MwERT",'full menu'!AF52="ERwMT",'full menu'!AF52="M&amp;ERT",'full menu'!AF52="MwIT",'full menu'!AF52="IwMT",'full menu'!AF52="M&amp;IT",'full menu'!AF52="IwERT",'full menu'!AF52="ERwIT",'full menu'!AF52="I&amp;ERT",'full menu'!AF52="ER&amp;M&amp;IT"),"MixedTs",IF('full menu'!AF52="UD","UD",IF('full menu'!AF52="LSD","LSD",IF('full menu'!AF52="WSD","WSD","")))))))))))</f>
        <v>LSD</v>
      </c>
      <c r="AG52" s="2" t="str">
        <f>IF('full menu'!AG52="MDC","MDC",IF('full menu'!AG52="X","X",IF('full menu'!AG52="UASC","UASC",IF(OR('full menu'!AG52="PERF",'full menu'!AG52="AERF",'full menu'!AG52="PCB"),"ERfix",IF(OR('full menu'!AG52="ACB",'full menu'!AG52="LCERT",'full menu'!AG52="LERT",'full menu'!AG52="FCERT",'full menu'!AG52="FERT"),"ERTs",IF(OR('full menu'!AG52="FCMT",'full menu'!AG52="FMT",'full menu'!AG52="LMT",'full menu'!AG52="LCMT"),"MTs",IF(OR('full menu'!AG52="LCIT",'full menu'!AG52="FCIT",'full menu'!AG52="LIT",'full menu'!AG52="FIT"),"ITs",IF(OR('full menu'!AG52="MwERT",'full menu'!AG52="ERwMT",'full menu'!AG52="M&amp;ERT",'full menu'!AG52="MwIT",'full menu'!AG52="IwMT",'full menu'!AG52="M&amp;IT",'full menu'!AG52="IwERT",'full menu'!AG52="ERwIT",'full menu'!AG52="I&amp;ERT",'full menu'!AG52="ER&amp;M&amp;IT"),"MixedTs",IF('full menu'!AG52="UD","UD",IF('full menu'!AG52="LSD","LSD",IF('full menu'!AG52="WSD","WSD","")))))))))))</f>
        <v>LSD</v>
      </c>
      <c r="AH52" s="2" t="str">
        <f>IF('full menu'!AH52="MDC","MDC",IF('full menu'!AH52="X","X",IF('full menu'!AH52="UASC","UASC",IF(OR('full menu'!AH52="PERF",'full menu'!AH52="AERF",'full menu'!AH52="PCB"),"ERfix",IF(OR('full menu'!AH52="ACB",'full menu'!AH52="LCERT",'full menu'!AH52="LERT",'full menu'!AH52="FCERT",'full menu'!AH52="FERT"),"ERTs",IF(OR('full menu'!AH52="FCMT",'full menu'!AH52="FMT",'full menu'!AH52="LMT",'full menu'!AH52="LCMT"),"MTs",IF(OR('full menu'!AH52="LCIT",'full menu'!AH52="FCIT",'full menu'!AH52="LIT",'full menu'!AH52="FIT"),"ITs",IF(OR('full menu'!AH52="MwERT",'full menu'!AH52="ERwMT",'full menu'!AH52="M&amp;ERT",'full menu'!AH52="MwIT",'full menu'!AH52="IwMT",'full menu'!AH52="M&amp;IT",'full menu'!AH52="IwERT",'full menu'!AH52="ERwIT",'full menu'!AH52="I&amp;ERT",'full menu'!AH52="ER&amp;M&amp;IT"),"MixedTs",IF('full menu'!AH52="UD","UD",IF('full menu'!AH52="LSD","LSD",IF('full menu'!AH52="WSD","WSD","")))))))))))</f>
        <v>LSD</v>
      </c>
      <c r="AI52" s="2" t="str">
        <f>IF('full menu'!AI52="MDC","MDC",IF('full menu'!AI52="X","X",IF('full menu'!AI52="UASC","UASC",IF(OR('full menu'!AI52="PERF",'full menu'!AI52="AERF",'full menu'!AI52="PCB"),"ERfix",IF(OR('full menu'!AI52="ACB",'full menu'!AI52="LCERT",'full menu'!AI52="LERT",'full menu'!AI52="FCERT",'full menu'!AI52="FERT"),"ERTs",IF(OR('full menu'!AI52="FCMT",'full menu'!AI52="FMT",'full menu'!AI52="LMT",'full menu'!AI52="LCMT"),"MTs",IF(OR('full menu'!AI52="LCIT",'full menu'!AI52="FCIT",'full menu'!AI52="LIT",'full menu'!AI52="FIT"),"ITs",IF(OR('full menu'!AI52="MwERT",'full menu'!AI52="ERwMT",'full menu'!AI52="M&amp;ERT",'full menu'!AI52="MwIT",'full menu'!AI52="IwMT",'full menu'!AI52="M&amp;IT",'full menu'!AI52="IwERT",'full menu'!AI52="ERwIT",'full menu'!AI52="I&amp;ERT",'full menu'!AI52="ER&amp;M&amp;IT"),"MixedTs",IF('full menu'!AI52="UD","UD",IF('full menu'!AI52="LSD","LSD",IF('full menu'!AI52="WSD","WSD","")))))))))))</f>
        <v>LSD</v>
      </c>
      <c r="AJ52" s="2" t="str">
        <f>IF('full menu'!AJ52="MDC","MDC",IF('full menu'!AJ52="X","X",IF('full menu'!AJ52="UASC","UASC",IF(OR('full menu'!AJ52="PERF",'full menu'!AJ52="AERF",'full menu'!AJ52="PCB"),"ERfix",IF(OR('full menu'!AJ52="ACB",'full menu'!AJ52="LCERT",'full menu'!AJ52="LERT",'full menu'!AJ52="FCERT",'full menu'!AJ52="FERT"),"ERTs",IF(OR('full menu'!AJ52="FCMT",'full menu'!AJ52="FMT",'full menu'!AJ52="LMT",'full menu'!AJ52="LCMT"),"MTs",IF(OR('full menu'!AJ52="LCIT",'full menu'!AJ52="FCIT",'full menu'!AJ52="LIT",'full menu'!AJ52="FIT"),"ITs",IF(OR('full menu'!AJ52="MwERT",'full menu'!AJ52="ERwMT",'full menu'!AJ52="M&amp;ERT",'full menu'!AJ52="MwIT",'full menu'!AJ52="IwMT",'full menu'!AJ52="M&amp;IT",'full menu'!AJ52="IwERT",'full menu'!AJ52="ERwIT",'full menu'!AJ52="I&amp;ERT",'full menu'!AJ52="ER&amp;M&amp;IT"),"MixedTs",IF('full menu'!AJ52="UD","UD",IF('full menu'!AJ52="LSD","LSD",IF('full menu'!AJ52="WSD","WSD","")))))))))))</f>
        <v>ERfix</v>
      </c>
      <c r="AK52" s="2" t="str">
        <f>IF('full menu'!AK52="MDC","MDC",IF('full menu'!AK52="X","X",IF('full menu'!AK52="UASC","UASC",IF(OR('full menu'!AK52="PERF",'full menu'!AK52="AERF",'full menu'!AK52="PCB"),"ERfix",IF(OR('full menu'!AK52="ACB",'full menu'!AK52="LCERT",'full menu'!AK52="LERT",'full menu'!AK52="FCERT",'full menu'!AK52="FERT"),"ERTs",IF(OR('full menu'!AK52="FCMT",'full menu'!AK52="FMT",'full menu'!AK52="LMT",'full menu'!AK52="LCMT"),"MTs",IF(OR('full menu'!AK52="LCIT",'full menu'!AK52="FCIT",'full menu'!AK52="LIT",'full menu'!AK52="FIT"),"ITs",IF(OR('full menu'!AK52="MwERT",'full menu'!AK52="ERwMT",'full menu'!AK52="M&amp;ERT",'full menu'!AK52="MwIT",'full menu'!AK52="IwMT",'full menu'!AK52="M&amp;IT",'full menu'!AK52="IwERT",'full menu'!AK52="ERwIT",'full menu'!AK52="I&amp;ERT",'full menu'!AK52="ER&amp;M&amp;IT"),"MixedTs",IF('full menu'!AK52="UD","UD",IF('full menu'!AK52="LSD","LSD",IF('full menu'!AK52="WSD","WSD","")))))))))))</f>
        <v>ERfix</v>
      </c>
      <c r="AL52" s="2" t="str">
        <f>IF('full menu'!AL52="MDC","MDC",IF('full menu'!AL52="X","X",IF('full menu'!AL52="UASC","UASC",IF(OR('full menu'!AL52="PERF",'full menu'!AL52="AERF",'full menu'!AL52="PCB"),"ERfix",IF(OR('full menu'!AL52="ACB",'full menu'!AL52="LCERT",'full menu'!AL52="LERT",'full menu'!AL52="FCERT",'full menu'!AL52="FERT"),"ERTs",IF(OR('full menu'!AL52="FCMT",'full menu'!AL52="FMT",'full menu'!AL52="LMT",'full menu'!AL52="LCMT"),"MTs",IF(OR('full menu'!AL52="LCIT",'full menu'!AL52="FCIT",'full menu'!AL52="LIT",'full menu'!AL52="FIT"),"ITs",IF(OR('full menu'!AL52="MwERT",'full menu'!AL52="ERwMT",'full menu'!AL52="M&amp;ERT",'full menu'!AL52="MwIT",'full menu'!AL52="IwMT",'full menu'!AL52="M&amp;IT",'full menu'!AL52="IwERT",'full menu'!AL52="ERwIT",'full menu'!AL52="I&amp;ERT",'full menu'!AL52="ER&amp;M&amp;IT"),"MixedTs",IF('full menu'!AL52="UD","UD",IF('full menu'!AL52="LSD","LSD",IF('full menu'!AL52="WSD","WSD","")))))))))))</f>
        <v>ERfix</v>
      </c>
      <c r="AM52" s="2" t="str">
        <f>IF('full menu'!AM52="MDC","MDC",IF('full menu'!AM52="X","X",IF('full menu'!AM52="UASC","UASC",IF(OR('full menu'!AM52="PERF",'full menu'!AM52="AERF",'full menu'!AM52="PCB"),"ERfix",IF(OR('full menu'!AM52="ACB",'full menu'!AM52="LCERT",'full menu'!AM52="LERT",'full menu'!AM52="FCERT",'full menu'!AM52="FERT"),"ERTs",IF(OR('full menu'!AM52="FCMT",'full menu'!AM52="FMT",'full menu'!AM52="LMT",'full menu'!AM52="LCMT"),"MTs",IF(OR('full menu'!AM52="LCIT",'full menu'!AM52="FCIT",'full menu'!AM52="LIT",'full menu'!AM52="FIT"),"ITs",IF(OR('full menu'!AM52="MwERT",'full menu'!AM52="ERwMT",'full menu'!AM52="M&amp;ERT",'full menu'!AM52="MwIT",'full menu'!AM52="IwMT",'full menu'!AM52="M&amp;IT",'full menu'!AM52="IwERT",'full menu'!AM52="ERwIT",'full menu'!AM52="I&amp;ERT",'full menu'!AM52="ER&amp;M&amp;IT"),"MixedTs",IF('full menu'!AM52="UD","UD",IF('full menu'!AM52="LSD","LSD",IF('full menu'!AM52="WSD","WSD","")))))))))))</f>
        <v>ERfix</v>
      </c>
      <c r="AN52" s="2" t="str">
        <f>IF('full menu'!AN52="MDC","MDC",IF('full menu'!AN52="X","X",IF('full menu'!AN52="UASC","UASC",IF(OR('full menu'!AN52="PERF",'full menu'!AN52="AERF",'full menu'!AN52="PCB"),"ERfix",IF(OR('full menu'!AN52="ACB",'full menu'!AN52="LCERT",'full menu'!AN52="LERT",'full menu'!AN52="FCERT",'full menu'!AN52="FERT"),"ERTs",IF(OR('full menu'!AN52="FCMT",'full menu'!AN52="FMT",'full menu'!AN52="LMT",'full menu'!AN52="LCMT"),"MTs",IF(OR('full menu'!AN52="LCIT",'full menu'!AN52="FCIT",'full menu'!AN52="LIT",'full menu'!AN52="FIT"),"ITs",IF(OR('full menu'!AN52="MwERT",'full menu'!AN52="ERwMT",'full menu'!AN52="M&amp;ERT",'full menu'!AN52="MwIT",'full menu'!AN52="IwMT",'full menu'!AN52="M&amp;IT",'full menu'!AN52="IwERT",'full menu'!AN52="ERwIT",'full menu'!AN52="I&amp;ERT",'full menu'!AN52="ER&amp;M&amp;IT"),"MixedTs",IF('full menu'!AN52="UD","UD",IF('full menu'!AN52="LSD","LSD",IF('full menu'!AN52="WSD","WSD","")))))))))))</f>
        <v>ERfix</v>
      </c>
      <c r="AO52" s="2" t="str">
        <f>IF('full menu'!AO52="MDC","MDC",IF('full menu'!AO52="X","X",IF('full menu'!AO52="UASC","UASC",IF(OR('full menu'!AO52="PERF",'full menu'!AO52="AERF",'full menu'!AO52="PCB"),"ERfix",IF(OR('full menu'!AO52="ACB",'full menu'!AO52="LCERT",'full menu'!AO52="LERT",'full menu'!AO52="FCERT",'full menu'!AO52="FERT"),"ERTs",IF(OR('full menu'!AO52="FCMT",'full menu'!AO52="FMT",'full menu'!AO52="LMT",'full menu'!AO52="LCMT"),"MTs",IF(OR('full menu'!AO52="LCIT",'full menu'!AO52="FCIT",'full menu'!AO52="LIT",'full menu'!AO52="FIT"),"ITs",IF(OR('full menu'!AO52="MwERT",'full menu'!AO52="ERwMT",'full menu'!AO52="M&amp;ERT",'full menu'!AO52="MwIT",'full menu'!AO52="IwMT",'full menu'!AO52="M&amp;IT",'full menu'!AO52="IwERT",'full menu'!AO52="ERwIT",'full menu'!AO52="I&amp;ERT",'full menu'!AO52="ER&amp;M&amp;IT"),"MixedTs",IF('full menu'!AO52="UD","UD",IF('full menu'!AO52="LSD","LSD",IF('full menu'!AO52="WSD","WSD","")))))))))))</f>
        <v>ERfix</v>
      </c>
      <c r="AP52" s="2" t="str">
        <f>IF('full menu'!AP52="MDC","MDC",IF('full menu'!AP52="X","X",IF('full menu'!AP52="UASC","UASC",IF(OR('full menu'!AP52="PERF",'full menu'!AP52="AERF",'full menu'!AP52="PCB"),"ERfix",IF(OR('full menu'!AP52="ACB",'full menu'!AP52="LCERT",'full menu'!AP52="LERT",'full menu'!AP52="FCERT",'full menu'!AP52="FERT"),"ERTs",IF(OR('full menu'!AP52="FCMT",'full menu'!AP52="FMT",'full menu'!AP52="LMT",'full menu'!AP52="LCMT"),"MTs",IF(OR('full menu'!AP52="LCIT",'full menu'!AP52="FCIT",'full menu'!AP52="LIT",'full menu'!AP52="FIT"),"ITs",IF(OR('full menu'!AP52="MwERT",'full menu'!AP52="ERwMT",'full menu'!AP52="M&amp;ERT",'full menu'!AP52="MwIT",'full menu'!AP52="IwMT",'full menu'!AP52="M&amp;IT",'full menu'!AP52="IwERT",'full menu'!AP52="ERwIT",'full menu'!AP52="I&amp;ERT",'full menu'!AP52="ER&amp;M&amp;IT"),"MixedTs",IF('full menu'!AP52="UD","UD",IF('full menu'!AP52="LSD","LSD",IF('full menu'!AP52="WSD","WSD","")))))))))))</f>
        <v>ERfix</v>
      </c>
      <c r="AQ52" s="2" t="str">
        <f>IF('full menu'!AQ52="MDC","MDC",IF('full menu'!AQ52="X","X",IF('full menu'!AQ52="UASC","UASC",IF(OR('full menu'!AQ52="PERF",'full menu'!AQ52="AERF",'full menu'!AQ52="PCB"),"ERfix",IF(OR('full menu'!AQ52="ACB",'full menu'!AQ52="LCERT",'full menu'!AQ52="LERT",'full menu'!AQ52="FCERT",'full menu'!AQ52="FERT"),"ERTs",IF(OR('full menu'!AQ52="FCMT",'full menu'!AQ52="FMT",'full menu'!AQ52="LMT",'full menu'!AQ52="LCMT"),"MTs",IF(OR('full menu'!AQ52="LCIT",'full menu'!AQ52="FCIT",'full menu'!AQ52="LIT",'full menu'!AQ52="FIT"),"ITs",IF(OR('full menu'!AQ52="MwERT",'full menu'!AQ52="ERwMT",'full menu'!AQ52="M&amp;ERT",'full menu'!AQ52="MwIT",'full menu'!AQ52="IwMT",'full menu'!AQ52="M&amp;IT",'full menu'!AQ52="IwERT",'full menu'!AQ52="ERwIT",'full menu'!AQ52="I&amp;ERT",'full menu'!AQ52="ER&amp;M&amp;IT"),"MixedTs",IF('full menu'!AQ52="UD","UD",IF('full menu'!AQ52="LSD","LSD",IF('full menu'!AQ52="WSD","WSD","")))))))))))</f>
        <v>ERfix</v>
      </c>
      <c r="AR52" s="2" t="str">
        <f>IF('full menu'!AR52="MDC","MDC",IF('full menu'!AR52="X","X",IF('full menu'!AR52="UASC","UASC",IF(OR('full menu'!AR52="PERF",'full menu'!AR52="AERF",'full menu'!AR52="PCB"),"ERfix",IF(OR('full menu'!AR52="ACB",'full menu'!AR52="LCERT",'full menu'!AR52="LERT",'full menu'!AR52="FCERT",'full menu'!AR52="FERT"),"ERTs",IF(OR('full menu'!AR52="FCMT",'full menu'!AR52="FMT",'full menu'!AR52="LMT",'full menu'!AR52="LCMT"),"MTs",IF(OR('full menu'!AR52="LCIT",'full menu'!AR52="FCIT",'full menu'!AR52="LIT",'full menu'!AR52="FIT"),"ITs",IF(OR('full menu'!AR52="MwERT",'full menu'!AR52="ERwMT",'full menu'!AR52="M&amp;ERT",'full menu'!AR52="MwIT",'full menu'!AR52="IwMT",'full menu'!AR52="M&amp;IT",'full menu'!AR52="IwERT",'full menu'!AR52="ERwIT",'full menu'!AR52="I&amp;ERT",'full menu'!AR52="ER&amp;M&amp;IT"),"MixedTs",IF('full menu'!AR52="UD","UD",IF('full menu'!AR52="LSD","LSD",IF('full menu'!AR52="WSD","WSD","")))))))))))</f>
        <v>ERfix</v>
      </c>
      <c r="AS52" s="2" t="str">
        <f>IF('full menu'!AS52="MDC","MDC",IF('full menu'!AS52="X","X",IF('full menu'!AS52="UASC","UASC",IF(OR('full menu'!AS52="PERF",'full menu'!AS52="AERF",'full menu'!AS52="PCB"),"ERfix",IF(OR('full menu'!AS52="ACB",'full menu'!AS52="LCERT",'full menu'!AS52="LERT",'full menu'!AS52="FCERT",'full menu'!AS52="FERT"),"ERTs",IF(OR('full menu'!AS52="FCMT",'full menu'!AS52="FMT",'full menu'!AS52="LMT",'full menu'!AS52="LCMT"),"MTs",IF(OR('full menu'!AS52="LCIT",'full menu'!AS52="FCIT",'full menu'!AS52="LIT",'full menu'!AS52="FIT"),"ITs",IF(OR('full menu'!AS52="MwERT",'full menu'!AS52="ERwMT",'full menu'!AS52="M&amp;ERT",'full menu'!AS52="MwIT",'full menu'!AS52="IwMT",'full menu'!AS52="M&amp;IT",'full menu'!AS52="IwERT",'full menu'!AS52="ERwIT",'full menu'!AS52="I&amp;ERT",'full menu'!AS52="ER&amp;M&amp;IT"),"MixedTs",IF('full menu'!AS52="UD","UD",IF('full menu'!AS52="LSD","LSD",IF('full menu'!AS52="WSD","WSD","")))))))))))</f>
        <v>ERfix</v>
      </c>
    </row>
    <row r="53" spans="1:45" ht="15.5" x14ac:dyDescent="0.35">
      <c r="A53" t="s">
        <v>82</v>
      </c>
      <c r="B53" s="2" t="str">
        <f>IF('full menu'!B53="MDC","MDC",IF('full menu'!B53="X","X",IF('full menu'!B53="UASC","UASC",IF(OR('full menu'!B53="PERF",'full menu'!B53="AERF",'full menu'!B53="PCB"),"ERfix",IF(OR('full menu'!B53="ACB",'full menu'!B53="LCERT",'full menu'!B53="LERT",'full menu'!B53="FCERT",'full menu'!B53="FERT"),"ERTs",IF(OR('full menu'!B53="FCMT",'full menu'!B53="FMT",'full menu'!B53="LMT",'full menu'!B53="LCMT"),"MTs",IF(OR('full menu'!B53="LCIT",'full menu'!B53="FCIT",'full menu'!B53="LIT",'full menu'!B53="FIT"),"ITs",IF(OR('full menu'!B53="MwERT",'full menu'!B53="ERwMT",'full menu'!B53="M&amp;ERT",'full menu'!B53="MwIT",'full menu'!B53="IwMT",'full menu'!B53="M&amp;IT",'full menu'!B53="IwERT",'full menu'!B53="ERwIT",'full menu'!B53="I&amp;ERT",'full menu'!B53="ER&amp;M&amp;IT"),"MixedTs",IF('full menu'!B53="UD","UD",IF('full menu'!B53="LSD","LSD",IF('full menu'!B53="WSD","WSD","")))))))))))</f>
        <v>X</v>
      </c>
      <c r="C53" s="2" t="str">
        <f>IF('full menu'!C53="MDC","MDC",IF('full menu'!C53="X","X",IF('full menu'!C53="UASC","UASC",IF(OR('full menu'!C53="PERF",'full menu'!C53="AERF",'full menu'!C53="PCB"),"ERfix",IF(OR('full menu'!C53="ACB",'full menu'!C53="LCERT",'full menu'!C53="LERT",'full menu'!C53="FCERT",'full menu'!C53="FERT"),"ERTs",IF(OR('full menu'!C53="FCMT",'full menu'!C53="FMT",'full menu'!C53="LMT",'full menu'!C53="LCMT"),"MTs",IF(OR('full menu'!C53="LCIT",'full menu'!C53="FCIT",'full menu'!C53="LIT",'full menu'!C53="FIT"),"ITs",IF(OR('full menu'!C53="MwERT",'full menu'!C53="ERwMT",'full menu'!C53="M&amp;ERT",'full menu'!C53="MwIT",'full menu'!C53="IwMT",'full menu'!C53="M&amp;IT",'full menu'!C53="IwERT",'full menu'!C53="ERwIT",'full menu'!C53="I&amp;ERT",'full menu'!C53="ER&amp;M&amp;IT"),"MixedTs",IF('full menu'!C53="UD","UD",IF('full menu'!C53="LSD","LSD",IF('full menu'!C53="WSD","WSD","")))))))))))</f>
        <v>X</v>
      </c>
      <c r="D53" s="2" t="str">
        <f>IF('full menu'!D53="MDC","MDC",IF('full menu'!D53="X","X",IF('full menu'!D53="UASC","UASC",IF(OR('full menu'!D53="PERF",'full menu'!D53="AERF",'full menu'!D53="PCB"),"ERfix",IF(OR('full menu'!D53="ACB",'full menu'!D53="LCERT",'full menu'!D53="LERT",'full menu'!D53="FCERT",'full menu'!D53="FERT"),"ERTs",IF(OR('full menu'!D53="FCMT",'full menu'!D53="FMT",'full menu'!D53="LMT",'full menu'!D53="LCMT"),"MTs",IF(OR('full menu'!D53="LCIT",'full menu'!D53="FCIT",'full menu'!D53="LIT",'full menu'!D53="FIT"),"ITs",IF(OR('full menu'!D53="MwERT",'full menu'!D53="ERwMT",'full menu'!D53="M&amp;ERT",'full menu'!D53="MwIT",'full menu'!D53="IwMT",'full menu'!D53="M&amp;IT",'full menu'!D53="IwERT",'full menu'!D53="ERwIT",'full menu'!D53="I&amp;ERT",'full menu'!D53="ER&amp;M&amp;IT"),"MixedTs",IF('full menu'!D53="UD","UD",IF('full menu'!D53="LSD","LSD",IF('full menu'!D53="WSD","WSD","")))))))))))</f>
        <v>X</v>
      </c>
      <c r="E53" s="2" t="str">
        <f>IF('full menu'!E53="MDC","MDC",IF('full menu'!E53="X","X",IF('full menu'!E53="UASC","UASC",IF(OR('full menu'!E53="PERF",'full menu'!E53="AERF",'full menu'!E53="PCB"),"ERfix",IF(OR('full menu'!E53="ACB",'full menu'!E53="LCERT",'full menu'!E53="LERT",'full menu'!E53="FCERT",'full menu'!E53="FERT"),"ERTs",IF(OR('full menu'!E53="FCMT",'full menu'!E53="FMT",'full menu'!E53="LMT",'full menu'!E53="LCMT"),"MTs",IF(OR('full menu'!E53="LCIT",'full menu'!E53="FCIT",'full menu'!E53="LIT",'full menu'!E53="FIT"),"ITs",IF(OR('full menu'!E53="MwERT",'full menu'!E53="ERwMT",'full menu'!E53="M&amp;ERT",'full menu'!E53="MwIT",'full menu'!E53="IwMT",'full menu'!E53="M&amp;IT",'full menu'!E53="IwERT",'full menu'!E53="ERwIT",'full menu'!E53="I&amp;ERT",'full menu'!E53="ER&amp;M&amp;IT"),"MixedTs",IF('full menu'!E53="UD","UD",IF('full menu'!E53="LSD","LSD",IF('full menu'!E53="WSD","WSD","")))))))))))</f>
        <v>X</v>
      </c>
      <c r="F53" s="2" t="str">
        <f>IF('full menu'!F53="MDC","MDC",IF('full menu'!F53="X","X",IF('full menu'!F53="UASC","UASC",IF(OR('full menu'!F53="PERF",'full menu'!F53="AERF",'full menu'!F53="PCB"),"ERfix",IF(OR('full menu'!F53="ACB",'full menu'!F53="LCERT",'full menu'!F53="LERT",'full menu'!F53="FCERT",'full menu'!F53="FERT"),"ERTs",IF(OR('full menu'!F53="FCMT",'full menu'!F53="FMT",'full menu'!F53="LMT",'full menu'!F53="LCMT"),"MTs",IF(OR('full menu'!F53="LCIT",'full menu'!F53="FCIT",'full menu'!F53="LIT",'full menu'!F53="FIT"),"ITs",IF(OR('full menu'!F53="MwERT",'full menu'!F53="ERwMT",'full menu'!F53="M&amp;ERT",'full menu'!F53="MwIT",'full menu'!F53="IwMT",'full menu'!F53="M&amp;IT",'full menu'!F53="IwERT",'full menu'!F53="ERwIT",'full menu'!F53="I&amp;ERT",'full menu'!F53="ER&amp;M&amp;IT"),"MixedTs",IF('full menu'!F53="UD","UD",IF('full menu'!F53="LSD","LSD",IF('full menu'!F53="WSD","WSD","")))))))))))</f>
        <v>X</v>
      </c>
      <c r="G53" s="2" t="str">
        <f>IF('full menu'!G53="MDC","MDC",IF('full menu'!G53="X","X",IF('full menu'!G53="UASC","UASC",IF(OR('full menu'!G53="PERF",'full menu'!G53="AERF",'full menu'!G53="PCB"),"ERfix",IF(OR('full menu'!G53="ACB",'full menu'!G53="LCERT",'full menu'!G53="LERT",'full menu'!G53="FCERT",'full menu'!G53="FERT"),"ERTs",IF(OR('full menu'!G53="FCMT",'full menu'!G53="FMT",'full menu'!G53="LMT",'full menu'!G53="LCMT"),"MTs",IF(OR('full menu'!G53="LCIT",'full menu'!G53="FCIT",'full menu'!G53="LIT",'full menu'!G53="FIT"),"ITs",IF(OR('full menu'!G53="MwERT",'full menu'!G53="ERwMT",'full menu'!G53="M&amp;ERT",'full menu'!G53="MwIT",'full menu'!G53="IwMT",'full menu'!G53="M&amp;IT",'full menu'!G53="IwERT",'full menu'!G53="ERwIT",'full menu'!G53="I&amp;ERT",'full menu'!G53="ER&amp;M&amp;IT"),"MixedTs",IF('full menu'!G53="UD","UD",IF('full menu'!G53="LSD","LSD",IF('full menu'!G53="WSD","WSD","")))))))))))</f>
        <v>X</v>
      </c>
      <c r="H53" s="2" t="str">
        <f>IF('full menu'!H53="MDC","MDC",IF('full menu'!H53="X","X",IF('full menu'!H53="UASC","UASC",IF(OR('full menu'!H53="PERF",'full menu'!H53="AERF",'full menu'!H53="PCB"),"ERfix",IF(OR('full menu'!H53="ACB",'full menu'!H53="LCERT",'full menu'!H53="LERT",'full menu'!H53="FCERT",'full menu'!H53="FERT"),"ERTs",IF(OR('full menu'!H53="FCMT",'full menu'!H53="FMT",'full menu'!H53="LMT",'full menu'!H53="LCMT"),"MTs",IF(OR('full menu'!H53="LCIT",'full menu'!H53="FCIT",'full menu'!H53="LIT",'full menu'!H53="FIT"),"ITs",IF(OR('full menu'!H53="MwERT",'full menu'!H53="ERwMT",'full menu'!H53="M&amp;ERT",'full menu'!H53="MwIT",'full menu'!H53="IwMT",'full menu'!H53="M&amp;IT",'full menu'!H53="IwERT",'full menu'!H53="ERwIT",'full menu'!H53="I&amp;ERT",'full menu'!H53="ER&amp;M&amp;IT"),"MixedTs",IF('full menu'!H53="UD","UD",IF('full menu'!H53="LSD","LSD",IF('full menu'!H53="WSD","WSD","")))))))))))</f>
        <v>X</v>
      </c>
      <c r="I53" s="2" t="str">
        <f>IF('full menu'!I53="MDC","MDC",IF('full menu'!I53="X","X",IF('full menu'!I53="UASC","UASC",IF(OR('full menu'!I53="PERF",'full menu'!I53="AERF",'full menu'!I53="PCB"),"ERfix",IF(OR('full menu'!I53="ACB",'full menu'!I53="LCERT",'full menu'!I53="LERT",'full menu'!I53="FCERT",'full menu'!I53="FERT"),"ERTs",IF(OR('full menu'!I53="FCMT",'full menu'!I53="FMT",'full menu'!I53="LMT",'full menu'!I53="LCMT"),"MTs",IF(OR('full menu'!I53="LCIT",'full menu'!I53="FCIT",'full menu'!I53="LIT",'full menu'!I53="FIT"),"ITs",IF(OR('full menu'!I53="MwERT",'full menu'!I53="ERwMT",'full menu'!I53="M&amp;ERT",'full menu'!I53="MwIT",'full menu'!I53="IwMT",'full menu'!I53="M&amp;IT",'full menu'!I53="IwERT",'full menu'!I53="ERwIT",'full menu'!I53="I&amp;ERT",'full menu'!I53="ER&amp;M&amp;IT"),"MixedTs",IF('full menu'!I53="UD","UD",IF('full menu'!I53="LSD","LSD",IF('full menu'!I53="WSD","WSD","")))))))))))</f>
        <v>X</v>
      </c>
      <c r="J53" s="2" t="str">
        <f>IF('full menu'!J53="MDC","MDC",IF('full menu'!J53="X","X",IF('full menu'!J53="UASC","UASC",IF(OR('full menu'!J53="PERF",'full menu'!J53="AERF",'full menu'!J53="PCB"),"ERfix",IF(OR('full menu'!J53="ACB",'full menu'!J53="LCERT",'full menu'!J53="LERT",'full menu'!J53="FCERT",'full menu'!J53="FERT"),"ERTs",IF(OR('full menu'!J53="FCMT",'full menu'!J53="FMT",'full menu'!J53="LMT",'full menu'!J53="LCMT"),"MTs",IF(OR('full menu'!J53="LCIT",'full menu'!J53="FCIT",'full menu'!J53="LIT",'full menu'!J53="FIT"),"ITs",IF(OR('full menu'!J53="MwERT",'full menu'!J53="ERwMT",'full menu'!J53="M&amp;ERT",'full menu'!J53="MwIT",'full menu'!J53="IwMT",'full menu'!J53="M&amp;IT",'full menu'!J53="IwERT",'full menu'!J53="ERwIT",'full menu'!J53="I&amp;ERT",'full menu'!J53="ER&amp;M&amp;IT"),"MixedTs",IF('full menu'!J53="UD","UD",IF('full menu'!J53="LSD","LSD",IF('full menu'!J53="WSD","WSD","")))))))))))</f>
        <v>X</v>
      </c>
      <c r="K53" s="2" t="str">
        <f>IF('full menu'!K53="MDC","MDC",IF('full menu'!K53="X","X",IF('full menu'!K53="UASC","UASC",IF(OR('full menu'!K53="PERF",'full menu'!K53="AERF",'full menu'!K53="PCB"),"ERfix",IF(OR('full menu'!K53="ACB",'full menu'!K53="LCERT",'full menu'!K53="LERT",'full menu'!K53="FCERT",'full menu'!K53="FERT"),"ERTs",IF(OR('full menu'!K53="FCMT",'full menu'!K53="FMT",'full menu'!K53="LMT",'full menu'!K53="LCMT"),"MTs",IF(OR('full menu'!K53="LCIT",'full menu'!K53="FCIT",'full menu'!K53="LIT",'full menu'!K53="FIT"),"ITs",IF(OR('full menu'!K53="MwERT",'full menu'!K53="ERwMT",'full menu'!K53="M&amp;ERT",'full menu'!K53="MwIT",'full menu'!K53="IwMT",'full menu'!K53="M&amp;IT",'full menu'!K53="IwERT",'full menu'!K53="ERwIT",'full menu'!K53="I&amp;ERT",'full menu'!K53="ER&amp;M&amp;IT"),"MixedTs",IF('full menu'!K53="UD","UD",IF('full menu'!K53="LSD","LSD",IF('full menu'!K53="WSD","WSD","")))))))))))</f>
        <v>X</v>
      </c>
      <c r="L53" s="2" t="str">
        <f>IF('full menu'!L53="MDC","MDC",IF('full menu'!L53="X","X",IF('full menu'!L53="UASC","UASC",IF(OR('full menu'!L53="PERF",'full menu'!L53="AERF",'full menu'!L53="PCB"),"ERfix",IF(OR('full menu'!L53="ACB",'full menu'!L53="LCERT",'full menu'!L53="LERT",'full menu'!L53="FCERT",'full menu'!L53="FERT"),"ERTs",IF(OR('full menu'!L53="FCMT",'full menu'!L53="FMT",'full menu'!L53="LMT",'full menu'!L53="LCMT"),"MTs",IF(OR('full menu'!L53="LCIT",'full menu'!L53="FCIT",'full menu'!L53="LIT",'full menu'!L53="FIT"),"ITs",IF(OR('full menu'!L53="MwERT",'full menu'!L53="ERwMT",'full menu'!L53="M&amp;ERT",'full menu'!L53="MwIT",'full menu'!L53="IwMT",'full menu'!L53="M&amp;IT",'full menu'!L53="IwERT",'full menu'!L53="ERwIT",'full menu'!L53="I&amp;ERT",'full menu'!L53="ER&amp;M&amp;IT"),"MixedTs",IF('full menu'!L53="UD","UD",IF('full menu'!L53="LSD","LSD",IF('full menu'!L53="WSD","WSD","")))))))))))</f>
        <v>X</v>
      </c>
      <c r="M53" s="2" t="str">
        <f>IF('full menu'!M53="MDC","MDC",IF('full menu'!M53="X","X",IF('full menu'!M53="UASC","UASC",IF(OR('full menu'!M53="PERF",'full menu'!M53="AERF",'full menu'!M53="PCB"),"ERfix",IF(OR('full menu'!M53="ACB",'full menu'!M53="LCERT",'full menu'!M53="LERT",'full menu'!M53="FCERT",'full menu'!M53="FERT"),"ERTs",IF(OR('full menu'!M53="FCMT",'full menu'!M53="FMT",'full menu'!M53="LMT",'full menu'!M53="LCMT"),"MTs",IF(OR('full menu'!M53="LCIT",'full menu'!M53="FCIT",'full menu'!M53="LIT",'full menu'!M53="FIT"),"ITs",IF(OR('full menu'!M53="MwERT",'full menu'!M53="ERwMT",'full menu'!M53="M&amp;ERT",'full menu'!M53="MwIT",'full menu'!M53="IwMT",'full menu'!M53="M&amp;IT",'full menu'!M53="IwERT",'full menu'!M53="ERwIT",'full menu'!M53="I&amp;ERT",'full menu'!M53="ER&amp;M&amp;IT"),"MixedTs",IF('full menu'!M53="UD","UD",IF('full menu'!M53="LSD","LSD",IF('full menu'!M53="WSD","WSD","")))))))))))</f>
        <v>X</v>
      </c>
      <c r="N53" s="2" t="str">
        <f>IF('full menu'!N53="MDC","MDC",IF('full menu'!N53="X","X",IF('full menu'!N53="UASC","UASC",IF(OR('full menu'!N53="PERF",'full menu'!N53="AERF",'full menu'!N53="PCB"),"ERfix",IF(OR('full menu'!N53="ACB",'full menu'!N53="LCERT",'full menu'!N53="LERT",'full menu'!N53="FCERT",'full menu'!N53="FERT"),"ERTs",IF(OR('full menu'!N53="FCMT",'full menu'!N53="FMT",'full menu'!N53="LMT",'full menu'!N53="LCMT"),"MTs",IF(OR('full menu'!N53="LCIT",'full menu'!N53="FCIT",'full menu'!N53="LIT",'full menu'!N53="FIT"),"ITs",IF(OR('full menu'!N53="MwERT",'full menu'!N53="ERwMT",'full menu'!N53="M&amp;ERT",'full menu'!N53="MwIT",'full menu'!N53="IwMT",'full menu'!N53="M&amp;IT",'full menu'!N53="IwERT",'full menu'!N53="ERwIT",'full menu'!N53="I&amp;ERT",'full menu'!N53="ER&amp;M&amp;IT"),"MixedTs",IF('full menu'!N53="UD","UD",IF('full menu'!N53="LSD","LSD",IF('full menu'!N53="WSD","WSD","")))))))))))</f>
        <v>X</v>
      </c>
      <c r="O53" s="2" t="str">
        <f>IF('full menu'!O53="MDC","MDC",IF('full menu'!O53="X","X",IF('full menu'!O53="UASC","UASC",IF(OR('full menu'!O53="PERF",'full menu'!O53="AERF",'full menu'!O53="PCB"),"ERfix",IF(OR('full menu'!O53="ACB",'full menu'!O53="LCERT",'full menu'!O53="LERT",'full menu'!O53="FCERT",'full menu'!O53="FERT"),"ERTs",IF(OR('full menu'!O53="FCMT",'full menu'!O53="FMT",'full menu'!O53="LMT",'full menu'!O53="LCMT"),"MTs",IF(OR('full menu'!O53="LCIT",'full menu'!O53="FCIT",'full menu'!O53="LIT",'full menu'!O53="FIT"),"ITs",IF(OR('full menu'!O53="MwERT",'full menu'!O53="ERwMT",'full menu'!O53="M&amp;ERT",'full menu'!O53="MwIT",'full menu'!O53="IwMT",'full menu'!O53="M&amp;IT",'full menu'!O53="IwERT",'full menu'!O53="ERwIT",'full menu'!O53="I&amp;ERT",'full menu'!O53="ER&amp;M&amp;IT"),"MixedTs",IF('full menu'!O53="UD","UD",IF('full menu'!O53="LSD","LSD",IF('full menu'!O53="WSD","WSD","")))))))))))</f>
        <v>X</v>
      </c>
      <c r="P53" s="2" t="str">
        <f>IF('full menu'!P53="MDC","MDC",IF('full menu'!P53="X","X",IF('full menu'!P53="UASC","UASC",IF(OR('full menu'!P53="PERF",'full menu'!P53="AERF",'full menu'!P53="PCB"),"ERfix",IF(OR('full menu'!P53="ACB",'full menu'!P53="LCERT",'full menu'!P53="LERT",'full menu'!P53="FCERT",'full menu'!P53="FERT"),"ERTs",IF(OR('full menu'!P53="FCMT",'full menu'!P53="FMT",'full menu'!P53="LMT",'full menu'!P53="LCMT"),"MTs",IF(OR('full menu'!P53="LCIT",'full menu'!P53="FCIT",'full menu'!P53="LIT",'full menu'!P53="FIT"),"ITs",IF(OR('full menu'!P53="MwERT",'full menu'!P53="ERwMT",'full menu'!P53="M&amp;ERT",'full menu'!P53="MwIT",'full menu'!P53="IwMT",'full menu'!P53="M&amp;IT",'full menu'!P53="IwERT",'full menu'!P53="ERwIT",'full menu'!P53="I&amp;ERT",'full menu'!P53="ER&amp;M&amp;IT"),"MixedTs",IF('full menu'!P53="UD","UD",IF('full menu'!P53="LSD","LSD",IF('full menu'!P53="WSD","WSD","")))))))))))</f>
        <v>X</v>
      </c>
      <c r="Q53" s="2" t="str">
        <f>IF('full menu'!Q53="MDC","MDC",IF('full menu'!Q53="X","X",IF('full menu'!Q53="UASC","UASC",IF(OR('full menu'!Q53="PERF",'full menu'!Q53="AERF",'full menu'!Q53="PCB"),"ERfix",IF(OR('full menu'!Q53="ACB",'full menu'!Q53="LCERT",'full menu'!Q53="LERT",'full menu'!Q53="FCERT",'full menu'!Q53="FERT"),"ERTs",IF(OR('full menu'!Q53="FCMT",'full menu'!Q53="FMT",'full menu'!Q53="LMT",'full menu'!Q53="LCMT"),"MTs",IF(OR('full menu'!Q53="LCIT",'full menu'!Q53="FCIT",'full menu'!Q53="LIT",'full menu'!Q53="FIT"),"ITs",IF(OR('full menu'!Q53="MwERT",'full menu'!Q53="ERwMT",'full menu'!Q53="M&amp;ERT",'full menu'!Q53="MwIT",'full menu'!Q53="IwMT",'full menu'!Q53="M&amp;IT",'full menu'!Q53="IwERT",'full menu'!Q53="ERwIT",'full menu'!Q53="I&amp;ERT",'full menu'!Q53="ER&amp;M&amp;IT"),"MixedTs",IF('full menu'!Q53="UD","UD",IF('full menu'!Q53="LSD","LSD",IF('full menu'!Q53="WSD","WSD","")))))))))))</f>
        <v>X</v>
      </c>
      <c r="R53" s="2" t="str">
        <f>IF('full menu'!R53="MDC","MDC",IF('full menu'!R53="X","X",IF('full menu'!R53="UASC","UASC",IF(OR('full menu'!R53="PERF",'full menu'!R53="AERF",'full menu'!R53="PCB"),"ERfix",IF(OR('full menu'!R53="ACB",'full menu'!R53="LCERT",'full menu'!R53="LERT",'full menu'!R53="FCERT",'full menu'!R53="FERT"),"ERTs",IF(OR('full menu'!R53="FCMT",'full menu'!R53="FMT",'full menu'!R53="LMT",'full menu'!R53="LCMT"),"MTs",IF(OR('full menu'!R53="LCIT",'full menu'!R53="FCIT",'full menu'!R53="LIT",'full menu'!R53="FIT"),"ITs",IF(OR('full menu'!R53="MwERT",'full menu'!R53="ERwMT",'full menu'!R53="M&amp;ERT",'full menu'!R53="MwIT",'full menu'!R53="IwMT",'full menu'!R53="M&amp;IT",'full menu'!R53="IwERT",'full menu'!R53="ERwIT",'full menu'!R53="I&amp;ERT",'full menu'!R53="ER&amp;M&amp;IT"),"MixedTs",IF('full menu'!R53="UD","UD",IF('full menu'!R53="LSD","LSD",IF('full menu'!R53="WSD","WSD","")))))))))))</f>
        <v>X</v>
      </c>
      <c r="S53" s="2" t="str">
        <f>IF('full menu'!S53="MDC","MDC",IF('full menu'!S53="X","X",IF('full menu'!S53="UASC","UASC",IF(OR('full menu'!S53="PERF",'full menu'!S53="AERF",'full menu'!S53="PCB"),"ERfix",IF(OR('full menu'!S53="ACB",'full menu'!S53="LCERT",'full menu'!S53="LERT",'full menu'!S53="FCERT",'full menu'!S53="FERT"),"ERTs",IF(OR('full menu'!S53="FCMT",'full menu'!S53="FMT",'full menu'!S53="LMT",'full menu'!S53="LCMT"),"MTs",IF(OR('full menu'!S53="LCIT",'full menu'!S53="FCIT",'full menu'!S53="LIT",'full menu'!S53="FIT"),"ITs",IF(OR('full menu'!S53="MwERT",'full menu'!S53="ERwMT",'full menu'!S53="M&amp;ERT",'full menu'!S53="MwIT",'full menu'!S53="IwMT",'full menu'!S53="M&amp;IT",'full menu'!S53="IwERT",'full menu'!S53="ERwIT",'full menu'!S53="I&amp;ERT",'full menu'!S53="ER&amp;M&amp;IT"),"MixedTs",IF('full menu'!S53="UD","UD",IF('full menu'!S53="LSD","LSD",IF('full menu'!S53="WSD","WSD","")))))))))))</f>
        <v>X</v>
      </c>
      <c r="T53" s="2" t="str">
        <f>IF('full menu'!T53="MDC","MDC",IF('full menu'!T53="X","X",IF('full menu'!T53="UASC","UASC",IF(OR('full menu'!T53="PERF",'full menu'!T53="AERF",'full menu'!T53="PCB"),"ERfix",IF(OR('full menu'!T53="ACB",'full menu'!T53="LCERT",'full menu'!T53="LERT",'full menu'!T53="FCERT",'full menu'!T53="FERT"),"ERTs",IF(OR('full menu'!T53="FCMT",'full menu'!T53="FMT",'full menu'!T53="LMT",'full menu'!T53="LCMT"),"MTs",IF(OR('full menu'!T53="LCIT",'full menu'!T53="FCIT",'full menu'!T53="LIT",'full menu'!T53="FIT"),"ITs",IF(OR('full menu'!T53="MwERT",'full menu'!T53="ERwMT",'full menu'!T53="M&amp;ERT",'full menu'!T53="MwIT",'full menu'!T53="IwMT",'full menu'!T53="M&amp;IT",'full menu'!T53="IwERT",'full menu'!T53="ERwIT",'full menu'!T53="I&amp;ERT",'full menu'!T53="ER&amp;M&amp;IT"),"MixedTs",IF('full menu'!T53="UD","UD",IF('full menu'!T53="LSD","LSD",IF('full menu'!T53="WSD","WSD","")))))))))))</f>
        <v>UD</v>
      </c>
      <c r="U53" s="2" t="str">
        <f>IF('full menu'!U53="MDC","MDC",IF('full menu'!U53="X","X",IF('full menu'!U53="UASC","UASC",IF(OR('full menu'!U53="PERF",'full menu'!U53="AERF",'full menu'!U53="PCB"),"ERfix",IF(OR('full menu'!U53="ACB",'full menu'!U53="LCERT",'full menu'!U53="LERT",'full menu'!U53="FCERT",'full menu'!U53="FERT"),"ERTs",IF(OR('full menu'!U53="FCMT",'full menu'!U53="FMT",'full menu'!U53="LMT",'full menu'!U53="LCMT"),"MTs",IF(OR('full menu'!U53="LCIT",'full menu'!U53="FCIT",'full menu'!U53="LIT",'full menu'!U53="FIT"),"ITs",IF(OR('full menu'!U53="MwERT",'full menu'!U53="ERwMT",'full menu'!U53="M&amp;ERT",'full menu'!U53="MwIT",'full menu'!U53="IwMT",'full menu'!U53="M&amp;IT",'full menu'!U53="IwERT",'full menu'!U53="ERwIT",'full menu'!U53="I&amp;ERT",'full menu'!U53="ER&amp;M&amp;IT"),"MixedTs",IF('full menu'!U53="UD","UD",IF('full menu'!U53="LSD","LSD",IF('full menu'!U53="WSD","WSD","")))))))))))</f>
        <v>UD</v>
      </c>
      <c r="V53" s="2" t="str">
        <f>IF('full menu'!V53="MDC","MDC",IF('full menu'!V53="X","X",IF('full menu'!V53="UASC","UASC",IF(OR('full menu'!V53="PERF",'full menu'!V53="AERF",'full menu'!V53="PCB"),"ERfix",IF(OR('full menu'!V53="ACB",'full menu'!V53="LCERT",'full menu'!V53="LERT",'full menu'!V53="FCERT",'full menu'!V53="FERT"),"ERTs",IF(OR('full menu'!V53="FCMT",'full menu'!V53="FMT",'full menu'!V53="LMT",'full menu'!V53="LCMT"),"MTs",IF(OR('full menu'!V53="LCIT",'full menu'!V53="FCIT",'full menu'!V53="LIT",'full menu'!V53="FIT"),"ITs",IF(OR('full menu'!V53="MwERT",'full menu'!V53="ERwMT",'full menu'!V53="M&amp;ERT",'full menu'!V53="MwIT",'full menu'!V53="IwMT",'full menu'!V53="M&amp;IT",'full menu'!V53="IwERT",'full menu'!V53="ERwIT",'full menu'!V53="I&amp;ERT",'full menu'!V53="ER&amp;M&amp;IT"),"MixedTs",IF('full menu'!V53="UD","UD",IF('full menu'!V53="LSD","LSD",IF('full menu'!V53="WSD","WSD","")))))))))))</f>
        <v>UD</v>
      </c>
      <c r="W53" s="2" t="str">
        <f>IF('full menu'!W53="MDC","MDC",IF('full menu'!W53="X","X",IF('full menu'!W53="UASC","UASC",IF(OR('full menu'!W53="PERF",'full menu'!W53="AERF",'full menu'!W53="PCB"),"ERfix",IF(OR('full menu'!W53="ACB",'full menu'!W53="LCERT",'full menu'!W53="LERT",'full menu'!W53="FCERT",'full menu'!W53="FERT"),"ERTs",IF(OR('full menu'!W53="FCMT",'full menu'!W53="FMT",'full menu'!W53="LMT",'full menu'!W53="LCMT"),"MTs",IF(OR('full menu'!W53="LCIT",'full menu'!W53="FCIT",'full menu'!W53="LIT",'full menu'!W53="FIT"),"ITs",IF(OR('full menu'!W53="MwERT",'full menu'!W53="ERwMT",'full menu'!W53="M&amp;ERT",'full menu'!W53="MwIT",'full menu'!W53="IwMT",'full menu'!W53="M&amp;IT",'full menu'!W53="IwERT",'full menu'!W53="ERwIT",'full menu'!W53="I&amp;ERT",'full menu'!W53="ER&amp;M&amp;IT"),"MixedTs",IF('full menu'!W53="UD","UD",IF('full menu'!W53="LSD","LSD",IF('full menu'!W53="WSD","WSD","")))))))))))</f>
        <v>UD</v>
      </c>
      <c r="X53" s="2" t="str">
        <f>IF('full menu'!X53="MDC","MDC",IF('full menu'!X53="X","X",IF('full menu'!X53="UASC","UASC",IF(OR('full menu'!X53="PERF",'full menu'!X53="AERF",'full menu'!X53="PCB"),"ERfix",IF(OR('full menu'!X53="ACB",'full menu'!X53="LCERT",'full menu'!X53="LERT",'full menu'!X53="FCERT",'full menu'!X53="FERT"),"ERTs",IF(OR('full menu'!X53="FCMT",'full menu'!X53="FMT",'full menu'!X53="LMT",'full menu'!X53="LCMT"),"MTs",IF(OR('full menu'!X53="LCIT",'full menu'!X53="FCIT",'full menu'!X53="LIT",'full menu'!X53="FIT"),"ITs",IF(OR('full menu'!X53="MwERT",'full menu'!X53="ERwMT",'full menu'!X53="M&amp;ERT",'full menu'!X53="MwIT",'full menu'!X53="IwMT",'full menu'!X53="M&amp;IT",'full menu'!X53="IwERT",'full menu'!X53="ERwIT",'full menu'!X53="I&amp;ERT",'full menu'!X53="ER&amp;M&amp;IT"),"MixedTs",IF('full menu'!X53="UD","UD",IF('full menu'!X53="LSD","LSD",IF('full menu'!X53="WSD","WSD","")))))))))))</f>
        <v>UD</v>
      </c>
      <c r="Y53" s="2" t="str">
        <f>IF('full menu'!Y53="MDC","MDC",IF('full menu'!Y53="X","X",IF('full menu'!Y53="UASC","UASC",IF(OR('full menu'!Y53="PERF",'full menu'!Y53="AERF",'full menu'!Y53="PCB"),"ERfix",IF(OR('full menu'!Y53="ACB",'full menu'!Y53="LCERT",'full menu'!Y53="LERT",'full menu'!Y53="FCERT",'full menu'!Y53="FERT"),"ERTs",IF(OR('full menu'!Y53="FCMT",'full menu'!Y53="FMT",'full menu'!Y53="LMT",'full menu'!Y53="LCMT"),"MTs",IF(OR('full menu'!Y53="LCIT",'full menu'!Y53="FCIT",'full menu'!Y53="LIT",'full menu'!Y53="FIT"),"ITs",IF(OR('full menu'!Y53="MwERT",'full menu'!Y53="ERwMT",'full menu'!Y53="M&amp;ERT",'full menu'!Y53="MwIT",'full menu'!Y53="IwMT",'full menu'!Y53="M&amp;IT",'full menu'!Y53="IwERT",'full menu'!Y53="ERwIT",'full menu'!Y53="I&amp;ERT",'full menu'!Y53="ER&amp;M&amp;IT"),"MixedTs",IF('full menu'!Y53="UD","UD",IF('full menu'!Y53="LSD","LSD",IF('full menu'!Y53="WSD","WSD","")))))))))))</f>
        <v>LSD</v>
      </c>
      <c r="Z53" s="2" t="str">
        <f>IF('full menu'!Z53="MDC","MDC",IF('full menu'!Z53="X","X",IF('full menu'!Z53="UASC","UASC",IF(OR('full menu'!Z53="PERF",'full menu'!Z53="AERF",'full menu'!Z53="PCB"),"ERfix",IF(OR('full menu'!Z53="ACB",'full menu'!Z53="LCERT",'full menu'!Z53="LERT",'full menu'!Z53="FCERT",'full menu'!Z53="FERT"),"ERTs",IF(OR('full menu'!Z53="FCMT",'full menu'!Z53="FMT",'full menu'!Z53="LMT",'full menu'!Z53="LCMT"),"MTs",IF(OR('full menu'!Z53="LCIT",'full menu'!Z53="FCIT",'full menu'!Z53="LIT",'full menu'!Z53="FIT"),"ITs",IF(OR('full menu'!Z53="MwERT",'full menu'!Z53="ERwMT",'full menu'!Z53="M&amp;ERT",'full menu'!Z53="MwIT",'full menu'!Z53="IwMT",'full menu'!Z53="M&amp;IT",'full menu'!Z53="IwERT",'full menu'!Z53="ERwIT",'full menu'!Z53="I&amp;ERT",'full menu'!Z53="ER&amp;M&amp;IT"),"MixedTs",IF('full menu'!Z53="UD","UD",IF('full menu'!Z53="LSD","LSD",IF('full menu'!Z53="WSD","WSD","")))))))))))</f>
        <v>LSD</v>
      </c>
      <c r="AA53" s="2" t="str">
        <f>IF('full menu'!AA53="MDC","MDC",IF('full menu'!AA53="X","X",IF('full menu'!AA53="UASC","UASC",IF(OR('full menu'!AA53="PERF",'full menu'!AA53="AERF",'full menu'!AA53="PCB"),"ERfix",IF(OR('full menu'!AA53="ACB",'full menu'!AA53="LCERT",'full menu'!AA53="LERT",'full menu'!AA53="FCERT",'full menu'!AA53="FERT"),"ERTs",IF(OR('full menu'!AA53="FCMT",'full menu'!AA53="FMT",'full menu'!AA53="LMT",'full menu'!AA53="LCMT"),"MTs",IF(OR('full menu'!AA53="LCIT",'full menu'!AA53="FCIT",'full menu'!AA53="LIT",'full menu'!AA53="FIT"),"ITs",IF(OR('full menu'!AA53="MwERT",'full menu'!AA53="ERwMT",'full menu'!AA53="M&amp;ERT",'full menu'!AA53="MwIT",'full menu'!AA53="IwMT",'full menu'!AA53="M&amp;IT",'full menu'!AA53="IwERT",'full menu'!AA53="ERwIT",'full menu'!AA53="I&amp;ERT",'full menu'!AA53="ER&amp;M&amp;IT"),"MixedTs",IF('full menu'!AA53="UD","UD",IF('full menu'!AA53="LSD","LSD",IF('full menu'!AA53="WSD","WSD","")))))))))))</f>
        <v>LSD</v>
      </c>
      <c r="AB53" s="2" t="str">
        <f>IF('full menu'!AB53="MDC","MDC",IF('full menu'!AB53="X","X",IF('full menu'!AB53="UASC","UASC",IF(OR('full menu'!AB53="PERF",'full menu'!AB53="AERF",'full menu'!AB53="PCB"),"ERfix",IF(OR('full menu'!AB53="ACB",'full menu'!AB53="LCERT",'full menu'!AB53="LERT",'full menu'!AB53="FCERT",'full menu'!AB53="FERT"),"ERTs",IF(OR('full menu'!AB53="FCMT",'full menu'!AB53="FMT",'full menu'!AB53="LMT",'full menu'!AB53="LCMT"),"MTs",IF(OR('full menu'!AB53="LCIT",'full menu'!AB53="FCIT",'full menu'!AB53="LIT",'full menu'!AB53="FIT"),"ITs",IF(OR('full menu'!AB53="MwERT",'full menu'!AB53="ERwMT",'full menu'!AB53="M&amp;ERT",'full menu'!AB53="MwIT",'full menu'!AB53="IwMT",'full menu'!AB53="M&amp;IT",'full menu'!AB53="IwERT",'full menu'!AB53="ERwIT",'full menu'!AB53="I&amp;ERT",'full menu'!AB53="ER&amp;M&amp;IT"),"MixedTs",IF('full menu'!AB53="UD","UD",IF('full menu'!AB53="LSD","LSD",IF('full menu'!AB53="WSD","WSD","")))))))))))</f>
        <v>ERTs</v>
      </c>
      <c r="AC53" s="2" t="str">
        <f>IF('full menu'!AC53="MDC","MDC",IF('full menu'!AC53="X","X",IF('full menu'!AC53="UASC","UASC",IF(OR('full menu'!AC53="PERF",'full menu'!AC53="AERF",'full menu'!AC53="PCB"),"ERfix",IF(OR('full menu'!AC53="ACB",'full menu'!AC53="LCERT",'full menu'!AC53="LERT",'full menu'!AC53="FCERT",'full menu'!AC53="FERT"),"ERTs",IF(OR('full menu'!AC53="FCMT",'full menu'!AC53="FMT",'full menu'!AC53="LMT",'full menu'!AC53="LCMT"),"MTs",IF(OR('full menu'!AC53="LCIT",'full menu'!AC53="FCIT",'full menu'!AC53="LIT",'full menu'!AC53="FIT"),"ITs",IF(OR('full menu'!AC53="MwERT",'full menu'!AC53="ERwMT",'full menu'!AC53="M&amp;ERT",'full menu'!AC53="MwIT",'full menu'!AC53="IwMT",'full menu'!AC53="M&amp;IT",'full menu'!AC53="IwERT",'full menu'!AC53="ERwIT",'full menu'!AC53="I&amp;ERT",'full menu'!AC53="ER&amp;M&amp;IT"),"MixedTs",IF('full menu'!AC53="UD","UD",IF('full menu'!AC53="LSD","LSD",IF('full menu'!AC53="WSD","WSD","")))))))))))</f>
        <v>ERTs</v>
      </c>
      <c r="AD53" s="2" t="str">
        <f>IF('full menu'!AD53="MDC","MDC",IF('full menu'!AD53="X","X",IF('full menu'!AD53="UASC","UASC",IF(OR('full menu'!AD53="PERF",'full menu'!AD53="AERF",'full menu'!AD53="PCB"),"ERfix",IF(OR('full menu'!AD53="ACB",'full menu'!AD53="LCERT",'full menu'!AD53="LERT",'full menu'!AD53="FCERT",'full menu'!AD53="FERT"),"ERTs",IF(OR('full menu'!AD53="FCMT",'full menu'!AD53="FMT",'full menu'!AD53="LMT",'full menu'!AD53="LCMT"),"MTs",IF(OR('full menu'!AD53="LCIT",'full menu'!AD53="FCIT",'full menu'!AD53="LIT",'full menu'!AD53="FIT"),"ITs",IF(OR('full menu'!AD53="MwERT",'full menu'!AD53="ERwMT",'full menu'!AD53="M&amp;ERT",'full menu'!AD53="MwIT",'full menu'!AD53="IwMT",'full menu'!AD53="M&amp;IT",'full menu'!AD53="IwERT",'full menu'!AD53="ERwIT",'full menu'!AD53="I&amp;ERT",'full menu'!AD53="ER&amp;M&amp;IT"),"MixedTs",IF('full menu'!AD53="UD","UD",IF('full menu'!AD53="LSD","LSD",IF('full menu'!AD53="WSD","WSD","")))))))))))</f>
        <v>ERTs</v>
      </c>
      <c r="AE53" s="2" t="str">
        <f>IF('full menu'!AE53="MDC","MDC",IF('full menu'!AE53="X","X",IF('full menu'!AE53="UASC","UASC",IF(OR('full menu'!AE53="PERF",'full menu'!AE53="AERF",'full menu'!AE53="PCB"),"ERfix",IF(OR('full menu'!AE53="ACB",'full menu'!AE53="LCERT",'full menu'!AE53="LERT",'full menu'!AE53="FCERT",'full menu'!AE53="FERT"),"ERTs",IF(OR('full menu'!AE53="FCMT",'full menu'!AE53="FMT",'full menu'!AE53="LMT",'full menu'!AE53="LCMT"),"MTs",IF(OR('full menu'!AE53="LCIT",'full menu'!AE53="FCIT",'full menu'!AE53="LIT",'full menu'!AE53="FIT"),"ITs",IF(OR('full menu'!AE53="MwERT",'full menu'!AE53="ERwMT",'full menu'!AE53="M&amp;ERT",'full menu'!AE53="MwIT",'full menu'!AE53="IwMT",'full menu'!AE53="M&amp;IT",'full menu'!AE53="IwERT",'full menu'!AE53="ERwIT",'full menu'!AE53="I&amp;ERT",'full menu'!AE53="ER&amp;M&amp;IT"),"MixedTs",IF('full menu'!AE53="UD","UD",IF('full menu'!AE53="LSD","LSD",IF('full menu'!AE53="WSD","WSD","")))))))))))</f>
        <v>ERTs</v>
      </c>
      <c r="AF53" s="2" t="str">
        <f>IF('full menu'!AF53="MDC","MDC",IF('full menu'!AF53="X","X",IF('full menu'!AF53="UASC","UASC",IF(OR('full menu'!AF53="PERF",'full menu'!AF53="AERF",'full menu'!AF53="PCB"),"ERfix",IF(OR('full menu'!AF53="ACB",'full menu'!AF53="LCERT",'full menu'!AF53="LERT",'full menu'!AF53="FCERT",'full menu'!AF53="FERT"),"ERTs",IF(OR('full menu'!AF53="FCMT",'full menu'!AF53="FMT",'full menu'!AF53="LMT",'full menu'!AF53="LCMT"),"MTs",IF(OR('full menu'!AF53="LCIT",'full menu'!AF53="FCIT",'full menu'!AF53="LIT",'full menu'!AF53="FIT"),"ITs",IF(OR('full menu'!AF53="MwERT",'full menu'!AF53="ERwMT",'full menu'!AF53="M&amp;ERT",'full menu'!AF53="MwIT",'full menu'!AF53="IwMT",'full menu'!AF53="M&amp;IT",'full menu'!AF53="IwERT",'full menu'!AF53="ERwIT",'full menu'!AF53="I&amp;ERT",'full menu'!AF53="ER&amp;M&amp;IT"),"MixedTs",IF('full menu'!AF53="UD","UD",IF('full menu'!AF53="LSD","LSD",IF('full menu'!AF53="WSD","WSD","")))))))))))</f>
        <v>ERTs</v>
      </c>
      <c r="AG53" s="2" t="str">
        <f>IF('full menu'!AG53="MDC","MDC",IF('full menu'!AG53="X","X",IF('full menu'!AG53="UASC","UASC",IF(OR('full menu'!AG53="PERF",'full menu'!AG53="AERF",'full menu'!AG53="PCB"),"ERfix",IF(OR('full menu'!AG53="ACB",'full menu'!AG53="LCERT",'full menu'!AG53="LERT",'full menu'!AG53="FCERT",'full menu'!AG53="FERT"),"ERTs",IF(OR('full menu'!AG53="FCMT",'full menu'!AG53="FMT",'full menu'!AG53="LMT",'full menu'!AG53="LCMT"),"MTs",IF(OR('full menu'!AG53="LCIT",'full menu'!AG53="FCIT",'full menu'!AG53="LIT",'full menu'!AG53="FIT"),"ITs",IF(OR('full menu'!AG53="MwERT",'full menu'!AG53="ERwMT",'full menu'!AG53="M&amp;ERT",'full menu'!AG53="MwIT",'full menu'!AG53="IwMT",'full menu'!AG53="M&amp;IT",'full menu'!AG53="IwERT",'full menu'!AG53="ERwIT",'full menu'!AG53="I&amp;ERT",'full menu'!AG53="ER&amp;M&amp;IT"),"MixedTs",IF('full menu'!AG53="UD","UD",IF('full menu'!AG53="LSD","LSD",IF('full menu'!AG53="WSD","WSD","")))))))))))</f>
        <v>ERTs</v>
      </c>
      <c r="AH53" s="2" t="str">
        <f>IF('full menu'!AH53="MDC","MDC",IF('full menu'!AH53="X","X",IF('full menu'!AH53="UASC","UASC",IF(OR('full menu'!AH53="PERF",'full menu'!AH53="AERF",'full menu'!AH53="PCB"),"ERfix",IF(OR('full menu'!AH53="ACB",'full menu'!AH53="LCERT",'full menu'!AH53="LERT",'full menu'!AH53="FCERT",'full menu'!AH53="FERT"),"ERTs",IF(OR('full menu'!AH53="FCMT",'full menu'!AH53="FMT",'full menu'!AH53="LMT",'full menu'!AH53="LCMT"),"MTs",IF(OR('full menu'!AH53="LCIT",'full menu'!AH53="FCIT",'full menu'!AH53="LIT",'full menu'!AH53="FIT"),"ITs",IF(OR('full menu'!AH53="MwERT",'full menu'!AH53="ERwMT",'full menu'!AH53="M&amp;ERT",'full menu'!AH53="MwIT",'full menu'!AH53="IwMT",'full menu'!AH53="M&amp;IT",'full menu'!AH53="IwERT",'full menu'!AH53="ERwIT",'full menu'!AH53="I&amp;ERT",'full menu'!AH53="ER&amp;M&amp;IT"),"MixedTs",IF('full menu'!AH53="UD","UD",IF('full menu'!AH53="LSD","LSD",IF('full menu'!AH53="WSD","WSD","")))))))))))</f>
        <v>ERTs</v>
      </c>
      <c r="AI53" s="2" t="str">
        <f>IF('full menu'!AI53="MDC","MDC",IF('full menu'!AI53="X","X",IF('full menu'!AI53="UASC","UASC",IF(OR('full menu'!AI53="PERF",'full menu'!AI53="AERF",'full menu'!AI53="PCB"),"ERfix",IF(OR('full menu'!AI53="ACB",'full menu'!AI53="LCERT",'full menu'!AI53="LERT",'full menu'!AI53="FCERT",'full menu'!AI53="FERT"),"ERTs",IF(OR('full menu'!AI53="FCMT",'full menu'!AI53="FMT",'full menu'!AI53="LMT",'full menu'!AI53="LCMT"),"MTs",IF(OR('full menu'!AI53="LCIT",'full menu'!AI53="FCIT",'full menu'!AI53="LIT",'full menu'!AI53="FIT"),"ITs",IF(OR('full menu'!AI53="MwERT",'full menu'!AI53="ERwMT",'full menu'!AI53="M&amp;ERT",'full menu'!AI53="MwIT",'full menu'!AI53="IwMT",'full menu'!AI53="M&amp;IT",'full menu'!AI53="IwERT",'full menu'!AI53="ERwIT",'full menu'!AI53="I&amp;ERT",'full menu'!AI53="ER&amp;M&amp;IT"),"MixedTs",IF('full menu'!AI53="UD","UD",IF('full menu'!AI53="LSD","LSD",IF('full menu'!AI53="WSD","WSD","")))))))))))</f>
        <v>ERTs</v>
      </c>
      <c r="AJ53" s="2" t="str">
        <f>IF('full menu'!AJ53="MDC","MDC",IF('full menu'!AJ53="X","X",IF('full menu'!AJ53="UASC","UASC",IF(OR('full menu'!AJ53="PERF",'full menu'!AJ53="AERF",'full menu'!AJ53="PCB"),"ERfix",IF(OR('full menu'!AJ53="ACB",'full menu'!AJ53="LCERT",'full menu'!AJ53="LERT",'full menu'!AJ53="FCERT",'full menu'!AJ53="FERT"),"ERTs",IF(OR('full menu'!AJ53="FCMT",'full menu'!AJ53="FMT",'full menu'!AJ53="LMT",'full menu'!AJ53="LCMT"),"MTs",IF(OR('full menu'!AJ53="LCIT",'full menu'!AJ53="FCIT",'full menu'!AJ53="LIT",'full menu'!AJ53="FIT"),"ITs",IF(OR('full menu'!AJ53="MwERT",'full menu'!AJ53="ERwMT",'full menu'!AJ53="M&amp;ERT",'full menu'!AJ53="MwIT",'full menu'!AJ53="IwMT",'full menu'!AJ53="M&amp;IT",'full menu'!AJ53="IwERT",'full menu'!AJ53="ERwIT",'full menu'!AJ53="I&amp;ERT",'full menu'!AJ53="ER&amp;M&amp;IT"),"MixedTs",IF('full menu'!AJ53="UD","UD",IF('full menu'!AJ53="LSD","LSD",IF('full menu'!AJ53="WSD","WSD","")))))))))))</f>
        <v>ERTs</v>
      </c>
      <c r="AK53" s="2" t="str">
        <f>IF('full menu'!AK53="MDC","MDC",IF('full menu'!AK53="X","X",IF('full menu'!AK53="UASC","UASC",IF(OR('full menu'!AK53="PERF",'full menu'!AK53="AERF",'full menu'!AK53="PCB"),"ERfix",IF(OR('full menu'!AK53="ACB",'full menu'!AK53="LCERT",'full menu'!AK53="LERT",'full menu'!AK53="FCERT",'full menu'!AK53="FERT"),"ERTs",IF(OR('full menu'!AK53="FCMT",'full menu'!AK53="FMT",'full menu'!AK53="LMT",'full menu'!AK53="LCMT"),"MTs",IF(OR('full menu'!AK53="LCIT",'full menu'!AK53="FCIT",'full menu'!AK53="LIT",'full menu'!AK53="FIT"),"ITs",IF(OR('full menu'!AK53="MwERT",'full menu'!AK53="ERwMT",'full menu'!AK53="M&amp;ERT",'full menu'!AK53="MwIT",'full menu'!AK53="IwMT",'full menu'!AK53="M&amp;IT",'full menu'!AK53="IwERT",'full menu'!AK53="ERwIT",'full menu'!AK53="I&amp;ERT",'full menu'!AK53="ER&amp;M&amp;IT"),"MixedTs",IF('full menu'!AK53="UD","UD",IF('full menu'!AK53="LSD","LSD",IF('full menu'!AK53="WSD","WSD","")))))))))))</f>
        <v>ERTs</v>
      </c>
      <c r="AL53" s="2" t="str">
        <f>IF('full menu'!AL53="MDC","MDC",IF('full menu'!AL53="X","X",IF('full menu'!AL53="UASC","UASC",IF(OR('full menu'!AL53="PERF",'full menu'!AL53="AERF",'full menu'!AL53="PCB"),"ERfix",IF(OR('full menu'!AL53="ACB",'full menu'!AL53="LCERT",'full menu'!AL53="LERT",'full menu'!AL53="FCERT",'full menu'!AL53="FERT"),"ERTs",IF(OR('full menu'!AL53="FCMT",'full menu'!AL53="FMT",'full menu'!AL53="LMT",'full menu'!AL53="LCMT"),"MTs",IF(OR('full menu'!AL53="LCIT",'full menu'!AL53="FCIT",'full menu'!AL53="LIT",'full menu'!AL53="FIT"),"ITs",IF(OR('full menu'!AL53="MwERT",'full menu'!AL53="ERwMT",'full menu'!AL53="M&amp;ERT",'full menu'!AL53="MwIT",'full menu'!AL53="IwMT",'full menu'!AL53="M&amp;IT",'full menu'!AL53="IwERT",'full menu'!AL53="ERwIT",'full menu'!AL53="I&amp;ERT",'full menu'!AL53="ER&amp;M&amp;IT"),"MixedTs",IF('full menu'!AL53="UD","UD",IF('full menu'!AL53="LSD","LSD",IF('full menu'!AL53="WSD","WSD","")))))))))))</f>
        <v>ERTs</v>
      </c>
      <c r="AM53" s="2" t="str">
        <f>IF('full menu'!AM53="MDC","MDC",IF('full menu'!AM53="X","X",IF('full menu'!AM53="UASC","UASC",IF(OR('full menu'!AM53="PERF",'full menu'!AM53="AERF",'full menu'!AM53="PCB"),"ERfix",IF(OR('full menu'!AM53="ACB",'full menu'!AM53="LCERT",'full menu'!AM53="LERT",'full menu'!AM53="FCERT",'full menu'!AM53="FERT"),"ERTs",IF(OR('full menu'!AM53="FCMT",'full menu'!AM53="FMT",'full menu'!AM53="LMT",'full menu'!AM53="LCMT"),"MTs",IF(OR('full menu'!AM53="LCIT",'full menu'!AM53="FCIT",'full menu'!AM53="LIT",'full menu'!AM53="FIT"),"ITs",IF(OR('full menu'!AM53="MwERT",'full menu'!AM53="ERwMT",'full menu'!AM53="M&amp;ERT",'full menu'!AM53="MwIT",'full menu'!AM53="IwMT",'full menu'!AM53="M&amp;IT",'full menu'!AM53="IwERT",'full menu'!AM53="ERwIT",'full menu'!AM53="I&amp;ERT",'full menu'!AM53="ER&amp;M&amp;IT"),"MixedTs",IF('full menu'!AM53="UD","UD",IF('full menu'!AM53="LSD","LSD",IF('full menu'!AM53="WSD","WSD","")))))))))))</f>
        <v>ERTs</v>
      </c>
      <c r="AN53" s="2" t="str">
        <f>IF('full menu'!AN53="MDC","MDC",IF('full menu'!AN53="X","X",IF('full menu'!AN53="UASC","UASC",IF(OR('full menu'!AN53="PERF",'full menu'!AN53="AERF",'full menu'!AN53="PCB"),"ERfix",IF(OR('full menu'!AN53="ACB",'full menu'!AN53="LCERT",'full menu'!AN53="LERT",'full menu'!AN53="FCERT",'full menu'!AN53="FERT"),"ERTs",IF(OR('full menu'!AN53="FCMT",'full menu'!AN53="FMT",'full menu'!AN53="LMT",'full menu'!AN53="LCMT"),"MTs",IF(OR('full menu'!AN53="LCIT",'full menu'!AN53="FCIT",'full menu'!AN53="LIT",'full menu'!AN53="FIT"),"ITs",IF(OR('full menu'!AN53="MwERT",'full menu'!AN53="ERwMT",'full menu'!AN53="M&amp;ERT",'full menu'!AN53="MwIT",'full menu'!AN53="IwMT",'full menu'!AN53="M&amp;IT",'full menu'!AN53="IwERT",'full menu'!AN53="ERwIT",'full menu'!AN53="I&amp;ERT",'full menu'!AN53="ER&amp;M&amp;IT"),"MixedTs",IF('full menu'!AN53="UD","UD",IF('full menu'!AN53="LSD","LSD",IF('full menu'!AN53="WSD","WSD","")))))))))))</f>
        <v>ERTs</v>
      </c>
      <c r="AO53" s="2" t="str">
        <f>IF('full menu'!AO53="MDC","MDC",IF('full menu'!AO53="X","X",IF('full menu'!AO53="UASC","UASC",IF(OR('full menu'!AO53="PERF",'full menu'!AO53="AERF",'full menu'!AO53="PCB"),"ERfix",IF(OR('full menu'!AO53="ACB",'full menu'!AO53="LCERT",'full menu'!AO53="LERT",'full menu'!AO53="FCERT",'full menu'!AO53="FERT"),"ERTs",IF(OR('full menu'!AO53="FCMT",'full menu'!AO53="FMT",'full menu'!AO53="LMT",'full menu'!AO53="LCMT"),"MTs",IF(OR('full menu'!AO53="LCIT",'full menu'!AO53="FCIT",'full menu'!AO53="LIT",'full menu'!AO53="FIT"),"ITs",IF(OR('full menu'!AO53="MwERT",'full menu'!AO53="ERwMT",'full menu'!AO53="M&amp;ERT",'full menu'!AO53="MwIT",'full menu'!AO53="IwMT",'full menu'!AO53="M&amp;IT",'full menu'!AO53="IwERT",'full menu'!AO53="ERwIT",'full menu'!AO53="I&amp;ERT",'full menu'!AO53="ER&amp;M&amp;IT"),"MixedTs",IF('full menu'!AO53="UD","UD",IF('full menu'!AO53="LSD","LSD",IF('full menu'!AO53="WSD","WSD","")))))))))))</f>
        <v>ERTs</v>
      </c>
      <c r="AP53" s="2" t="str">
        <f>IF('full menu'!AP53="MDC","MDC",IF('full menu'!AP53="X","X",IF('full menu'!AP53="UASC","UASC",IF(OR('full menu'!AP53="PERF",'full menu'!AP53="AERF",'full menu'!AP53="PCB"),"ERfix",IF(OR('full menu'!AP53="ACB",'full menu'!AP53="LCERT",'full menu'!AP53="LERT",'full menu'!AP53="FCERT",'full menu'!AP53="FERT"),"ERTs",IF(OR('full menu'!AP53="FCMT",'full menu'!AP53="FMT",'full menu'!AP53="LMT",'full menu'!AP53="LCMT"),"MTs",IF(OR('full menu'!AP53="LCIT",'full menu'!AP53="FCIT",'full menu'!AP53="LIT",'full menu'!AP53="FIT"),"ITs",IF(OR('full menu'!AP53="MwERT",'full menu'!AP53="ERwMT",'full menu'!AP53="M&amp;ERT",'full menu'!AP53="MwIT",'full menu'!AP53="IwMT",'full menu'!AP53="M&amp;IT",'full menu'!AP53="IwERT",'full menu'!AP53="ERwIT",'full menu'!AP53="I&amp;ERT",'full menu'!AP53="ER&amp;M&amp;IT"),"MixedTs",IF('full menu'!AP53="UD","UD",IF('full menu'!AP53="LSD","LSD",IF('full menu'!AP53="WSD","WSD","")))))))))))</f>
        <v>LSD</v>
      </c>
      <c r="AQ53" s="2" t="str">
        <f>IF('full menu'!AQ53="MDC","MDC",IF('full menu'!AQ53="X","X",IF('full menu'!AQ53="UASC","UASC",IF(OR('full menu'!AQ53="PERF",'full menu'!AQ53="AERF",'full menu'!AQ53="PCB"),"ERfix",IF(OR('full menu'!AQ53="ACB",'full menu'!AQ53="LCERT",'full menu'!AQ53="LERT",'full menu'!AQ53="FCERT",'full menu'!AQ53="FERT"),"ERTs",IF(OR('full menu'!AQ53="FCMT",'full menu'!AQ53="FMT",'full menu'!AQ53="LMT",'full menu'!AQ53="LCMT"),"MTs",IF(OR('full menu'!AQ53="LCIT",'full menu'!AQ53="FCIT",'full menu'!AQ53="LIT",'full menu'!AQ53="FIT"),"ITs",IF(OR('full menu'!AQ53="MwERT",'full menu'!AQ53="ERwMT",'full menu'!AQ53="M&amp;ERT",'full menu'!AQ53="MwIT",'full menu'!AQ53="IwMT",'full menu'!AQ53="M&amp;IT",'full menu'!AQ53="IwERT",'full menu'!AQ53="ERwIT",'full menu'!AQ53="I&amp;ERT",'full menu'!AQ53="ER&amp;M&amp;IT"),"MixedTs",IF('full menu'!AQ53="UD","UD",IF('full menu'!AQ53="LSD","LSD",IF('full menu'!AQ53="WSD","WSD","")))))))))))</f>
        <v>LSD</v>
      </c>
      <c r="AR53" s="2" t="str">
        <f>IF('full menu'!AR53="MDC","MDC",IF('full menu'!AR53="X","X",IF('full menu'!AR53="UASC","UASC",IF(OR('full menu'!AR53="PERF",'full menu'!AR53="AERF",'full menu'!AR53="PCB"),"ERfix",IF(OR('full menu'!AR53="ACB",'full menu'!AR53="LCERT",'full menu'!AR53="LERT",'full menu'!AR53="FCERT",'full menu'!AR53="FERT"),"ERTs",IF(OR('full menu'!AR53="FCMT",'full menu'!AR53="FMT",'full menu'!AR53="LMT",'full menu'!AR53="LCMT"),"MTs",IF(OR('full menu'!AR53="LCIT",'full menu'!AR53="FCIT",'full menu'!AR53="LIT",'full menu'!AR53="FIT"),"ITs",IF(OR('full menu'!AR53="MwERT",'full menu'!AR53="ERwMT",'full menu'!AR53="M&amp;ERT",'full menu'!AR53="MwIT",'full menu'!AR53="IwMT",'full menu'!AR53="M&amp;IT",'full menu'!AR53="IwERT",'full menu'!AR53="ERwIT",'full menu'!AR53="I&amp;ERT",'full menu'!AR53="ER&amp;M&amp;IT"),"MixedTs",IF('full menu'!AR53="UD","UD",IF('full menu'!AR53="LSD","LSD",IF('full menu'!AR53="WSD","WSD","")))))))))))</f>
        <v>LSD</v>
      </c>
      <c r="AS53" s="2" t="str">
        <f>IF('full menu'!AS53="MDC","MDC",IF('full menu'!AS53="X","X",IF('full menu'!AS53="UASC","UASC",IF(OR('full menu'!AS53="PERF",'full menu'!AS53="AERF",'full menu'!AS53="PCB"),"ERfix",IF(OR('full menu'!AS53="ACB",'full menu'!AS53="LCERT",'full menu'!AS53="LERT",'full menu'!AS53="FCERT",'full menu'!AS53="FERT"),"ERTs",IF(OR('full menu'!AS53="FCMT",'full menu'!AS53="FMT",'full menu'!AS53="LMT",'full menu'!AS53="LCMT"),"MTs",IF(OR('full menu'!AS53="LCIT",'full menu'!AS53="FCIT",'full menu'!AS53="LIT",'full menu'!AS53="FIT"),"ITs",IF(OR('full menu'!AS53="MwERT",'full menu'!AS53="ERwMT",'full menu'!AS53="M&amp;ERT",'full menu'!AS53="MwIT",'full menu'!AS53="IwMT",'full menu'!AS53="M&amp;IT",'full menu'!AS53="IwERT",'full menu'!AS53="ERwIT",'full menu'!AS53="I&amp;ERT",'full menu'!AS53="ER&amp;M&amp;IT"),"MixedTs",IF('full menu'!AS53="UD","UD",IF('full menu'!AS53="LSD","LSD",IF('full menu'!AS53="WSD","WSD","")))))))))))</f>
        <v>LSD</v>
      </c>
    </row>
    <row r="54" spans="1:45" ht="15.5" x14ac:dyDescent="0.35">
      <c r="A54" t="s">
        <v>83</v>
      </c>
      <c r="B54" s="2" t="str">
        <f>IF('full menu'!B54="MDC","MDC",IF('full menu'!B54="X","X",IF('full menu'!B54="UASC","UASC",IF(OR('full menu'!B54="PERF",'full menu'!B54="AERF",'full menu'!B54="PCB"),"ERfix",IF(OR('full menu'!B54="ACB",'full menu'!B54="LCERT",'full menu'!B54="LERT",'full menu'!B54="FCERT",'full menu'!B54="FERT"),"ERTs",IF(OR('full menu'!B54="FCMT",'full menu'!B54="FMT",'full menu'!B54="LMT",'full menu'!B54="LCMT"),"MTs",IF(OR('full menu'!B54="LCIT",'full menu'!B54="FCIT",'full menu'!B54="LIT",'full menu'!B54="FIT"),"ITs",IF(OR('full menu'!B54="MwERT",'full menu'!B54="ERwMT",'full menu'!B54="M&amp;ERT",'full menu'!B54="MwIT",'full menu'!B54="IwMT",'full menu'!B54="M&amp;IT",'full menu'!B54="IwERT",'full menu'!B54="ERwIT",'full menu'!B54="I&amp;ERT",'full menu'!B54="ER&amp;M&amp;IT"),"MixedTs",IF('full menu'!B54="UD","UD",IF('full menu'!B54="LSD","LSD",IF('full menu'!B54="WSD","WSD","")))))))))))</f>
        <v>MDC</v>
      </c>
      <c r="C54" s="2" t="str">
        <f>IF('full menu'!C54="MDC","MDC",IF('full menu'!C54="X","X",IF('full menu'!C54="UASC","UASC",IF(OR('full menu'!C54="PERF",'full menu'!C54="AERF",'full menu'!C54="PCB"),"ERfix",IF(OR('full menu'!C54="ACB",'full menu'!C54="LCERT",'full menu'!C54="LERT",'full menu'!C54="FCERT",'full menu'!C54="FERT"),"ERTs",IF(OR('full menu'!C54="FCMT",'full menu'!C54="FMT",'full menu'!C54="LMT",'full menu'!C54="LCMT"),"MTs",IF(OR('full menu'!C54="LCIT",'full menu'!C54="FCIT",'full menu'!C54="LIT",'full menu'!C54="FIT"),"ITs",IF(OR('full menu'!C54="MwERT",'full menu'!C54="ERwMT",'full menu'!C54="M&amp;ERT",'full menu'!C54="MwIT",'full menu'!C54="IwMT",'full menu'!C54="M&amp;IT",'full menu'!C54="IwERT",'full menu'!C54="ERwIT",'full menu'!C54="I&amp;ERT",'full menu'!C54="ER&amp;M&amp;IT"),"MixedTs",IF('full menu'!C54="UD","UD",IF('full menu'!C54="LSD","LSD",IF('full menu'!C54="WSD","WSD","")))))))))))</f>
        <v>MDC</v>
      </c>
      <c r="D54" s="2" t="str">
        <f>IF('full menu'!D54="MDC","MDC",IF('full menu'!D54="X","X",IF('full menu'!D54="UASC","UASC",IF(OR('full menu'!D54="PERF",'full menu'!D54="AERF",'full menu'!D54="PCB"),"ERfix",IF(OR('full menu'!D54="ACB",'full menu'!D54="LCERT",'full menu'!D54="LERT",'full menu'!D54="FCERT",'full menu'!D54="FERT"),"ERTs",IF(OR('full menu'!D54="FCMT",'full menu'!D54="FMT",'full menu'!D54="LMT",'full menu'!D54="LCMT"),"MTs",IF(OR('full menu'!D54="LCIT",'full menu'!D54="FCIT",'full menu'!D54="LIT",'full menu'!D54="FIT"),"ITs",IF(OR('full menu'!D54="MwERT",'full menu'!D54="ERwMT",'full menu'!D54="M&amp;ERT",'full menu'!D54="MwIT",'full menu'!D54="IwMT",'full menu'!D54="M&amp;IT",'full menu'!D54="IwERT",'full menu'!D54="ERwIT",'full menu'!D54="I&amp;ERT",'full menu'!D54="ER&amp;M&amp;IT"),"MixedTs",IF('full menu'!D54="UD","UD",IF('full menu'!D54="LSD","LSD",IF('full menu'!D54="WSD","WSD","")))))))))))</f>
        <v>MDC</v>
      </c>
      <c r="E54" s="2" t="str">
        <f>IF('full menu'!E54="MDC","MDC",IF('full menu'!E54="X","X",IF('full menu'!E54="UASC","UASC",IF(OR('full menu'!E54="PERF",'full menu'!E54="AERF",'full menu'!E54="PCB"),"ERfix",IF(OR('full menu'!E54="ACB",'full menu'!E54="LCERT",'full menu'!E54="LERT",'full menu'!E54="FCERT",'full menu'!E54="FERT"),"ERTs",IF(OR('full menu'!E54="FCMT",'full menu'!E54="FMT",'full menu'!E54="LMT",'full menu'!E54="LCMT"),"MTs",IF(OR('full menu'!E54="LCIT",'full menu'!E54="FCIT",'full menu'!E54="LIT",'full menu'!E54="FIT"),"ITs",IF(OR('full menu'!E54="MwERT",'full menu'!E54="ERwMT",'full menu'!E54="M&amp;ERT",'full menu'!E54="MwIT",'full menu'!E54="IwMT",'full menu'!E54="M&amp;IT",'full menu'!E54="IwERT",'full menu'!E54="ERwIT",'full menu'!E54="I&amp;ERT",'full menu'!E54="ER&amp;M&amp;IT"),"MixedTs",IF('full menu'!E54="UD","UD",IF('full menu'!E54="LSD","LSD",IF('full menu'!E54="WSD","WSD","")))))))))))</f>
        <v>MDC</v>
      </c>
      <c r="F54" s="2" t="str">
        <f>IF('full menu'!F54="MDC","MDC",IF('full menu'!F54="X","X",IF('full menu'!F54="UASC","UASC",IF(OR('full menu'!F54="PERF",'full menu'!F54="AERF",'full menu'!F54="PCB"),"ERfix",IF(OR('full menu'!F54="ACB",'full menu'!F54="LCERT",'full menu'!F54="LERT",'full menu'!F54="FCERT",'full menu'!F54="FERT"),"ERTs",IF(OR('full menu'!F54="FCMT",'full menu'!F54="FMT",'full menu'!F54="LMT",'full menu'!F54="LCMT"),"MTs",IF(OR('full menu'!F54="LCIT",'full menu'!F54="FCIT",'full menu'!F54="LIT",'full menu'!F54="FIT"),"ITs",IF(OR('full menu'!F54="MwERT",'full menu'!F54="ERwMT",'full menu'!F54="M&amp;ERT",'full menu'!F54="MwIT",'full menu'!F54="IwMT",'full menu'!F54="M&amp;IT",'full menu'!F54="IwERT",'full menu'!F54="ERwIT",'full menu'!F54="I&amp;ERT",'full menu'!F54="ER&amp;M&amp;IT"),"MixedTs",IF('full menu'!F54="UD","UD",IF('full menu'!F54="LSD","LSD",IF('full menu'!F54="WSD","WSD","")))))))))))</f>
        <v>MDC</v>
      </c>
      <c r="G54" s="2" t="str">
        <f>IF('full menu'!G54="MDC","MDC",IF('full menu'!G54="X","X",IF('full menu'!G54="UASC","UASC",IF(OR('full menu'!G54="PERF",'full menu'!G54="AERF",'full menu'!G54="PCB"),"ERfix",IF(OR('full menu'!G54="ACB",'full menu'!G54="LCERT",'full menu'!G54="LERT",'full menu'!G54="FCERT",'full menu'!G54="FERT"),"ERTs",IF(OR('full menu'!G54="FCMT",'full menu'!G54="FMT",'full menu'!G54="LMT",'full menu'!G54="LCMT"),"MTs",IF(OR('full menu'!G54="LCIT",'full menu'!G54="FCIT",'full menu'!G54="LIT",'full menu'!G54="FIT"),"ITs",IF(OR('full menu'!G54="MwERT",'full menu'!G54="ERwMT",'full menu'!G54="M&amp;ERT",'full menu'!G54="MwIT",'full menu'!G54="IwMT",'full menu'!G54="M&amp;IT",'full menu'!G54="IwERT",'full menu'!G54="ERwIT",'full menu'!G54="I&amp;ERT",'full menu'!G54="ER&amp;M&amp;IT"),"MixedTs",IF('full menu'!G54="UD","UD",IF('full menu'!G54="LSD","LSD",IF('full menu'!G54="WSD","WSD","")))))))))))</f>
        <v>MDC</v>
      </c>
      <c r="H54" s="2" t="str">
        <f>IF('full menu'!H54="MDC","MDC",IF('full menu'!H54="X","X",IF('full menu'!H54="UASC","UASC",IF(OR('full menu'!H54="PERF",'full menu'!H54="AERF",'full menu'!H54="PCB"),"ERfix",IF(OR('full menu'!H54="ACB",'full menu'!H54="LCERT",'full menu'!H54="LERT",'full menu'!H54="FCERT",'full menu'!H54="FERT"),"ERTs",IF(OR('full menu'!H54="FCMT",'full menu'!H54="FMT",'full menu'!H54="LMT",'full menu'!H54="LCMT"),"MTs",IF(OR('full menu'!H54="LCIT",'full menu'!H54="FCIT",'full menu'!H54="LIT",'full menu'!H54="FIT"),"ITs",IF(OR('full menu'!H54="MwERT",'full menu'!H54="ERwMT",'full menu'!H54="M&amp;ERT",'full menu'!H54="MwIT",'full menu'!H54="IwMT",'full menu'!H54="M&amp;IT",'full menu'!H54="IwERT",'full menu'!H54="ERwIT",'full menu'!H54="I&amp;ERT",'full menu'!H54="ER&amp;M&amp;IT"),"MixedTs",IF('full menu'!H54="UD","UD",IF('full menu'!H54="LSD","LSD",IF('full menu'!H54="WSD","WSD","")))))))))))</f>
        <v>MDC</v>
      </c>
      <c r="I54" s="2" t="str">
        <f>IF('full menu'!I54="MDC","MDC",IF('full menu'!I54="X","X",IF('full menu'!I54="UASC","UASC",IF(OR('full menu'!I54="PERF",'full menu'!I54="AERF",'full menu'!I54="PCB"),"ERfix",IF(OR('full menu'!I54="ACB",'full menu'!I54="LCERT",'full menu'!I54="LERT",'full menu'!I54="FCERT",'full menu'!I54="FERT"),"ERTs",IF(OR('full menu'!I54="FCMT",'full menu'!I54="FMT",'full menu'!I54="LMT",'full menu'!I54="LCMT"),"MTs",IF(OR('full menu'!I54="LCIT",'full menu'!I54="FCIT",'full menu'!I54="LIT",'full menu'!I54="FIT"),"ITs",IF(OR('full menu'!I54="MwERT",'full menu'!I54="ERwMT",'full menu'!I54="M&amp;ERT",'full menu'!I54="MwIT",'full menu'!I54="IwMT",'full menu'!I54="M&amp;IT",'full menu'!I54="IwERT",'full menu'!I54="ERwIT",'full menu'!I54="I&amp;ERT",'full menu'!I54="ER&amp;M&amp;IT"),"MixedTs",IF('full menu'!I54="UD","UD",IF('full menu'!I54="LSD","LSD",IF('full menu'!I54="WSD","WSD","")))))))))))</f>
        <v>MDC</v>
      </c>
      <c r="J54" s="2" t="str">
        <f>IF('full menu'!J54="MDC","MDC",IF('full menu'!J54="X","X",IF('full menu'!J54="UASC","UASC",IF(OR('full menu'!J54="PERF",'full menu'!J54="AERF",'full menu'!J54="PCB"),"ERfix",IF(OR('full menu'!J54="ACB",'full menu'!J54="LCERT",'full menu'!J54="LERT",'full menu'!J54="FCERT",'full menu'!J54="FERT"),"ERTs",IF(OR('full menu'!J54="FCMT",'full menu'!J54="FMT",'full menu'!J54="LMT",'full menu'!J54="LCMT"),"MTs",IF(OR('full menu'!J54="LCIT",'full menu'!J54="FCIT",'full menu'!J54="LIT",'full menu'!J54="FIT"),"ITs",IF(OR('full menu'!J54="MwERT",'full menu'!J54="ERwMT",'full menu'!J54="M&amp;ERT",'full menu'!J54="MwIT",'full menu'!J54="IwMT",'full menu'!J54="M&amp;IT",'full menu'!J54="IwERT",'full menu'!J54="ERwIT",'full menu'!J54="I&amp;ERT",'full menu'!J54="ER&amp;M&amp;IT"),"MixedTs",IF('full menu'!J54="UD","UD",IF('full menu'!J54="LSD","LSD",IF('full menu'!J54="WSD","WSD","")))))))))))</f>
        <v>MDC</v>
      </c>
      <c r="K54" s="2" t="str">
        <f>IF('full menu'!K54="MDC","MDC",IF('full menu'!K54="X","X",IF('full menu'!K54="UASC","UASC",IF(OR('full menu'!K54="PERF",'full menu'!K54="AERF",'full menu'!K54="PCB"),"ERfix",IF(OR('full menu'!K54="ACB",'full menu'!K54="LCERT",'full menu'!K54="LERT",'full menu'!K54="FCERT",'full menu'!K54="FERT"),"ERTs",IF(OR('full menu'!K54="FCMT",'full menu'!K54="FMT",'full menu'!K54="LMT",'full menu'!K54="LCMT"),"MTs",IF(OR('full menu'!K54="LCIT",'full menu'!K54="FCIT",'full menu'!K54="LIT",'full menu'!K54="FIT"),"ITs",IF(OR('full menu'!K54="MwERT",'full menu'!K54="ERwMT",'full menu'!K54="M&amp;ERT",'full menu'!K54="MwIT",'full menu'!K54="IwMT",'full menu'!K54="M&amp;IT",'full menu'!K54="IwERT",'full menu'!K54="ERwIT",'full menu'!K54="I&amp;ERT",'full menu'!K54="ER&amp;M&amp;IT"),"MixedTs",IF('full menu'!K54="UD","UD",IF('full menu'!K54="LSD","LSD",IF('full menu'!K54="WSD","WSD","")))))))))))</f>
        <v>MDC</v>
      </c>
      <c r="L54" s="2" t="str">
        <f>IF('full menu'!L54="MDC","MDC",IF('full menu'!L54="X","X",IF('full menu'!L54="UASC","UASC",IF(OR('full menu'!L54="PERF",'full menu'!L54="AERF",'full menu'!L54="PCB"),"ERfix",IF(OR('full menu'!L54="ACB",'full menu'!L54="LCERT",'full menu'!L54="LERT",'full menu'!L54="FCERT",'full menu'!L54="FERT"),"ERTs",IF(OR('full menu'!L54="FCMT",'full menu'!L54="FMT",'full menu'!L54="LMT",'full menu'!L54="LCMT"),"MTs",IF(OR('full menu'!L54="LCIT",'full menu'!L54="FCIT",'full menu'!L54="LIT",'full menu'!L54="FIT"),"ITs",IF(OR('full menu'!L54="MwERT",'full menu'!L54="ERwMT",'full menu'!L54="M&amp;ERT",'full menu'!L54="MwIT",'full menu'!L54="IwMT",'full menu'!L54="M&amp;IT",'full menu'!L54="IwERT",'full menu'!L54="ERwIT",'full menu'!L54="I&amp;ERT",'full menu'!L54="ER&amp;M&amp;IT"),"MixedTs",IF('full menu'!L54="UD","UD",IF('full menu'!L54="LSD","LSD",IF('full menu'!L54="WSD","WSD","")))))))))))</f>
        <v>MDC</v>
      </c>
      <c r="M54" s="2" t="str">
        <f>IF('full menu'!M54="MDC","MDC",IF('full menu'!M54="X","X",IF('full menu'!M54="UASC","UASC",IF(OR('full menu'!M54="PERF",'full menu'!M54="AERF",'full menu'!M54="PCB"),"ERfix",IF(OR('full menu'!M54="ACB",'full menu'!M54="LCERT",'full menu'!M54="LERT",'full menu'!M54="FCERT",'full menu'!M54="FERT"),"ERTs",IF(OR('full menu'!M54="FCMT",'full menu'!M54="FMT",'full menu'!M54="LMT",'full menu'!M54="LCMT"),"MTs",IF(OR('full menu'!M54="LCIT",'full menu'!M54="FCIT",'full menu'!M54="LIT",'full menu'!M54="FIT"),"ITs",IF(OR('full menu'!M54="MwERT",'full menu'!M54="ERwMT",'full menu'!M54="M&amp;ERT",'full menu'!M54="MwIT",'full menu'!M54="IwMT",'full menu'!M54="M&amp;IT",'full menu'!M54="IwERT",'full menu'!M54="ERwIT",'full menu'!M54="I&amp;ERT",'full menu'!M54="ER&amp;M&amp;IT"),"MixedTs",IF('full menu'!M54="UD","UD",IF('full menu'!M54="LSD","LSD",IF('full menu'!M54="WSD","WSD","")))))))))))</f>
        <v>MDC</v>
      </c>
      <c r="N54" s="2" t="str">
        <f>IF('full menu'!N54="MDC","MDC",IF('full menu'!N54="X","X",IF('full menu'!N54="UASC","UASC",IF(OR('full menu'!N54="PERF",'full menu'!N54="AERF",'full menu'!N54="PCB"),"ERfix",IF(OR('full menu'!N54="ACB",'full menu'!N54="LCERT",'full menu'!N54="LERT",'full menu'!N54="FCERT",'full menu'!N54="FERT"),"ERTs",IF(OR('full menu'!N54="FCMT",'full menu'!N54="FMT",'full menu'!N54="LMT",'full menu'!N54="LCMT"),"MTs",IF(OR('full menu'!N54="LCIT",'full menu'!N54="FCIT",'full menu'!N54="LIT",'full menu'!N54="FIT"),"ITs",IF(OR('full menu'!N54="MwERT",'full menu'!N54="ERwMT",'full menu'!N54="M&amp;ERT",'full menu'!N54="MwIT",'full menu'!N54="IwMT",'full menu'!N54="M&amp;IT",'full menu'!N54="IwERT",'full menu'!N54="ERwIT",'full menu'!N54="I&amp;ERT",'full menu'!N54="ER&amp;M&amp;IT"),"MixedTs",IF('full menu'!N54="UD","UD",IF('full menu'!N54="LSD","LSD",IF('full menu'!N54="WSD","WSD","")))))))))))</f>
        <v>MDC</v>
      </c>
      <c r="O54" s="2" t="str">
        <f>IF('full menu'!O54="MDC","MDC",IF('full menu'!O54="X","X",IF('full menu'!O54="UASC","UASC",IF(OR('full menu'!O54="PERF",'full menu'!O54="AERF",'full menu'!O54="PCB"),"ERfix",IF(OR('full menu'!O54="ACB",'full menu'!O54="LCERT",'full menu'!O54="LERT",'full menu'!O54="FCERT",'full menu'!O54="FERT"),"ERTs",IF(OR('full menu'!O54="FCMT",'full menu'!O54="FMT",'full menu'!O54="LMT",'full menu'!O54="LCMT"),"MTs",IF(OR('full menu'!O54="LCIT",'full menu'!O54="FCIT",'full menu'!O54="LIT",'full menu'!O54="FIT"),"ITs",IF(OR('full menu'!O54="MwERT",'full menu'!O54="ERwMT",'full menu'!O54="M&amp;ERT",'full menu'!O54="MwIT",'full menu'!O54="IwMT",'full menu'!O54="M&amp;IT",'full menu'!O54="IwERT",'full menu'!O54="ERwIT",'full menu'!O54="I&amp;ERT",'full menu'!O54="ER&amp;M&amp;IT"),"MixedTs",IF('full menu'!O54="UD","UD",IF('full menu'!O54="LSD","LSD",IF('full menu'!O54="WSD","WSD","")))))))))))</f>
        <v>MDC</v>
      </c>
      <c r="P54" s="2" t="str">
        <f>IF('full menu'!P54="MDC","MDC",IF('full menu'!P54="X","X",IF('full menu'!P54="UASC","UASC",IF(OR('full menu'!P54="PERF",'full menu'!P54="AERF",'full menu'!P54="PCB"),"ERfix",IF(OR('full menu'!P54="ACB",'full menu'!P54="LCERT",'full menu'!P54="LERT",'full menu'!P54="FCERT",'full menu'!P54="FERT"),"ERTs",IF(OR('full menu'!P54="FCMT",'full menu'!P54="FMT",'full menu'!P54="LMT",'full menu'!P54="LCMT"),"MTs",IF(OR('full menu'!P54="LCIT",'full menu'!P54="FCIT",'full menu'!P54="LIT",'full menu'!P54="FIT"),"ITs",IF(OR('full menu'!P54="MwERT",'full menu'!P54="ERwMT",'full menu'!P54="M&amp;ERT",'full menu'!P54="MwIT",'full menu'!P54="IwMT",'full menu'!P54="M&amp;IT",'full menu'!P54="IwERT",'full menu'!P54="ERwIT",'full menu'!P54="I&amp;ERT",'full menu'!P54="ER&amp;M&amp;IT"),"MixedTs",IF('full menu'!P54="UD","UD",IF('full menu'!P54="LSD","LSD",IF('full menu'!P54="WSD","WSD","")))))))))))</f>
        <v>UD</v>
      </c>
      <c r="Q54" s="2" t="str">
        <f>IF('full menu'!Q54="MDC","MDC",IF('full menu'!Q54="X","X",IF('full menu'!Q54="UASC","UASC",IF(OR('full menu'!Q54="PERF",'full menu'!Q54="AERF",'full menu'!Q54="PCB"),"ERfix",IF(OR('full menu'!Q54="ACB",'full menu'!Q54="LCERT",'full menu'!Q54="LERT",'full menu'!Q54="FCERT",'full menu'!Q54="FERT"),"ERTs",IF(OR('full menu'!Q54="FCMT",'full menu'!Q54="FMT",'full menu'!Q54="LMT",'full menu'!Q54="LCMT"),"MTs",IF(OR('full menu'!Q54="LCIT",'full menu'!Q54="FCIT",'full menu'!Q54="LIT",'full menu'!Q54="FIT"),"ITs",IF(OR('full menu'!Q54="MwERT",'full menu'!Q54="ERwMT",'full menu'!Q54="M&amp;ERT",'full menu'!Q54="MwIT",'full menu'!Q54="IwMT",'full menu'!Q54="M&amp;IT",'full menu'!Q54="IwERT",'full menu'!Q54="ERwIT",'full menu'!Q54="I&amp;ERT",'full menu'!Q54="ER&amp;M&amp;IT"),"MixedTs",IF('full menu'!Q54="UD","UD",IF('full menu'!Q54="LSD","LSD",IF('full menu'!Q54="WSD","WSD","")))))))))))</f>
        <v>UD</v>
      </c>
      <c r="R54" s="2" t="str">
        <f>IF('full menu'!R54="MDC","MDC",IF('full menu'!R54="X","X",IF('full menu'!R54="UASC","UASC",IF(OR('full menu'!R54="PERF",'full menu'!R54="AERF",'full menu'!R54="PCB"),"ERfix",IF(OR('full menu'!R54="ACB",'full menu'!R54="LCERT",'full menu'!R54="LERT",'full menu'!R54="FCERT",'full menu'!R54="FERT"),"ERTs",IF(OR('full menu'!R54="FCMT",'full menu'!R54="FMT",'full menu'!R54="LMT",'full menu'!R54="LCMT"),"MTs",IF(OR('full menu'!R54="LCIT",'full menu'!R54="FCIT",'full menu'!R54="LIT",'full menu'!R54="FIT"),"ITs",IF(OR('full menu'!R54="MwERT",'full menu'!R54="ERwMT",'full menu'!R54="M&amp;ERT",'full menu'!R54="MwIT",'full menu'!R54="IwMT",'full menu'!R54="M&amp;IT",'full menu'!R54="IwERT",'full menu'!R54="ERwIT",'full menu'!R54="I&amp;ERT",'full menu'!R54="ER&amp;M&amp;IT"),"MixedTs",IF('full menu'!R54="UD","UD",IF('full menu'!R54="LSD","LSD",IF('full menu'!R54="WSD","WSD","")))))))))))</f>
        <v>UD</v>
      </c>
      <c r="S54" s="2" t="str">
        <f>IF('full menu'!S54="MDC","MDC",IF('full menu'!S54="X","X",IF('full menu'!S54="UASC","UASC",IF(OR('full menu'!S54="PERF",'full menu'!S54="AERF",'full menu'!S54="PCB"),"ERfix",IF(OR('full menu'!S54="ACB",'full menu'!S54="LCERT",'full menu'!S54="LERT",'full menu'!S54="FCERT",'full menu'!S54="FERT"),"ERTs",IF(OR('full menu'!S54="FCMT",'full menu'!S54="FMT",'full menu'!S54="LMT",'full menu'!S54="LCMT"),"MTs",IF(OR('full menu'!S54="LCIT",'full menu'!S54="FCIT",'full menu'!S54="LIT",'full menu'!S54="FIT"),"ITs",IF(OR('full menu'!S54="MwERT",'full menu'!S54="ERwMT",'full menu'!S54="M&amp;ERT",'full menu'!S54="MwIT",'full menu'!S54="IwMT",'full menu'!S54="M&amp;IT",'full menu'!S54="IwERT",'full menu'!S54="ERwIT",'full menu'!S54="I&amp;ERT",'full menu'!S54="ER&amp;M&amp;IT"),"MixedTs",IF('full menu'!S54="UD","UD",IF('full menu'!S54="LSD","LSD",IF('full menu'!S54="WSD","WSD","")))))))))))</f>
        <v>UD</v>
      </c>
      <c r="T54" s="2" t="str">
        <f>IF('full menu'!T54="MDC","MDC",IF('full menu'!T54="X","X",IF('full menu'!T54="UASC","UASC",IF(OR('full menu'!T54="PERF",'full menu'!T54="AERF",'full menu'!T54="PCB"),"ERfix",IF(OR('full menu'!T54="ACB",'full menu'!T54="LCERT",'full menu'!T54="LERT",'full menu'!T54="FCERT",'full menu'!T54="FERT"),"ERTs",IF(OR('full menu'!T54="FCMT",'full menu'!T54="FMT",'full menu'!T54="LMT",'full menu'!T54="LCMT"),"MTs",IF(OR('full menu'!T54="LCIT",'full menu'!T54="FCIT",'full menu'!T54="LIT",'full menu'!T54="FIT"),"ITs",IF(OR('full menu'!T54="MwERT",'full menu'!T54="ERwMT",'full menu'!T54="M&amp;ERT",'full menu'!T54="MwIT",'full menu'!T54="IwMT",'full menu'!T54="M&amp;IT",'full menu'!T54="IwERT",'full menu'!T54="ERwIT",'full menu'!T54="I&amp;ERT",'full menu'!T54="ER&amp;M&amp;IT"),"MixedTs",IF('full menu'!T54="UD","UD",IF('full menu'!T54="LSD","LSD",IF('full menu'!T54="WSD","WSD","")))))))))))</f>
        <v>X</v>
      </c>
      <c r="U54" s="2" t="str">
        <f>IF('full menu'!U54="MDC","MDC",IF('full menu'!U54="X","X",IF('full menu'!U54="UASC","UASC",IF(OR('full menu'!U54="PERF",'full menu'!U54="AERF",'full menu'!U54="PCB"),"ERfix",IF(OR('full menu'!U54="ACB",'full menu'!U54="LCERT",'full menu'!U54="LERT",'full menu'!U54="FCERT",'full menu'!U54="FERT"),"ERTs",IF(OR('full menu'!U54="FCMT",'full menu'!U54="FMT",'full menu'!U54="LMT",'full menu'!U54="LCMT"),"MTs",IF(OR('full menu'!U54="LCIT",'full menu'!U54="FCIT",'full menu'!U54="LIT",'full menu'!U54="FIT"),"ITs",IF(OR('full menu'!U54="MwERT",'full menu'!U54="ERwMT",'full menu'!U54="M&amp;ERT",'full menu'!U54="MwIT",'full menu'!U54="IwMT",'full menu'!U54="M&amp;IT",'full menu'!U54="IwERT",'full menu'!U54="ERwIT",'full menu'!U54="I&amp;ERT",'full menu'!U54="ER&amp;M&amp;IT"),"MixedTs",IF('full menu'!U54="UD","UD",IF('full menu'!U54="LSD","LSD",IF('full menu'!U54="WSD","WSD","")))))))))))</f>
        <v>X</v>
      </c>
      <c r="V54" s="2" t="str">
        <f>IF('full menu'!V54="MDC","MDC",IF('full menu'!V54="X","X",IF('full menu'!V54="UASC","UASC",IF(OR('full menu'!V54="PERF",'full menu'!V54="AERF",'full menu'!V54="PCB"),"ERfix",IF(OR('full menu'!V54="ACB",'full menu'!V54="LCERT",'full menu'!V54="LERT",'full menu'!V54="FCERT",'full menu'!V54="FERT"),"ERTs",IF(OR('full menu'!V54="FCMT",'full menu'!V54="FMT",'full menu'!V54="LMT",'full menu'!V54="LCMT"),"MTs",IF(OR('full menu'!V54="LCIT",'full menu'!V54="FCIT",'full menu'!V54="LIT",'full menu'!V54="FIT"),"ITs",IF(OR('full menu'!V54="MwERT",'full menu'!V54="ERwMT",'full menu'!V54="M&amp;ERT",'full menu'!V54="MwIT",'full menu'!V54="IwMT",'full menu'!V54="M&amp;IT",'full menu'!V54="IwERT",'full menu'!V54="ERwIT",'full menu'!V54="I&amp;ERT",'full menu'!V54="ER&amp;M&amp;IT"),"MixedTs",IF('full menu'!V54="UD","UD",IF('full menu'!V54="LSD","LSD",IF('full menu'!V54="WSD","WSD","")))))))))))</f>
        <v>X</v>
      </c>
      <c r="W54" s="2" t="str">
        <f>IF('full menu'!W54="MDC","MDC",IF('full menu'!W54="X","X",IF('full menu'!W54="UASC","UASC",IF(OR('full menu'!W54="PERF",'full menu'!W54="AERF",'full menu'!W54="PCB"),"ERfix",IF(OR('full menu'!W54="ACB",'full menu'!W54="LCERT",'full menu'!W54="LERT",'full menu'!W54="FCERT",'full menu'!W54="FERT"),"ERTs",IF(OR('full menu'!W54="FCMT",'full menu'!W54="FMT",'full menu'!W54="LMT",'full menu'!W54="LCMT"),"MTs",IF(OR('full menu'!W54="LCIT",'full menu'!W54="FCIT",'full menu'!W54="LIT",'full menu'!W54="FIT"),"ITs",IF(OR('full menu'!W54="MwERT",'full menu'!W54="ERwMT",'full menu'!W54="M&amp;ERT",'full menu'!W54="MwIT",'full menu'!W54="IwMT",'full menu'!W54="M&amp;IT",'full menu'!W54="IwERT",'full menu'!W54="ERwIT",'full menu'!W54="I&amp;ERT",'full menu'!W54="ER&amp;M&amp;IT"),"MixedTs",IF('full menu'!W54="UD","UD",IF('full menu'!W54="LSD","LSD",IF('full menu'!W54="WSD","WSD","")))))))))))</f>
        <v>X</v>
      </c>
      <c r="X54" s="2" t="str">
        <f>IF('full menu'!X54="MDC","MDC",IF('full menu'!X54="X","X",IF('full menu'!X54="UASC","UASC",IF(OR('full menu'!X54="PERF",'full menu'!X54="AERF",'full menu'!X54="PCB"),"ERfix",IF(OR('full menu'!X54="ACB",'full menu'!X54="LCERT",'full menu'!X54="LERT",'full menu'!X54="FCERT",'full menu'!X54="FERT"),"ERTs",IF(OR('full menu'!X54="FCMT",'full menu'!X54="FMT",'full menu'!X54="LMT",'full menu'!X54="LCMT"),"MTs",IF(OR('full menu'!X54="LCIT",'full menu'!X54="FCIT",'full menu'!X54="LIT",'full menu'!X54="FIT"),"ITs",IF(OR('full menu'!X54="MwERT",'full menu'!X54="ERwMT",'full menu'!X54="M&amp;ERT",'full menu'!X54="MwIT",'full menu'!X54="IwMT",'full menu'!X54="M&amp;IT",'full menu'!X54="IwERT",'full menu'!X54="ERwIT",'full menu'!X54="I&amp;ERT",'full menu'!X54="ER&amp;M&amp;IT"),"MixedTs",IF('full menu'!X54="UD","UD",IF('full menu'!X54="LSD","LSD",IF('full menu'!X54="WSD","WSD","")))))))))))</f>
        <v>X</v>
      </c>
      <c r="Y54" s="2" t="str">
        <f>IF('full menu'!Y54="MDC","MDC",IF('full menu'!Y54="X","X",IF('full menu'!Y54="UASC","UASC",IF(OR('full menu'!Y54="PERF",'full menu'!Y54="AERF",'full menu'!Y54="PCB"),"ERfix",IF(OR('full menu'!Y54="ACB",'full menu'!Y54="LCERT",'full menu'!Y54="LERT",'full menu'!Y54="FCERT",'full menu'!Y54="FERT"),"ERTs",IF(OR('full menu'!Y54="FCMT",'full menu'!Y54="FMT",'full menu'!Y54="LMT",'full menu'!Y54="LCMT"),"MTs",IF(OR('full menu'!Y54="LCIT",'full menu'!Y54="FCIT",'full menu'!Y54="LIT",'full menu'!Y54="FIT"),"ITs",IF(OR('full menu'!Y54="MwERT",'full menu'!Y54="ERwMT",'full menu'!Y54="M&amp;ERT",'full menu'!Y54="MwIT",'full menu'!Y54="IwMT",'full menu'!Y54="M&amp;IT",'full menu'!Y54="IwERT",'full menu'!Y54="ERwIT",'full menu'!Y54="I&amp;ERT",'full menu'!Y54="ER&amp;M&amp;IT"),"MixedTs",IF('full menu'!Y54="UD","UD",IF('full menu'!Y54="LSD","LSD",IF('full menu'!Y54="WSD","WSD","")))))))))))</f>
        <v>X</v>
      </c>
      <c r="Z54" s="2" t="str">
        <f>IF('full menu'!Z54="MDC","MDC",IF('full menu'!Z54="X","X",IF('full menu'!Z54="UASC","UASC",IF(OR('full menu'!Z54="PERF",'full menu'!Z54="AERF",'full menu'!Z54="PCB"),"ERfix",IF(OR('full menu'!Z54="ACB",'full menu'!Z54="LCERT",'full menu'!Z54="LERT",'full menu'!Z54="FCERT",'full menu'!Z54="FERT"),"ERTs",IF(OR('full menu'!Z54="FCMT",'full menu'!Z54="FMT",'full menu'!Z54="LMT",'full menu'!Z54="LCMT"),"MTs",IF(OR('full menu'!Z54="LCIT",'full menu'!Z54="FCIT",'full menu'!Z54="LIT",'full menu'!Z54="FIT"),"ITs",IF(OR('full menu'!Z54="MwERT",'full menu'!Z54="ERwMT",'full menu'!Z54="M&amp;ERT",'full menu'!Z54="MwIT",'full menu'!Z54="IwMT",'full menu'!Z54="M&amp;IT",'full menu'!Z54="IwERT",'full menu'!Z54="ERwIT",'full menu'!Z54="I&amp;ERT",'full menu'!Z54="ER&amp;M&amp;IT"),"MixedTs",IF('full menu'!Z54="UD","UD",IF('full menu'!Z54="LSD","LSD",IF('full menu'!Z54="WSD","WSD","")))))))))))</f>
        <v>X</v>
      </c>
      <c r="AA54" s="2" t="str">
        <f>IF('full menu'!AA54="MDC","MDC",IF('full menu'!AA54="X","X",IF('full menu'!AA54="UASC","UASC",IF(OR('full menu'!AA54="PERF",'full menu'!AA54="AERF",'full menu'!AA54="PCB"),"ERfix",IF(OR('full menu'!AA54="ACB",'full menu'!AA54="LCERT",'full menu'!AA54="LERT",'full menu'!AA54="FCERT",'full menu'!AA54="FERT"),"ERTs",IF(OR('full menu'!AA54="FCMT",'full menu'!AA54="FMT",'full menu'!AA54="LMT",'full menu'!AA54="LCMT"),"MTs",IF(OR('full menu'!AA54="LCIT",'full menu'!AA54="FCIT",'full menu'!AA54="LIT",'full menu'!AA54="FIT"),"ITs",IF(OR('full menu'!AA54="MwERT",'full menu'!AA54="ERwMT",'full menu'!AA54="M&amp;ERT",'full menu'!AA54="MwIT",'full menu'!AA54="IwMT",'full menu'!AA54="M&amp;IT",'full menu'!AA54="IwERT",'full menu'!AA54="ERwIT",'full menu'!AA54="I&amp;ERT",'full menu'!AA54="ER&amp;M&amp;IT"),"MixedTs",IF('full menu'!AA54="UD","UD",IF('full menu'!AA54="LSD","LSD",IF('full menu'!AA54="WSD","WSD","")))))))))))</f>
        <v>X</v>
      </c>
      <c r="AB54" s="2" t="str">
        <f>IF('full menu'!AB54="MDC","MDC",IF('full menu'!AB54="X","X",IF('full menu'!AB54="UASC","UASC",IF(OR('full menu'!AB54="PERF",'full menu'!AB54="AERF",'full menu'!AB54="PCB"),"ERfix",IF(OR('full menu'!AB54="ACB",'full menu'!AB54="LCERT",'full menu'!AB54="LERT",'full menu'!AB54="FCERT",'full menu'!AB54="FERT"),"ERTs",IF(OR('full menu'!AB54="FCMT",'full menu'!AB54="FMT",'full menu'!AB54="LMT",'full menu'!AB54="LCMT"),"MTs",IF(OR('full menu'!AB54="LCIT",'full menu'!AB54="FCIT",'full menu'!AB54="LIT",'full menu'!AB54="FIT"),"ITs",IF(OR('full menu'!AB54="MwERT",'full menu'!AB54="ERwMT",'full menu'!AB54="M&amp;ERT",'full menu'!AB54="MwIT",'full menu'!AB54="IwMT",'full menu'!AB54="M&amp;IT",'full menu'!AB54="IwERT",'full menu'!AB54="ERwIT",'full menu'!AB54="I&amp;ERT",'full menu'!AB54="ER&amp;M&amp;IT"),"MixedTs",IF('full menu'!AB54="UD","UD",IF('full menu'!AB54="LSD","LSD",IF('full menu'!AB54="WSD","WSD","")))))))))))</f>
        <v>X</v>
      </c>
      <c r="AC54" s="2" t="str">
        <f>IF('full menu'!AC54="MDC","MDC",IF('full menu'!AC54="X","X",IF('full menu'!AC54="UASC","UASC",IF(OR('full menu'!AC54="PERF",'full menu'!AC54="AERF",'full menu'!AC54="PCB"),"ERfix",IF(OR('full menu'!AC54="ACB",'full menu'!AC54="LCERT",'full menu'!AC54="LERT",'full menu'!AC54="FCERT",'full menu'!AC54="FERT"),"ERTs",IF(OR('full menu'!AC54="FCMT",'full menu'!AC54="FMT",'full menu'!AC54="LMT",'full menu'!AC54="LCMT"),"MTs",IF(OR('full menu'!AC54="LCIT",'full menu'!AC54="FCIT",'full menu'!AC54="LIT",'full menu'!AC54="FIT"),"ITs",IF(OR('full menu'!AC54="MwERT",'full menu'!AC54="ERwMT",'full menu'!AC54="M&amp;ERT",'full menu'!AC54="MwIT",'full menu'!AC54="IwMT",'full menu'!AC54="M&amp;IT",'full menu'!AC54="IwERT",'full menu'!AC54="ERwIT",'full menu'!AC54="I&amp;ERT",'full menu'!AC54="ER&amp;M&amp;IT"),"MixedTs",IF('full menu'!AC54="UD","UD",IF('full menu'!AC54="LSD","LSD",IF('full menu'!AC54="WSD","WSD","")))))))))))</f>
        <v>X</v>
      </c>
      <c r="AD54" s="2" t="str">
        <f>IF('full menu'!AD54="MDC","MDC",IF('full menu'!AD54="X","X",IF('full menu'!AD54="UASC","UASC",IF(OR('full menu'!AD54="PERF",'full menu'!AD54="AERF",'full menu'!AD54="PCB"),"ERfix",IF(OR('full menu'!AD54="ACB",'full menu'!AD54="LCERT",'full menu'!AD54="LERT",'full menu'!AD54="FCERT",'full menu'!AD54="FERT"),"ERTs",IF(OR('full menu'!AD54="FCMT",'full menu'!AD54="FMT",'full menu'!AD54="LMT",'full menu'!AD54="LCMT"),"MTs",IF(OR('full menu'!AD54="LCIT",'full menu'!AD54="FCIT",'full menu'!AD54="LIT",'full menu'!AD54="FIT"),"ITs",IF(OR('full menu'!AD54="MwERT",'full menu'!AD54="ERwMT",'full menu'!AD54="M&amp;ERT",'full menu'!AD54="MwIT",'full menu'!AD54="IwMT",'full menu'!AD54="M&amp;IT",'full menu'!AD54="IwERT",'full menu'!AD54="ERwIT",'full menu'!AD54="I&amp;ERT",'full menu'!AD54="ER&amp;M&amp;IT"),"MixedTs",IF('full menu'!AD54="UD","UD",IF('full menu'!AD54="LSD","LSD",IF('full menu'!AD54="WSD","WSD","")))))))))))</f>
        <v>X</v>
      </c>
      <c r="AE54" s="2" t="str">
        <f>IF('full menu'!AE54="MDC","MDC",IF('full menu'!AE54="X","X",IF('full menu'!AE54="UASC","UASC",IF(OR('full menu'!AE54="PERF",'full menu'!AE54="AERF",'full menu'!AE54="PCB"),"ERfix",IF(OR('full menu'!AE54="ACB",'full menu'!AE54="LCERT",'full menu'!AE54="LERT",'full menu'!AE54="FCERT",'full menu'!AE54="FERT"),"ERTs",IF(OR('full menu'!AE54="FCMT",'full menu'!AE54="FMT",'full menu'!AE54="LMT",'full menu'!AE54="LCMT"),"MTs",IF(OR('full menu'!AE54="LCIT",'full menu'!AE54="FCIT",'full menu'!AE54="LIT",'full menu'!AE54="FIT"),"ITs",IF(OR('full menu'!AE54="MwERT",'full menu'!AE54="ERwMT",'full menu'!AE54="M&amp;ERT",'full menu'!AE54="MwIT",'full menu'!AE54="IwMT",'full menu'!AE54="M&amp;IT",'full menu'!AE54="IwERT",'full menu'!AE54="ERwIT",'full menu'!AE54="I&amp;ERT",'full menu'!AE54="ER&amp;M&amp;IT"),"MixedTs",IF('full menu'!AE54="UD","UD",IF('full menu'!AE54="LSD","LSD",IF('full menu'!AE54="WSD","WSD","")))))))))))</f>
        <v>X</v>
      </c>
      <c r="AF54" s="2" t="str">
        <f>IF('full menu'!AF54="MDC","MDC",IF('full menu'!AF54="X","X",IF('full menu'!AF54="UASC","UASC",IF(OR('full menu'!AF54="PERF",'full menu'!AF54="AERF",'full menu'!AF54="PCB"),"ERfix",IF(OR('full menu'!AF54="ACB",'full menu'!AF54="LCERT",'full menu'!AF54="LERT",'full menu'!AF54="FCERT",'full menu'!AF54="FERT"),"ERTs",IF(OR('full menu'!AF54="FCMT",'full menu'!AF54="FMT",'full menu'!AF54="LMT",'full menu'!AF54="LCMT"),"MTs",IF(OR('full menu'!AF54="LCIT",'full menu'!AF54="FCIT",'full menu'!AF54="LIT",'full menu'!AF54="FIT"),"ITs",IF(OR('full menu'!AF54="MwERT",'full menu'!AF54="ERwMT",'full menu'!AF54="M&amp;ERT",'full menu'!AF54="MwIT",'full menu'!AF54="IwMT",'full menu'!AF54="M&amp;IT",'full menu'!AF54="IwERT",'full menu'!AF54="ERwIT",'full menu'!AF54="I&amp;ERT",'full menu'!AF54="ER&amp;M&amp;IT"),"MixedTs",IF('full menu'!AF54="UD","UD",IF('full menu'!AF54="LSD","LSD",IF('full menu'!AF54="WSD","WSD","")))))))))))</f>
        <v>X</v>
      </c>
      <c r="AG54" s="2" t="str">
        <f>IF('full menu'!AG54="MDC","MDC",IF('full menu'!AG54="X","X",IF('full menu'!AG54="UASC","UASC",IF(OR('full menu'!AG54="PERF",'full menu'!AG54="AERF",'full menu'!AG54="PCB"),"ERfix",IF(OR('full menu'!AG54="ACB",'full menu'!AG54="LCERT",'full menu'!AG54="LERT",'full menu'!AG54="FCERT",'full menu'!AG54="FERT"),"ERTs",IF(OR('full menu'!AG54="FCMT",'full menu'!AG54="FMT",'full menu'!AG54="LMT",'full menu'!AG54="LCMT"),"MTs",IF(OR('full menu'!AG54="LCIT",'full menu'!AG54="FCIT",'full menu'!AG54="LIT",'full menu'!AG54="FIT"),"ITs",IF(OR('full menu'!AG54="MwERT",'full menu'!AG54="ERwMT",'full menu'!AG54="M&amp;ERT",'full menu'!AG54="MwIT",'full menu'!AG54="IwMT",'full menu'!AG54="M&amp;IT",'full menu'!AG54="IwERT",'full menu'!AG54="ERwIT",'full menu'!AG54="I&amp;ERT",'full menu'!AG54="ER&amp;M&amp;IT"),"MixedTs",IF('full menu'!AG54="UD","UD",IF('full menu'!AG54="LSD","LSD",IF('full menu'!AG54="WSD","WSD","")))))))))))</f>
        <v>X</v>
      </c>
      <c r="AH54" s="2" t="str">
        <f>IF('full menu'!AH54="MDC","MDC",IF('full menu'!AH54="X","X",IF('full menu'!AH54="UASC","UASC",IF(OR('full menu'!AH54="PERF",'full menu'!AH54="AERF",'full menu'!AH54="PCB"),"ERfix",IF(OR('full menu'!AH54="ACB",'full menu'!AH54="LCERT",'full menu'!AH54="LERT",'full menu'!AH54="FCERT",'full menu'!AH54="FERT"),"ERTs",IF(OR('full menu'!AH54="FCMT",'full menu'!AH54="FMT",'full menu'!AH54="LMT",'full menu'!AH54="LCMT"),"MTs",IF(OR('full menu'!AH54="LCIT",'full menu'!AH54="FCIT",'full menu'!AH54="LIT",'full menu'!AH54="FIT"),"ITs",IF(OR('full menu'!AH54="MwERT",'full menu'!AH54="ERwMT",'full menu'!AH54="M&amp;ERT",'full menu'!AH54="MwIT",'full menu'!AH54="IwMT",'full menu'!AH54="M&amp;IT",'full menu'!AH54="IwERT",'full menu'!AH54="ERwIT",'full menu'!AH54="I&amp;ERT",'full menu'!AH54="ER&amp;M&amp;IT"),"MixedTs",IF('full menu'!AH54="UD","UD",IF('full menu'!AH54="LSD","LSD",IF('full menu'!AH54="WSD","WSD","")))))))))))</f>
        <v>X</v>
      </c>
      <c r="AI54" s="2" t="str">
        <f>IF('full menu'!AI54="MDC","MDC",IF('full menu'!AI54="X","X",IF('full menu'!AI54="UASC","UASC",IF(OR('full menu'!AI54="PERF",'full menu'!AI54="AERF",'full menu'!AI54="PCB"),"ERfix",IF(OR('full menu'!AI54="ACB",'full menu'!AI54="LCERT",'full menu'!AI54="LERT",'full menu'!AI54="FCERT",'full menu'!AI54="FERT"),"ERTs",IF(OR('full menu'!AI54="FCMT",'full menu'!AI54="FMT",'full menu'!AI54="LMT",'full menu'!AI54="LCMT"),"MTs",IF(OR('full menu'!AI54="LCIT",'full menu'!AI54="FCIT",'full menu'!AI54="LIT",'full menu'!AI54="FIT"),"ITs",IF(OR('full menu'!AI54="MwERT",'full menu'!AI54="ERwMT",'full menu'!AI54="M&amp;ERT",'full menu'!AI54="MwIT",'full menu'!AI54="IwMT",'full menu'!AI54="M&amp;IT",'full menu'!AI54="IwERT",'full menu'!AI54="ERwIT",'full menu'!AI54="I&amp;ERT",'full menu'!AI54="ER&amp;M&amp;IT"),"MixedTs",IF('full menu'!AI54="UD","UD",IF('full menu'!AI54="LSD","LSD",IF('full menu'!AI54="WSD","WSD","")))))))))))</f>
        <v>X</v>
      </c>
      <c r="AJ54" s="2" t="str">
        <f>IF('full menu'!AJ54="MDC","MDC",IF('full menu'!AJ54="X","X",IF('full menu'!AJ54="UASC","UASC",IF(OR('full menu'!AJ54="PERF",'full menu'!AJ54="AERF",'full menu'!AJ54="PCB"),"ERfix",IF(OR('full menu'!AJ54="ACB",'full menu'!AJ54="LCERT",'full menu'!AJ54="LERT",'full menu'!AJ54="FCERT",'full menu'!AJ54="FERT"),"ERTs",IF(OR('full menu'!AJ54="FCMT",'full menu'!AJ54="FMT",'full menu'!AJ54="LMT",'full menu'!AJ54="LCMT"),"MTs",IF(OR('full menu'!AJ54="LCIT",'full menu'!AJ54="FCIT",'full menu'!AJ54="LIT",'full menu'!AJ54="FIT"),"ITs",IF(OR('full menu'!AJ54="MwERT",'full menu'!AJ54="ERwMT",'full menu'!AJ54="M&amp;ERT",'full menu'!AJ54="MwIT",'full menu'!AJ54="IwMT",'full menu'!AJ54="M&amp;IT",'full menu'!AJ54="IwERT",'full menu'!AJ54="ERwIT",'full menu'!AJ54="I&amp;ERT",'full menu'!AJ54="ER&amp;M&amp;IT"),"MixedTs",IF('full menu'!AJ54="UD","UD",IF('full menu'!AJ54="LSD","LSD",IF('full menu'!AJ54="WSD","WSD","")))))))))))</f>
        <v>X</v>
      </c>
      <c r="AK54" s="2" t="str">
        <f>IF('full menu'!AK54="MDC","MDC",IF('full menu'!AK54="X","X",IF('full menu'!AK54="UASC","UASC",IF(OR('full menu'!AK54="PERF",'full menu'!AK54="AERF",'full menu'!AK54="PCB"),"ERfix",IF(OR('full menu'!AK54="ACB",'full menu'!AK54="LCERT",'full menu'!AK54="LERT",'full menu'!AK54="FCERT",'full menu'!AK54="FERT"),"ERTs",IF(OR('full menu'!AK54="FCMT",'full menu'!AK54="FMT",'full menu'!AK54="LMT",'full menu'!AK54="LCMT"),"MTs",IF(OR('full menu'!AK54="LCIT",'full menu'!AK54="FCIT",'full menu'!AK54="LIT",'full menu'!AK54="FIT"),"ITs",IF(OR('full menu'!AK54="MwERT",'full menu'!AK54="ERwMT",'full menu'!AK54="M&amp;ERT",'full menu'!AK54="MwIT",'full menu'!AK54="IwMT",'full menu'!AK54="M&amp;IT",'full menu'!AK54="IwERT",'full menu'!AK54="ERwIT",'full menu'!AK54="I&amp;ERT",'full menu'!AK54="ER&amp;M&amp;IT"),"MixedTs",IF('full menu'!AK54="UD","UD",IF('full menu'!AK54="LSD","LSD",IF('full menu'!AK54="WSD","WSD","")))))))))))</f>
        <v>X</v>
      </c>
      <c r="AL54" s="2" t="str">
        <f>IF('full menu'!AL54="MDC","MDC",IF('full menu'!AL54="X","X",IF('full menu'!AL54="UASC","UASC",IF(OR('full menu'!AL54="PERF",'full menu'!AL54="AERF",'full menu'!AL54="PCB"),"ERfix",IF(OR('full menu'!AL54="ACB",'full menu'!AL54="LCERT",'full menu'!AL54="LERT",'full menu'!AL54="FCERT",'full menu'!AL54="FERT"),"ERTs",IF(OR('full menu'!AL54="FCMT",'full menu'!AL54="FMT",'full menu'!AL54="LMT",'full menu'!AL54="LCMT"),"MTs",IF(OR('full menu'!AL54="LCIT",'full menu'!AL54="FCIT",'full menu'!AL54="LIT",'full menu'!AL54="FIT"),"ITs",IF(OR('full menu'!AL54="MwERT",'full menu'!AL54="ERwMT",'full menu'!AL54="M&amp;ERT",'full menu'!AL54="MwIT",'full menu'!AL54="IwMT",'full menu'!AL54="M&amp;IT",'full menu'!AL54="IwERT",'full menu'!AL54="ERwIT",'full menu'!AL54="I&amp;ERT",'full menu'!AL54="ER&amp;M&amp;IT"),"MixedTs",IF('full menu'!AL54="UD","UD",IF('full menu'!AL54="LSD","LSD",IF('full menu'!AL54="WSD","WSD","")))))))))))</f>
        <v>X</v>
      </c>
      <c r="AM54" s="2" t="str">
        <f>IF('full menu'!AM54="MDC","MDC",IF('full menu'!AM54="X","X",IF('full menu'!AM54="UASC","UASC",IF(OR('full menu'!AM54="PERF",'full menu'!AM54="AERF",'full menu'!AM54="PCB"),"ERfix",IF(OR('full menu'!AM54="ACB",'full menu'!AM54="LCERT",'full menu'!AM54="LERT",'full menu'!AM54="FCERT",'full menu'!AM54="FERT"),"ERTs",IF(OR('full menu'!AM54="FCMT",'full menu'!AM54="FMT",'full menu'!AM54="LMT",'full menu'!AM54="LCMT"),"MTs",IF(OR('full menu'!AM54="LCIT",'full menu'!AM54="FCIT",'full menu'!AM54="LIT",'full menu'!AM54="FIT"),"ITs",IF(OR('full menu'!AM54="MwERT",'full menu'!AM54="ERwMT",'full menu'!AM54="M&amp;ERT",'full menu'!AM54="MwIT",'full menu'!AM54="IwMT",'full menu'!AM54="M&amp;IT",'full menu'!AM54="IwERT",'full menu'!AM54="ERwIT",'full menu'!AM54="I&amp;ERT",'full menu'!AM54="ER&amp;M&amp;IT"),"MixedTs",IF('full menu'!AM54="UD","UD",IF('full menu'!AM54="LSD","LSD",IF('full menu'!AM54="WSD","WSD","")))))))))))</f>
        <v>X</v>
      </c>
      <c r="AN54" s="2" t="str">
        <f>IF('full menu'!AN54="MDC","MDC",IF('full menu'!AN54="X","X",IF('full menu'!AN54="UASC","UASC",IF(OR('full menu'!AN54="PERF",'full menu'!AN54="AERF",'full menu'!AN54="PCB"),"ERfix",IF(OR('full menu'!AN54="ACB",'full menu'!AN54="LCERT",'full menu'!AN54="LERT",'full menu'!AN54="FCERT",'full menu'!AN54="FERT"),"ERTs",IF(OR('full menu'!AN54="FCMT",'full menu'!AN54="FMT",'full menu'!AN54="LMT",'full menu'!AN54="LCMT"),"MTs",IF(OR('full menu'!AN54="LCIT",'full menu'!AN54="FCIT",'full menu'!AN54="LIT",'full menu'!AN54="FIT"),"ITs",IF(OR('full menu'!AN54="MwERT",'full menu'!AN54="ERwMT",'full menu'!AN54="M&amp;ERT",'full menu'!AN54="MwIT",'full menu'!AN54="IwMT",'full menu'!AN54="M&amp;IT",'full menu'!AN54="IwERT",'full menu'!AN54="ERwIT",'full menu'!AN54="I&amp;ERT",'full menu'!AN54="ER&amp;M&amp;IT"),"MixedTs",IF('full menu'!AN54="UD","UD",IF('full menu'!AN54="LSD","LSD",IF('full menu'!AN54="WSD","WSD","")))))))))))</f>
        <v>X</v>
      </c>
      <c r="AO54" s="2" t="str">
        <f>IF('full menu'!AO54="MDC","MDC",IF('full menu'!AO54="X","X",IF('full menu'!AO54="UASC","UASC",IF(OR('full menu'!AO54="PERF",'full menu'!AO54="AERF",'full menu'!AO54="PCB"),"ERfix",IF(OR('full menu'!AO54="ACB",'full menu'!AO54="LCERT",'full menu'!AO54="LERT",'full menu'!AO54="FCERT",'full menu'!AO54="FERT"),"ERTs",IF(OR('full menu'!AO54="FCMT",'full menu'!AO54="FMT",'full menu'!AO54="LMT",'full menu'!AO54="LCMT"),"MTs",IF(OR('full menu'!AO54="LCIT",'full menu'!AO54="FCIT",'full menu'!AO54="LIT",'full menu'!AO54="FIT"),"ITs",IF(OR('full menu'!AO54="MwERT",'full menu'!AO54="ERwMT",'full menu'!AO54="M&amp;ERT",'full menu'!AO54="MwIT",'full menu'!AO54="IwMT",'full menu'!AO54="M&amp;IT",'full menu'!AO54="IwERT",'full menu'!AO54="ERwIT",'full menu'!AO54="I&amp;ERT",'full menu'!AO54="ER&amp;M&amp;IT"),"MixedTs",IF('full menu'!AO54="UD","UD",IF('full menu'!AO54="LSD","LSD",IF('full menu'!AO54="WSD","WSD","")))))))))))</f>
        <v>X</v>
      </c>
      <c r="AP54" s="2" t="str">
        <f>IF('full menu'!AP54="MDC","MDC",IF('full menu'!AP54="X","X",IF('full menu'!AP54="UASC","UASC",IF(OR('full menu'!AP54="PERF",'full menu'!AP54="AERF",'full menu'!AP54="PCB"),"ERfix",IF(OR('full menu'!AP54="ACB",'full menu'!AP54="LCERT",'full menu'!AP54="LERT",'full menu'!AP54="FCERT",'full menu'!AP54="FERT"),"ERTs",IF(OR('full menu'!AP54="FCMT",'full menu'!AP54="FMT",'full menu'!AP54="LMT",'full menu'!AP54="LCMT"),"MTs",IF(OR('full menu'!AP54="LCIT",'full menu'!AP54="FCIT",'full menu'!AP54="LIT",'full menu'!AP54="FIT"),"ITs",IF(OR('full menu'!AP54="MwERT",'full menu'!AP54="ERwMT",'full menu'!AP54="M&amp;ERT",'full menu'!AP54="MwIT",'full menu'!AP54="IwMT",'full menu'!AP54="M&amp;IT",'full menu'!AP54="IwERT",'full menu'!AP54="ERwIT",'full menu'!AP54="I&amp;ERT",'full menu'!AP54="ER&amp;M&amp;IT"),"MixedTs",IF('full menu'!AP54="UD","UD",IF('full menu'!AP54="LSD","LSD",IF('full menu'!AP54="WSD","WSD","")))))))))))</f>
        <v>X</v>
      </c>
      <c r="AQ54" s="2" t="str">
        <f>IF('full menu'!AQ54="MDC","MDC",IF('full menu'!AQ54="X","X",IF('full menu'!AQ54="UASC","UASC",IF(OR('full menu'!AQ54="PERF",'full menu'!AQ54="AERF",'full menu'!AQ54="PCB"),"ERfix",IF(OR('full menu'!AQ54="ACB",'full menu'!AQ54="LCERT",'full menu'!AQ54="LERT",'full menu'!AQ54="FCERT",'full menu'!AQ54="FERT"),"ERTs",IF(OR('full menu'!AQ54="FCMT",'full menu'!AQ54="FMT",'full menu'!AQ54="LMT",'full menu'!AQ54="LCMT"),"MTs",IF(OR('full menu'!AQ54="LCIT",'full menu'!AQ54="FCIT",'full menu'!AQ54="LIT",'full menu'!AQ54="FIT"),"ITs",IF(OR('full menu'!AQ54="MwERT",'full menu'!AQ54="ERwMT",'full menu'!AQ54="M&amp;ERT",'full menu'!AQ54="MwIT",'full menu'!AQ54="IwMT",'full menu'!AQ54="M&amp;IT",'full menu'!AQ54="IwERT",'full menu'!AQ54="ERwIT",'full menu'!AQ54="I&amp;ERT",'full menu'!AQ54="ER&amp;M&amp;IT"),"MixedTs",IF('full menu'!AQ54="UD","UD",IF('full menu'!AQ54="LSD","LSD",IF('full menu'!AQ54="WSD","WSD","")))))))))))</f>
        <v>X</v>
      </c>
      <c r="AR54" s="2" t="str">
        <f>IF('full menu'!AR54="MDC","MDC",IF('full menu'!AR54="X","X",IF('full menu'!AR54="UASC","UASC",IF(OR('full menu'!AR54="PERF",'full menu'!AR54="AERF",'full menu'!AR54="PCB"),"ERfix",IF(OR('full menu'!AR54="ACB",'full menu'!AR54="LCERT",'full menu'!AR54="LERT",'full menu'!AR54="FCERT",'full menu'!AR54="FERT"),"ERTs",IF(OR('full menu'!AR54="FCMT",'full menu'!AR54="FMT",'full menu'!AR54="LMT",'full menu'!AR54="LCMT"),"MTs",IF(OR('full menu'!AR54="LCIT",'full menu'!AR54="FCIT",'full menu'!AR54="LIT",'full menu'!AR54="FIT"),"ITs",IF(OR('full menu'!AR54="MwERT",'full menu'!AR54="ERwMT",'full menu'!AR54="M&amp;ERT",'full menu'!AR54="MwIT",'full menu'!AR54="IwMT",'full menu'!AR54="M&amp;IT",'full menu'!AR54="IwERT",'full menu'!AR54="ERwIT",'full menu'!AR54="I&amp;ERT",'full menu'!AR54="ER&amp;M&amp;IT"),"MixedTs",IF('full menu'!AR54="UD","UD",IF('full menu'!AR54="LSD","LSD",IF('full menu'!AR54="WSD","WSD","")))))))))))</f>
        <v>X</v>
      </c>
      <c r="AS54" s="2" t="str">
        <f>IF('full menu'!AS54="MDC","MDC",IF('full menu'!AS54="X","X",IF('full menu'!AS54="UASC","UASC",IF(OR('full menu'!AS54="PERF",'full menu'!AS54="AERF",'full menu'!AS54="PCB"),"ERfix",IF(OR('full menu'!AS54="ACB",'full menu'!AS54="LCERT",'full menu'!AS54="LERT",'full menu'!AS54="FCERT",'full menu'!AS54="FERT"),"ERTs",IF(OR('full menu'!AS54="FCMT",'full menu'!AS54="FMT",'full menu'!AS54="LMT",'full menu'!AS54="LCMT"),"MTs",IF(OR('full menu'!AS54="LCIT",'full menu'!AS54="FCIT",'full menu'!AS54="LIT",'full menu'!AS54="FIT"),"ITs",IF(OR('full menu'!AS54="MwERT",'full menu'!AS54="ERwMT",'full menu'!AS54="M&amp;ERT",'full menu'!AS54="MwIT",'full menu'!AS54="IwMT",'full menu'!AS54="M&amp;IT",'full menu'!AS54="IwERT",'full menu'!AS54="ERwIT",'full menu'!AS54="I&amp;ERT",'full menu'!AS54="ER&amp;M&amp;IT"),"MixedTs",IF('full menu'!AS54="UD","UD",IF('full menu'!AS54="LSD","LSD",IF('full menu'!AS54="WSD","WSD","")))))))))))</f>
        <v>X</v>
      </c>
    </row>
    <row r="55" spans="1:45" ht="15.5" x14ac:dyDescent="0.35">
      <c r="A55" t="s">
        <v>84</v>
      </c>
      <c r="B55" s="2" t="str">
        <f>IF('full menu'!B55="MDC","MDC",IF('full menu'!B55="X","X",IF('full menu'!B55="UASC","UASC",IF(OR('full menu'!B55="PERF",'full menu'!B55="AERF",'full menu'!B55="PCB"),"ERfix",IF(OR('full menu'!B55="ACB",'full menu'!B55="LCERT",'full menu'!B55="LERT",'full menu'!B55="FCERT",'full menu'!B55="FERT"),"ERTs",IF(OR('full menu'!B55="FCMT",'full menu'!B55="FMT",'full menu'!B55="LMT",'full menu'!B55="LCMT"),"MTs",IF(OR('full menu'!B55="LCIT",'full menu'!B55="FCIT",'full menu'!B55="LIT",'full menu'!B55="FIT"),"ITs",IF(OR('full menu'!B55="MwERT",'full menu'!B55="ERwMT",'full menu'!B55="M&amp;ERT",'full menu'!B55="MwIT",'full menu'!B55="IwMT",'full menu'!B55="M&amp;IT",'full menu'!B55="IwERT",'full menu'!B55="ERwIT",'full menu'!B55="I&amp;ERT",'full menu'!B55="ER&amp;M&amp;IT"),"MixedTs",IF('full menu'!B55="UD","UD",IF('full menu'!B55="LSD","LSD",IF('full menu'!B55="WSD","WSD","")))))))))))</f>
        <v>X</v>
      </c>
      <c r="C55" s="2" t="str">
        <f>IF('full menu'!C55="MDC","MDC",IF('full menu'!C55="X","X",IF('full menu'!C55="UASC","UASC",IF(OR('full menu'!C55="PERF",'full menu'!C55="AERF",'full menu'!C55="PCB"),"ERfix",IF(OR('full menu'!C55="ACB",'full menu'!C55="LCERT",'full menu'!C55="LERT",'full menu'!C55="FCERT",'full menu'!C55="FERT"),"ERTs",IF(OR('full menu'!C55="FCMT",'full menu'!C55="FMT",'full menu'!C55="LMT",'full menu'!C55="LCMT"),"MTs",IF(OR('full menu'!C55="LCIT",'full menu'!C55="FCIT",'full menu'!C55="LIT",'full menu'!C55="FIT"),"ITs",IF(OR('full menu'!C55="MwERT",'full menu'!C55="ERwMT",'full menu'!C55="M&amp;ERT",'full menu'!C55="MwIT",'full menu'!C55="IwMT",'full menu'!C55="M&amp;IT",'full menu'!C55="IwERT",'full menu'!C55="ERwIT",'full menu'!C55="I&amp;ERT",'full menu'!C55="ER&amp;M&amp;IT"),"MixedTs",IF('full menu'!C55="UD","UD",IF('full menu'!C55="LSD","LSD",IF('full menu'!C55="WSD","WSD","")))))))))))</f>
        <v>X</v>
      </c>
      <c r="D55" s="2" t="str">
        <f>IF('full menu'!D55="MDC","MDC",IF('full menu'!D55="X","X",IF('full menu'!D55="UASC","UASC",IF(OR('full menu'!D55="PERF",'full menu'!D55="AERF",'full menu'!D55="PCB"),"ERfix",IF(OR('full menu'!D55="ACB",'full menu'!D55="LCERT",'full menu'!D55="LERT",'full menu'!D55="FCERT",'full menu'!D55="FERT"),"ERTs",IF(OR('full menu'!D55="FCMT",'full menu'!D55="FMT",'full menu'!D55="LMT",'full menu'!D55="LCMT"),"MTs",IF(OR('full menu'!D55="LCIT",'full menu'!D55="FCIT",'full menu'!D55="LIT",'full menu'!D55="FIT"),"ITs",IF(OR('full menu'!D55="MwERT",'full menu'!D55="ERwMT",'full menu'!D55="M&amp;ERT",'full menu'!D55="MwIT",'full menu'!D55="IwMT",'full menu'!D55="M&amp;IT",'full menu'!D55="IwERT",'full menu'!D55="ERwIT",'full menu'!D55="I&amp;ERT",'full menu'!D55="ER&amp;M&amp;IT"),"MixedTs",IF('full menu'!D55="UD","UD",IF('full menu'!D55="LSD","LSD",IF('full menu'!D55="WSD","WSD","")))))))))))</f>
        <v>X</v>
      </c>
      <c r="E55" s="2" t="str">
        <f>IF('full menu'!E55="MDC","MDC",IF('full menu'!E55="X","X",IF('full menu'!E55="UASC","UASC",IF(OR('full menu'!E55="PERF",'full menu'!E55="AERF",'full menu'!E55="PCB"),"ERfix",IF(OR('full menu'!E55="ACB",'full menu'!E55="LCERT",'full menu'!E55="LERT",'full menu'!E55="FCERT",'full menu'!E55="FERT"),"ERTs",IF(OR('full menu'!E55="FCMT",'full menu'!E55="FMT",'full menu'!E55="LMT",'full menu'!E55="LCMT"),"MTs",IF(OR('full menu'!E55="LCIT",'full menu'!E55="FCIT",'full menu'!E55="LIT",'full menu'!E55="FIT"),"ITs",IF(OR('full menu'!E55="MwERT",'full menu'!E55="ERwMT",'full menu'!E55="M&amp;ERT",'full menu'!E55="MwIT",'full menu'!E55="IwMT",'full menu'!E55="M&amp;IT",'full menu'!E55="IwERT",'full menu'!E55="ERwIT",'full menu'!E55="I&amp;ERT",'full menu'!E55="ER&amp;M&amp;IT"),"MixedTs",IF('full menu'!E55="UD","UD",IF('full menu'!E55="LSD","LSD",IF('full menu'!E55="WSD","WSD","")))))))))))</f>
        <v>X</v>
      </c>
      <c r="F55" s="2" t="str">
        <f>IF('full menu'!F55="MDC","MDC",IF('full menu'!F55="X","X",IF('full menu'!F55="UASC","UASC",IF(OR('full menu'!F55="PERF",'full menu'!F55="AERF",'full menu'!F55="PCB"),"ERfix",IF(OR('full menu'!F55="ACB",'full menu'!F55="LCERT",'full menu'!F55="LERT",'full menu'!F55="FCERT",'full menu'!F55="FERT"),"ERTs",IF(OR('full menu'!F55="FCMT",'full menu'!F55="FMT",'full menu'!F55="LMT",'full menu'!F55="LCMT"),"MTs",IF(OR('full menu'!F55="LCIT",'full menu'!F55="FCIT",'full menu'!F55="LIT",'full menu'!F55="FIT"),"ITs",IF(OR('full menu'!F55="MwERT",'full menu'!F55="ERwMT",'full menu'!F55="M&amp;ERT",'full menu'!F55="MwIT",'full menu'!F55="IwMT",'full menu'!F55="M&amp;IT",'full menu'!F55="IwERT",'full menu'!F55="ERwIT",'full menu'!F55="I&amp;ERT",'full menu'!F55="ER&amp;M&amp;IT"),"MixedTs",IF('full menu'!F55="UD","UD",IF('full menu'!F55="LSD","LSD",IF('full menu'!F55="WSD","WSD","")))))))))))</f>
        <v>X</v>
      </c>
      <c r="G55" s="2" t="str">
        <f>IF('full menu'!G55="MDC","MDC",IF('full menu'!G55="X","X",IF('full menu'!G55="UASC","UASC",IF(OR('full menu'!G55="PERF",'full menu'!G55="AERF",'full menu'!G55="PCB"),"ERfix",IF(OR('full menu'!G55="ACB",'full menu'!G55="LCERT",'full menu'!G55="LERT",'full menu'!G55="FCERT",'full menu'!G55="FERT"),"ERTs",IF(OR('full menu'!G55="FCMT",'full menu'!G55="FMT",'full menu'!G55="LMT",'full menu'!G55="LCMT"),"MTs",IF(OR('full menu'!G55="LCIT",'full menu'!G55="FCIT",'full menu'!G55="LIT",'full menu'!G55="FIT"),"ITs",IF(OR('full menu'!G55="MwERT",'full menu'!G55="ERwMT",'full menu'!G55="M&amp;ERT",'full menu'!G55="MwIT",'full menu'!G55="IwMT",'full menu'!G55="M&amp;IT",'full menu'!G55="IwERT",'full menu'!G55="ERwIT",'full menu'!G55="I&amp;ERT",'full menu'!G55="ER&amp;M&amp;IT"),"MixedTs",IF('full menu'!G55="UD","UD",IF('full menu'!G55="LSD","LSD",IF('full menu'!G55="WSD","WSD","")))))))))))</f>
        <v>X</v>
      </c>
      <c r="H55" s="2" t="str">
        <f>IF('full menu'!H55="MDC","MDC",IF('full menu'!H55="X","X",IF('full menu'!H55="UASC","UASC",IF(OR('full menu'!H55="PERF",'full menu'!H55="AERF",'full menu'!H55="PCB"),"ERfix",IF(OR('full menu'!H55="ACB",'full menu'!H55="LCERT",'full menu'!H55="LERT",'full menu'!H55="FCERT",'full menu'!H55="FERT"),"ERTs",IF(OR('full menu'!H55="FCMT",'full menu'!H55="FMT",'full menu'!H55="LMT",'full menu'!H55="LCMT"),"MTs",IF(OR('full menu'!H55="LCIT",'full menu'!H55="FCIT",'full menu'!H55="LIT",'full menu'!H55="FIT"),"ITs",IF(OR('full menu'!H55="MwERT",'full menu'!H55="ERwMT",'full menu'!H55="M&amp;ERT",'full menu'!H55="MwIT",'full menu'!H55="IwMT",'full menu'!H55="M&amp;IT",'full menu'!H55="IwERT",'full menu'!H55="ERwIT",'full menu'!H55="I&amp;ERT",'full menu'!H55="ER&amp;M&amp;IT"),"MixedTs",IF('full menu'!H55="UD","UD",IF('full menu'!H55="LSD","LSD",IF('full menu'!H55="WSD","WSD","")))))))))))</f>
        <v>X</v>
      </c>
      <c r="I55" s="2" t="str">
        <f>IF('full menu'!I55="MDC","MDC",IF('full menu'!I55="X","X",IF('full menu'!I55="UASC","UASC",IF(OR('full menu'!I55="PERF",'full menu'!I55="AERF",'full menu'!I55="PCB"),"ERfix",IF(OR('full menu'!I55="ACB",'full menu'!I55="LCERT",'full menu'!I55="LERT",'full menu'!I55="FCERT",'full menu'!I55="FERT"),"ERTs",IF(OR('full menu'!I55="FCMT",'full menu'!I55="FMT",'full menu'!I55="LMT",'full menu'!I55="LCMT"),"MTs",IF(OR('full menu'!I55="LCIT",'full menu'!I55="FCIT",'full menu'!I55="LIT",'full menu'!I55="FIT"),"ITs",IF(OR('full menu'!I55="MwERT",'full menu'!I55="ERwMT",'full menu'!I55="M&amp;ERT",'full menu'!I55="MwIT",'full menu'!I55="IwMT",'full menu'!I55="M&amp;IT",'full menu'!I55="IwERT",'full menu'!I55="ERwIT",'full menu'!I55="I&amp;ERT",'full menu'!I55="ER&amp;M&amp;IT"),"MixedTs",IF('full menu'!I55="UD","UD",IF('full menu'!I55="LSD","LSD",IF('full menu'!I55="WSD","WSD","")))))))))))</f>
        <v>ERfix</v>
      </c>
      <c r="J55" s="2" t="str">
        <f>IF('full menu'!J55="MDC","MDC",IF('full menu'!J55="X","X",IF('full menu'!J55="UASC","UASC",IF(OR('full menu'!J55="PERF",'full menu'!J55="AERF",'full menu'!J55="PCB"),"ERfix",IF(OR('full menu'!J55="ACB",'full menu'!J55="LCERT",'full menu'!J55="LERT",'full menu'!J55="FCERT",'full menu'!J55="FERT"),"ERTs",IF(OR('full menu'!J55="FCMT",'full menu'!J55="FMT",'full menu'!J55="LMT",'full menu'!J55="LCMT"),"MTs",IF(OR('full menu'!J55="LCIT",'full menu'!J55="FCIT",'full menu'!J55="LIT",'full menu'!J55="FIT"),"ITs",IF(OR('full menu'!J55="MwERT",'full menu'!J55="ERwMT",'full menu'!J55="M&amp;ERT",'full menu'!J55="MwIT",'full menu'!J55="IwMT",'full menu'!J55="M&amp;IT",'full menu'!J55="IwERT",'full menu'!J55="ERwIT",'full menu'!J55="I&amp;ERT",'full menu'!J55="ER&amp;M&amp;IT"),"MixedTs",IF('full menu'!J55="UD","UD",IF('full menu'!J55="LSD","LSD",IF('full menu'!J55="WSD","WSD","")))))))))))</f>
        <v>ERfix</v>
      </c>
      <c r="K55" s="2" t="str">
        <f>IF('full menu'!K55="MDC","MDC",IF('full menu'!K55="X","X",IF('full menu'!K55="UASC","UASC",IF(OR('full menu'!K55="PERF",'full menu'!K55="AERF",'full menu'!K55="PCB"),"ERfix",IF(OR('full menu'!K55="ACB",'full menu'!K55="LCERT",'full menu'!K55="LERT",'full menu'!K55="FCERT",'full menu'!K55="FERT"),"ERTs",IF(OR('full menu'!K55="FCMT",'full menu'!K55="FMT",'full menu'!K55="LMT",'full menu'!K55="LCMT"),"MTs",IF(OR('full menu'!K55="LCIT",'full menu'!K55="FCIT",'full menu'!K55="LIT",'full menu'!K55="FIT"),"ITs",IF(OR('full menu'!K55="MwERT",'full menu'!K55="ERwMT",'full menu'!K55="M&amp;ERT",'full menu'!K55="MwIT",'full menu'!K55="IwMT",'full menu'!K55="M&amp;IT",'full menu'!K55="IwERT",'full menu'!K55="ERwIT",'full menu'!K55="I&amp;ERT",'full menu'!K55="ER&amp;M&amp;IT"),"MixedTs",IF('full menu'!K55="UD","UD",IF('full menu'!K55="LSD","LSD",IF('full menu'!K55="WSD","WSD","")))))))))))</f>
        <v>ERfix</v>
      </c>
      <c r="L55" s="2" t="str">
        <f>IF('full menu'!L55="MDC","MDC",IF('full menu'!L55="X","X",IF('full menu'!L55="UASC","UASC",IF(OR('full menu'!L55="PERF",'full menu'!L55="AERF",'full menu'!L55="PCB"),"ERfix",IF(OR('full menu'!L55="ACB",'full menu'!L55="LCERT",'full menu'!L55="LERT",'full menu'!L55="FCERT",'full menu'!L55="FERT"),"ERTs",IF(OR('full menu'!L55="FCMT",'full menu'!L55="FMT",'full menu'!L55="LMT",'full menu'!L55="LCMT"),"MTs",IF(OR('full menu'!L55="LCIT",'full menu'!L55="FCIT",'full menu'!L55="LIT",'full menu'!L55="FIT"),"ITs",IF(OR('full menu'!L55="MwERT",'full menu'!L55="ERwMT",'full menu'!L55="M&amp;ERT",'full menu'!L55="MwIT",'full menu'!L55="IwMT",'full menu'!L55="M&amp;IT",'full menu'!L55="IwERT",'full menu'!L55="ERwIT",'full menu'!L55="I&amp;ERT",'full menu'!L55="ER&amp;M&amp;IT"),"MixedTs",IF('full menu'!L55="UD","UD",IF('full menu'!L55="LSD","LSD",IF('full menu'!L55="WSD","WSD","")))))))))))</f>
        <v>ERfix</v>
      </c>
      <c r="M55" s="2" t="str">
        <f>IF('full menu'!M55="MDC","MDC",IF('full menu'!M55="X","X",IF('full menu'!M55="UASC","UASC",IF(OR('full menu'!M55="PERF",'full menu'!M55="AERF",'full menu'!M55="PCB"),"ERfix",IF(OR('full menu'!M55="ACB",'full menu'!M55="LCERT",'full menu'!M55="LERT",'full menu'!M55="FCERT",'full menu'!M55="FERT"),"ERTs",IF(OR('full menu'!M55="FCMT",'full menu'!M55="FMT",'full menu'!M55="LMT",'full menu'!M55="LCMT"),"MTs",IF(OR('full menu'!M55="LCIT",'full menu'!M55="FCIT",'full menu'!M55="LIT",'full menu'!M55="FIT"),"ITs",IF(OR('full menu'!M55="MwERT",'full menu'!M55="ERwMT",'full menu'!M55="M&amp;ERT",'full menu'!M55="MwIT",'full menu'!M55="IwMT",'full menu'!M55="M&amp;IT",'full menu'!M55="IwERT",'full menu'!M55="ERwIT",'full menu'!M55="I&amp;ERT",'full menu'!M55="ER&amp;M&amp;IT"),"MixedTs",IF('full menu'!M55="UD","UD",IF('full menu'!M55="LSD","LSD",IF('full menu'!M55="WSD","WSD","")))))))))))</f>
        <v>ERfix</v>
      </c>
      <c r="N55" s="2" t="str">
        <f>IF('full menu'!N55="MDC","MDC",IF('full menu'!N55="X","X",IF('full menu'!N55="UASC","UASC",IF(OR('full menu'!N55="PERF",'full menu'!N55="AERF",'full menu'!N55="PCB"),"ERfix",IF(OR('full menu'!N55="ACB",'full menu'!N55="LCERT",'full menu'!N55="LERT",'full menu'!N55="FCERT",'full menu'!N55="FERT"),"ERTs",IF(OR('full menu'!N55="FCMT",'full menu'!N55="FMT",'full menu'!N55="LMT",'full menu'!N55="LCMT"),"MTs",IF(OR('full menu'!N55="LCIT",'full menu'!N55="FCIT",'full menu'!N55="LIT",'full menu'!N55="FIT"),"ITs",IF(OR('full menu'!N55="MwERT",'full menu'!N55="ERwMT",'full menu'!N55="M&amp;ERT",'full menu'!N55="MwIT",'full menu'!N55="IwMT",'full menu'!N55="M&amp;IT",'full menu'!N55="IwERT",'full menu'!N55="ERwIT",'full menu'!N55="I&amp;ERT",'full menu'!N55="ER&amp;M&amp;IT"),"MixedTs",IF('full menu'!N55="UD","UD",IF('full menu'!N55="LSD","LSD",IF('full menu'!N55="WSD","WSD","")))))))))))</f>
        <v>ERfix</v>
      </c>
      <c r="O55" s="2" t="str">
        <f>IF('full menu'!O55="MDC","MDC",IF('full menu'!O55="X","X",IF('full menu'!O55="UASC","UASC",IF(OR('full menu'!O55="PERF",'full menu'!O55="AERF",'full menu'!O55="PCB"),"ERfix",IF(OR('full menu'!O55="ACB",'full menu'!O55="LCERT",'full menu'!O55="LERT",'full menu'!O55="FCERT",'full menu'!O55="FERT"),"ERTs",IF(OR('full menu'!O55="FCMT",'full menu'!O55="FMT",'full menu'!O55="LMT",'full menu'!O55="LCMT"),"MTs",IF(OR('full menu'!O55="LCIT",'full menu'!O55="FCIT",'full menu'!O55="LIT",'full menu'!O55="FIT"),"ITs",IF(OR('full menu'!O55="MwERT",'full menu'!O55="ERwMT",'full menu'!O55="M&amp;ERT",'full menu'!O55="MwIT",'full menu'!O55="IwMT",'full menu'!O55="M&amp;IT",'full menu'!O55="IwERT",'full menu'!O55="ERwIT",'full menu'!O55="I&amp;ERT",'full menu'!O55="ER&amp;M&amp;IT"),"MixedTs",IF('full menu'!O55="UD","UD",IF('full menu'!O55="LSD","LSD",IF('full menu'!O55="WSD","WSD","")))))))))))</f>
        <v>ERfix</v>
      </c>
      <c r="P55" s="2" t="str">
        <f>IF('full menu'!P55="MDC","MDC",IF('full menu'!P55="X","X",IF('full menu'!P55="UASC","UASC",IF(OR('full menu'!P55="PERF",'full menu'!P55="AERF",'full menu'!P55="PCB"),"ERfix",IF(OR('full menu'!P55="ACB",'full menu'!P55="LCERT",'full menu'!P55="LERT",'full menu'!P55="FCERT",'full menu'!P55="FERT"),"ERTs",IF(OR('full menu'!P55="FCMT",'full menu'!P55="FMT",'full menu'!P55="LMT",'full menu'!P55="LCMT"),"MTs",IF(OR('full menu'!P55="LCIT",'full menu'!P55="FCIT",'full menu'!P55="LIT",'full menu'!P55="FIT"),"ITs",IF(OR('full menu'!P55="MwERT",'full menu'!P55="ERwMT",'full menu'!P55="M&amp;ERT",'full menu'!P55="MwIT",'full menu'!P55="IwMT",'full menu'!P55="M&amp;IT",'full menu'!P55="IwERT",'full menu'!P55="ERwIT",'full menu'!P55="I&amp;ERT",'full menu'!P55="ER&amp;M&amp;IT"),"MixedTs",IF('full menu'!P55="UD","UD",IF('full menu'!P55="LSD","LSD",IF('full menu'!P55="WSD","WSD","")))))))))))</f>
        <v>ERfix</v>
      </c>
      <c r="Q55" s="2" t="str">
        <f>IF('full menu'!Q55="MDC","MDC",IF('full menu'!Q55="X","X",IF('full menu'!Q55="UASC","UASC",IF(OR('full menu'!Q55="PERF",'full menu'!Q55="AERF",'full menu'!Q55="PCB"),"ERfix",IF(OR('full menu'!Q55="ACB",'full menu'!Q55="LCERT",'full menu'!Q55="LERT",'full menu'!Q55="FCERT",'full menu'!Q55="FERT"),"ERTs",IF(OR('full menu'!Q55="FCMT",'full menu'!Q55="FMT",'full menu'!Q55="LMT",'full menu'!Q55="LCMT"),"MTs",IF(OR('full menu'!Q55="LCIT",'full menu'!Q55="FCIT",'full menu'!Q55="LIT",'full menu'!Q55="FIT"),"ITs",IF(OR('full menu'!Q55="MwERT",'full menu'!Q55="ERwMT",'full menu'!Q55="M&amp;ERT",'full menu'!Q55="MwIT",'full menu'!Q55="IwMT",'full menu'!Q55="M&amp;IT",'full menu'!Q55="IwERT",'full menu'!Q55="ERwIT",'full menu'!Q55="I&amp;ERT",'full menu'!Q55="ER&amp;M&amp;IT"),"MixedTs",IF('full menu'!Q55="UD","UD",IF('full menu'!Q55="LSD","LSD",IF('full menu'!Q55="WSD","WSD","")))))))))))</f>
        <v>ERfix</v>
      </c>
      <c r="R55" s="2" t="str">
        <f>IF('full menu'!R55="MDC","MDC",IF('full menu'!R55="X","X",IF('full menu'!R55="UASC","UASC",IF(OR('full menu'!R55="PERF",'full menu'!R55="AERF",'full menu'!R55="PCB"),"ERfix",IF(OR('full menu'!R55="ACB",'full menu'!R55="LCERT",'full menu'!R55="LERT",'full menu'!R55="FCERT",'full menu'!R55="FERT"),"ERTs",IF(OR('full menu'!R55="FCMT",'full menu'!R55="FMT",'full menu'!R55="LMT",'full menu'!R55="LCMT"),"MTs",IF(OR('full menu'!R55="LCIT",'full menu'!R55="FCIT",'full menu'!R55="LIT",'full menu'!R55="FIT"),"ITs",IF(OR('full menu'!R55="MwERT",'full menu'!R55="ERwMT",'full menu'!R55="M&amp;ERT",'full menu'!R55="MwIT",'full menu'!R55="IwMT",'full menu'!R55="M&amp;IT",'full menu'!R55="IwERT",'full menu'!R55="ERwIT",'full menu'!R55="I&amp;ERT",'full menu'!R55="ER&amp;M&amp;IT"),"MixedTs",IF('full menu'!R55="UD","UD",IF('full menu'!R55="LSD","LSD",IF('full menu'!R55="WSD","WSD","")))))))))))</f>
        <v>ERfix</v>
      </c>
      <c r="S55" s="2" t="str">
        <f>IF('full menu'!S55="MDC","MDC",IF('full menu'!S55="X","X",IF('full menu'!S55="UASC","UASC",IF(OR('full menu'!S55="PERF",'full menu'!S55="AERF",'full menu'!S55="PCB"),"ERfix",IF(OR('full menu'!S55="ACB",'full menu'!S55="LCERT",'full menu'!S55="LERT",'full menu'!S55="FCERT",'full menu'!S55="FERT"),"ERTs",IF(OR('full menu'!S55="FCMT",'full menu'!S55="FMT",'full menu'!S55="LMT",'full menu'!S55="LCMT"),"MTs",IF(OR('full menu'!S55="LCIT",'full menu'!S55="FCIT",'full menu'!S55="LIT",'full menu'!S55="FIT"),"ITs",IF(OR('full menu'!S55="MwERT",'full menu'!S55="ERwMT",'full menu'!S55="M&amp;ERT",'full menu'!S55="MwIT",'full menu'!S55="IwMT",'full menu'!S55="M&amp;IT",'full menu'!S55="IwERT",'full menu'!S55="ERwIT",'full menu'!S55="I&amp;ERT",'full menu'!S55="ER&amp;M&amp;IT"),"MixedTs",IF('full menu'!S55="UD","UD",IF('full menu'!S55="LSD","LSD",IF('full menu'!S55="WSD","WSD","")))))))))))</f>
        <v>ERfix</v>
      </c>
      <c r="T55" s="2" t="str">
        <f>IF('full menu'!T55="MDC","MDC",IF('full menu'!T55="X","X",IF('full menu'!T55="UASC","UASC",IF(OR('full menu'!T55="PERF",'full menu'!T55="AERF",'full menu'!T55="PCB"),"ERfix",IF(OR('full menu'!T55="ACB",'full menu'!T55="LCERT",'full menu'!T55="LERT",'full menu'!T55="FCERT",'full menu'!T55="FERT"),"ERTs",IF(OR('full menu'!T55="FCMT",'full menu'!T55="FMT",'full menu'!T55="LMT",'full menu'!T55="LCMT"),"MTs",IF(OR('full menu'!T55="LCIT",'full menu'!T55="FCIT",'full menu'!T55="LIT",'full menu'!T55="FIT"),"ITs",IF(OR('full menu'!T55="MwERT",'full menu'!T55="ERwMT",'full menu'!T55="M&amp;ERT",'full menu'!T55="MwIT",'full menu'!T55="IwMT",'full menu'!T55="M&amp;IT",'full menu'!T55="IwERT",'full menu'!T55="ERwIT",'full menu'!T55="I&amp;ERT",'full menu'!T55="ER&amp;M&amp;IT"),"MixedTs",IF('full menu'!T55="UD","UD",IF('full menu'!T55="LSD","LSD",IF('full menu'!T55="WSD","WSD","")))))))))))</f>
        <v>ERfix</v>
      </c>
      <c r="U55" s="2" t="str">
        <f>IF('full menu'!U55="MDC","MDC",IF('full menu'!U55="X","X",IF('full menu'!U55="UASC","UASC",IF(OR('full menu'!U55="PERF",'full menu'!U55="AERF",'full menu'!U55="PCB"),"ERfix",IF(OR('full menu'!U55="ACB",'full menu'!U55="LCERT",'full menu'!U55="LERT",'full menu'!U55="FCERT",'full menu'!U55="FERT"),"ERTs",IF(OR('full menu'!U55="FCMT",'full menu'!U55="FMT",'full menu'!U55="LMT",'full menu'!U55="LCMT"),"MTs",IF(OR('full menu'!U55="LCIT",'full menu'!U55="FCIT",'full menu'!U55="LIT",'full menu'!U55="FIT"),"ITs",IF(OR('full menu'!U55="MwERT",'full menu'!U55="ERwMT",'full menu'!U55="M&amp;ERT",'full menu'!U55="MwIT",'full menu'!U55="IwMT",'full menu'!U55="M&amp;IT",'full menu'!U55="IwERT",'full menu'!U55="ERwIT",'full menu'!U55="I&amp;ERT",'full menu'!U55="ER&amp;M&amp;IT"),"MixedTs",IF('full menu'!U55="UD","UD",IF('full menu'!U55="LSD","LSD",IF('full menu'!U55="WSD","WSD","")))))))))))</f>
        <v>ERfix</v>
      </c>
      <c r="V55" s="2" t="str">
        <f>IF('full menu'!V55="MDC","MDC",IF('full menu'!V55="X","X",IF('full menu'!V55="UASC","UASC",IF(OR('full menu'!V55="PERF",'full menu'!V55="AERF",'full menu'!V55="PCB"),"ERfix",IF(OR('full menu'!V55="ACB",'full menu'!V55="LCERT",'full menu'!V55="LERT",'full menu'!V55="FCERT",'full menu'!V55="FERT"),"ERTs",IF(OR('full menu'!V55="FCMT",'full menu'!V55="FMT",'full menu'!V55="LMT",'full menu'!V55="LCMT"),"MTs",IF(OR('full menu'!V55="LCIT",'full menu'!V55="FCIT",'full menu'!V55="LIT",'full menu'!V55="FIT"),"ITs",IF(OR('full menu'!V55="MwERT",'full menu'!V55="ERwMT",'full menu'!V55="M&amp;ERT",'full menu'!V55="MwIT",'full menu'!V55="IwMT",'full menu'!V55="M&amp;IT",'full menu'!V55="IwERT",'full menu'!V55="ERwIT",'full menu'!V55="I&amp;ERT",'full menu'!V55="ER&amp;M&amp;IT"),"MixedTs",IF('full menu'!V55="UD","UD",IF('full menu'!V55="LSD","LSD",IF('full menu'!V55="WSD","WSD","")))))))))))</f>
        <v>ERfix</v>
      </c>
      <c r="W55" s="2" t="str">
        <f>IF('full menu'!W55="MDC","MDC",IF('full menu'!W55="X","X",IF('full menu'!W55="UASC","UASC",IF(OR('full menu'!W55="PERF",'full menu'!W55="AERF",'full menu'!W55="PCB"),"ERfix",IF(OR('full menu'!W55="ACB",'full menu'!W55="LCERT",'full menu'!W55="LERT",'full menu'!W55="FCERT",'full menu'!W55="FERT"),"ERTs",IF(OR('full menu'!W55="FCMT",'full menu'!W55="FMT",'full menu'!W55="LMT",'full menu'!W55="LCMT"),"MTs",IF(OR('full menu'!W55="LCIT",'full menu'!W55="FCIT",'full menu'!W55="LIT",'full menu'!W55="FIT"),"ITs",IF(OR('full menu'!W55="MwERT",'full menu'!W55="ERwMT",'full menu'!W55="M&amp;ERT",'full menu'!W55="MwIT",'full menu'!W55="IwMT",'full menu'!W55="M&amp;IT",'full menu'!W55="IwERT",'full menu'!W55="ERwIT",'full menu'!W55="I&amp;ERT",'full menu'!W55="ER&amp;M&amp;IT"),"MixedTs",IF('full menu'!W55="UD","UD",IF('full menu'!W55="LSD","LSD",IF('full menu'!W55="WSD","WSD","")))))))))))</f>
        <v>ERfix</v>
      </c>
      <c r="X55" s="2" t="str">
        <f>IF('full menu'!X55="MDC","MDC",IF('full menu'!X55="X","X",IF('full menu'!X55="UASC","UASC",IF(OR('full menu'!X55="PERF",'full menu'!X55="AERF",'full menu'!X55="PCB"),"ERfix",IF(OR('full menu'!X55="ACB",'full menu'!X55="LCERT",'full menu'!X55="LERT",'full menu'!X55="FCERT",'full menu'!X55="FERT"),"ERTs",IF(OR('full menu'!X55="FCMT",'full menu'!X55="FMT",'full menu'!X55="LMT",'full menu'!X55="LCMT"),"MTs",IF(OR('full menu'!X55="LCIT",'full menu'!X55="FCIT",'full menu'!X55="LIT",'full menu'!X55="FIT"),"ITs",IF(OR('full menu'!X55="MwERT",'full menu'!X55="ERwMT",'full menu'!X55="M&amp;ERT",'full menu'!X55="MwIT",'full menu'!X55="IwMT",'full menu'!X55="M&amp;IT",'full menu'!X55="IwERT",'full menu'!X55="ERwIT",'full menu'!X55="I&amp;ERT",'full menu'!X55="ER&amp;M&amp;IT"),"MixedTs",IF('full menu'!X55="UD","UD",IF('full menu'!X55="LSD","LSD",IF('full menu'!X55="WSD","WSD","")))))))))))</f>
        <v>ERfix</v>
      </c>
      <c r="Y55" s="2" t="str">
        <f>IF('full menu'!Y55="MDC","MDC",IF('full menu'!Y55="X","X",IF('full menu'!Y55="UASC","UASC",IF(OR('full menu'!Y55="PERF",'full menu'!Y55="AERF",'full menu'!Y55="PCB"),"ERfix",IF(OR('full menu'!Y55="ACB",'full menu'!Y55="LCERT",'full menu'!Y55="LERT",'full menu'!Y55="FCERT",'full menu'!Y55="FERT"),"ERTs",IF(OR('full menu'!Y55="FCMT",'full menu'!Y55="FMT",'full menu'!Y55="LMT",'full menu'!Y55="LCMT"),"MTs",IF(OR('full menu'!Y55="LCIT",'full menu'!Y55="FCIT",'full menu'!Y55="LIT",'full menu'!Y55="FIT"),"ITs",IF(OR('full menu'!Y55="MwERT",'full menu'!Y55="ERwMT",'full menu'!Y55="M&amp;ERT",'full menu'!Y55="MwIT",'full menu'!Y55="IwMT",'full menu'!Y55="M&amp;IT",'full menu'!Y55="IwERT",'full menu'!Y55="ERwIT",'full menu'!Y55="I&amp;ERT",'full menu'!Y55="ER&amp;M&amp;IT"),"MixedTs",IF('full menu'!Y55="UD","UD",IF('full menu'!Y55="LSD","LSD",IF('full menu'!Y55="WSD","WSD","")))))))))))</f>
        <v>ERfix</v>
      </c>
      <c r="Z55" s="2" t="str">
        <f>IF('full menu'!Z55="MDC","MDC",IF('full menu'!Z55="X","X",IF('full menu'!Z55="UASC","UASC",IF(OR('full menu'!Z55="PERF",'full menu'!Z55="AERF",'full menu'!Z55="PCB"),"ERfix",IF(OR('full menu'!Z55="ACB",'full menu'!Z55="LCERT",'full menu'!Z55="LERT",'full menu'!Z55="FCERT",'full menu'!Z55="FERT"),"ERTs",IF(OR('full menu'!Z55="FCMT",'full menu'!Z55="FMT",'full menu'!Z55="LMT",'full menu'!Z55="LCMT"),"MTs",IF(OR('full menu'!Z55="LCIT",'full menu'!Z55="FCIT",'full menu'!Z55="LIT",'full menu'!Z55="FIT"),"ITs",IF(OR('full menu'!Z55="MwERT",'full menu'!Z55="ERwMT",'full menu'!Z55="M&amp;ERT",'full menu'!Z55="MwIT",'full menu'!Z55="IwMT",'full menu'!Z55="M&amp;IT",'full menu'!Z55="IwERT",'full menu'!Z55="ERwIT",'full menu'!Z55="I&amp;ERT",'full menu'!Z55="ER&amp;M&amp;IT"),"MixedTs",IF('full menu'!Z55="UD","UD",IF('full menu'!Z55="LSD","LSD",IF('full menu'!Z55="WSD","WSD","")))))))))))</f>
        <v>ERfix</v>
      </c>
      <c r="AA55" s="2" t="str">
        <f>IF('full menu'!AA55="MDC","MDC",IF('full menu'!AA55="X","X",IF('full menu'!AA55="UASC","UASC",IF(OR('full menu'!AA55="PERF",'full menu'!AA55="AERF",'full menu'!AA55="PCB"),"ERfix",IF(OR('full menu'!AA55="ACB",'full menu'!AA55="LCERT",'full menu'!AA55="LERT",'full menu'!AA55="FCERT",'full menu'!AA55="FERT"),"ERTs",IF(OR('full menu'!AA55="FCMT",'full menu'!AA55="FMT",'full menu'!AA55="LMT",'full menu'!AA55="LCMT"),"MTs",IF(OR('full menu'!AA55="LCIT",'full menu'!AA55="FCIT",'full menu'!AA55="LIT",'full menu'!AA55="FIT"),"ITs",IF(OR('full menu'!AA55="MwERT",'full menu'!AA55="ERwMT",'full menu'!AA55="M&amp;ERT",'full menu'!AA55="MwIT",'full menu'!AA55="IwMT",'full menu'!AA55="M&amp;IT",'full menu'!AA55="IwERT",'full menu'!AA55="ERwIT",'full menu'!AA55="I&amp;ERT",'full menu'!AA55="ER&amp;M&amp;IT"),"MixedTs",IF('full menu'!AA55="UD","UD",IF('full menu'!AA55="LSD","LSD",IF('full menu'!AA55="WSD","WSD","")))))))))))</f>
        <v>ERfix</v>
      </c>
      <c r="AB55" s="2" t="str">
        <f>IF('full menu'!AB55="MDC","MDC",IF('full menu'!AB55="X","X",IF('full menu'!AB55="UASC","UASC",IF(OR('full menu'!AB55="PERF",'full menu'!AB55="AERF",'full menu'!AB55="PCB"),"ERfix",IF(OR('full menu'!AB55="ACB",'full menu'!AB55="LCERT",'full menu'!AB55="LERT",'full menu'!AB55="FCERT",'full menu'!AB55="FERT"),"ERTs",IF(OR('full menu'!AB55="FCMT",'full menu'!AB55="FMT",'full menu'!AB55="LMT",'full menu'!AB55="LCMT"),"MTs",IF(OR('full menu'!AB55="LCIT",'full menu'!AB55="FCIT",'full menu'!AB55="LIT",'full menu'!AB55="FIT"),"ITs",IF(OR('full menu'!AB55="MwERT",'full menu'!AB55="ERwMT",'full menu'!AB55="M&amp;ERT",'full menu'!AB55="MwIT",'full menu'!AB55="IwMT",'full menu'!AB55="M&amp;IT",'full menu'!AB55="IwERT",'full menu'!AB55="ERwIT",'full menu'!AB55="I&amp;ERT",'full menu'!AB55="ER&amp;M&amp;IT"),"MixedTs",IF('full menu'!AB55="UD","UD",IF('full menu'!AB55="LSD","LSD",IF('full menu'!AB55="WSD","WSD","")))))))))))</f>
        <v>ERfix</v>
      </c>
      <c r="AC55" s="2" t="str">
        <f>IF('full menu'!AC55="MDC","MDC",IF('full menu'!AC55="X","X",IF('full menu'!AC55="UASC","UASC",IF(OR('full menu'!AC55="PERF",'full menu'!AC55="AERF",'full menu'!AC55="PCB"),"ERfix",IF(OR('full menu'!AC55="ACB",'full menu'!AC55="LCERT",'full menu'!AC55="LERT",'full menu'!AC55="FCERT",'full menu'!AC55="FERT"),"ERTs",IF(OR('full menu'!AC55="FCMT",'full menu'!AC55="FMT",'full menu'!AC55="LMT",'full menu'!AC55="LCMT"),"MTs",IF(OR('full menu'!AC55="LCIT",'full menu'!AC55="FCIT",'full menu'!AC55="LIT",'full menu'!AC55="FIT"),"ITs",IF(OR('full menu'!AC55="MwERT",'full menu'!AC55="ERwMT",'full menu'!AC55="M&amp;ERT",'full menu'!AC55="MwIT",'full menu'!AC55="IwMT",'full menu'!AC55="M&amp;IT",'full menu'!AC55="IwERT",'full menu'!AC55="ERwIT",'full menu'!AC55="I&amp;ERT",'full menu'!AC55="ER&amp;M&amp;IT"),"MixedTs",IF('full menu'!AC55="UD","UD",IF('full menu'!AC55="LSD","LSD",IF('full menu'!AC55="WSD","WSD","")))))))))))</f>
        <v>ERfix</v>
      </c>
      <c r="AD55" s="2" t="str">
        <f>IF('full menu'!AD55="MDC","MDC",IF('full menu'!AD55="X","X",IF('full menu'!AD55="UASC","UASC",IF(OR('full menu'!AD55="PERF",'full menu'!AD55="AERF",'full menu'!AD55="PCB"),"ERfix",IF(OR('full menu'!AD55="ACB",'full menu'!AD55="LCERT",'full menu'!AD55="LERT",'full menu'!AD55="FCERT",'full menu'!AD55="FERT"),"ERTs",IF(OR('full menu'!AD55="FCMT",'full menu'!AD55="FMT",'full menu'!AD55="LMT",'full menu'!AD55="LCMT"),"MTs",IF(OR('full menu'!AD55="LCIT",'full menu'!AD55="FCIT",'full menu'!AD55="LIT",'full menu'!AD55="FIT"),"ITs",IF(OR('full menu'!AD55="MwERT",'full menu'!AD55="ERwMT",'full menu'!AD55="M&amp;ERT",'full menu'!AD55="MwIT",'full menu'!AD55="IwMT",'full menu'!AD55="M&amp;IT",'full menu'!AD55="IwERT",'full menu'!AD55="ERwIT",'full menu'!AD55="I&amp;ERT",'full menu'!AD55="ER&amp;M&amp;IT"),"MixedTs",IF('full menu'!AD55="UD","UD",IF('full menu'!AD55="LSD","LSD",IF('full menu'!AD55="WSD","WSD","")))))))))))</f>
        <v>ERfix</v>
      </c>
      <c r="AE55" s="2" t="str">
        <f>IF('full menu'!AE55="MDC","MDC",IF('full menu'!AE55="X","X",IF('full menu'!AE55="UASC","UASC",IF(OR('full menu'!AE55="PERF",'full menu'!AE55="AERF",'full menu'!AE55="PCB"),"ERfix",IF(OR('full menu'!AE55="ACB",'full menu'!AE55="LCERT",'full menu'!AE55="LERT",'full menu'!AE55="FCERT",'full menu'!AE55="FERT"),"ERTs",IF(OR('full menu'!AE55="FCMT",'full menu'!AE55="FMT",'full menu'!AE55="LMT",'full menu'!AE55="LCMT"),"MTs",IF(OR('full menu'!AE55="LCIT",'full menu'!AE55="FCIT",'full menu'!AE55="LIT",'full menu'!AE55="FIT"),"ITs",IF(OR('full menu'!AE55="MwERT",'full menu'!AE55="ERwMT",'full menu'!AE55="M&amp;ERT",'full menu'!AE55="MwIT",'full menu'!AE55="IwMT",'full menu'!AE55="M&amp;IT",'full menu'!AE55="IwERT",'full menu'!AE55="ERwIT",'full menu'!AE55="I&amp;ERT",'full menu'!AE55="ER&amp;M&amp;IT"),"MixedTs",IF('full menu'!AE55="UD","UD",IF('full menu'!AE55="LSD","LSD",IF('full menu'!AE55="WSD","WSD","")))))))))))</f>
        <v>ERfix</v>
      </c>
      <c r="AF55" s="2" t="str">
        <f>IF('full menu'!AF55="MDC","MDC",IF('full menu'!AF55="X","X",IF('full menu'!AF55="UASC","UASC",IF(OR('full menu'!AF55="PERF",'full menu'!AF55="AERF",'full menu'!AF55="PCB"),"ERfix",IF(OR('full menu'!AF55="ACB",'full menu'!AF55="LCERT",'full menu'!AF55="LERT",'full menu'!AF55="FCERT",'full menu'!AF55="FERT"),"ERTs",IF(OR('full menu'!AF55="FCMT",'full menu'!AF55="FMT",'full menu'!AF55="LMT",'full menu'!AF55="LCMT"),"MTs",IF(OR('full menu'!AF55="LCIT",'full menu'!AF55="FCIT",'full menu'!AF55="LIT",'full menu'!AF55="FIT"),"ITs",IF(OR('full menu'!AF55="MwERT",'full menu'!AF55="ERwMT",'full menu'!AF55="M&amp;ERT",'full menu'!AF55="MwIT",'full menu'!AF55="IwMT",'full menu'!AF55="M&amp;IT",'full menu'!AF55="IwERT",'full menu'!AF55="ERwIT",'full menu'!AF55="I&amp;ERT",'full menu'!AF55="ER&amp;M&amp;IT"),"MixedTs",IF('full menu'!AF55="UD","UD",IF('full menu'!AF55="LSD","LSD",IF('full menu'!AF55="WSD","WSD","")))))))))))</f>
        <v>ERfix</v>
      </c>
      <c r="AG55" s="2" t="str">
        <f>IF('full menu'!AG55="MDC","MDC",IF('full menu'!AG55="X","X",IF('full menu'!AG55="UASC","UASC",IF(OR('full menu'!AG55="PERF",'full menu'!AG55="AERF",'full menu'!AG55="PCB"),"ERfix",IF(OR('full menu'!AG55="ACB",'full menu'!AG55="LCERT",'full menu'!AG55="LERT",'full menu'!AG55="FCERT",'full menu'!AG55="FERT"),"ERTs",IF(OR('full menu'!AG55="FCMT",'full menu'!AG55="FMT",'full menu'!AG55="LMT",'full menu'!AG55="LCMT"),"MTs",IF(OR('full menu'!AG55="LCIT",'full menu'!AG55="FCIT",'full menu'!AG55="LIT",'full menu'!AG55="FIT"),"ITs",IF(OR('full menu'!AG55="MwERT",'full menu'!AG55="ERwMT",'full menu'!AG55="M&amp;ERT",'full menu'!AG55="MwIT",'full menu'!AG55="IwMT",'full menu'!AG55="M&amp;IT",'full menu'!AG55="IwERT",'full menu'!AG55="ERwIT",'full menu'!AG55="I&amp;ERT",'full menu'!AG55="ER&amp;M&amp;IT"),"MixedTs",IF('full menu'!AG55="UD","UD",IF('full menu'!AG55="LSD","LSD",IF('full menu'!AG55="WSD","WSD","")))))))))))</f>
        <v>ERfix</v>
      </c>
      <c r="AH55" s="2" t="str">
        <f>IF('full menu'!AH55="MDC","MDC",IF('full menu'!AH55="X","X",IF('full menu'!AH55="UASC","UASC",IF(OR('full menu'!AH55="PERF",'full menu'!AH55="AERF",'full menu'!AH55="PCB"),"ERfix",IF(OR('full menu'!AH55="ACB",'full menu'!AH55="LCERT",'full menu'!AH55="LERT",'full menu'!AH55="FCERT",'full menu'!AH55="FERT"),"ERTs",IF(OR('full menu'!AH55="FCMT",'full menu'!AH55="FMT",'full menu'!AH55="LMT",'full menu'!AH55="LCMT"),"MTs",IF(OR('full menu'!AH55="LCIT",'full menu'!AH55="FCIT",'full menu'!AH55="LIT",'full menu'!AH55="FIT"),"ITs",IF(OR('full menu'!AH55="MwERT",'full menu'!AH55="ERwMT",'full menu'!AH55="M&amp;ERT",'full menu'!AH55="MwIT",'full menu'!AH55="IwMT",'full menu'!AH55="M&amp;IT",'full menu'!AH55="IwERT",'full menu'!AH55="ERwIT",'full menu'!AH55="I&amp;ERT",'full menu'!AH55="ER&amp;M&amp;IT"),"MixedTs",IF('full menu'!AH55="UD","UD",IF('full menu'!AH55="LSD","LSD",IF('full menu'!AH55="WSD","WSD","")))))))))))</f>
        <v>ERfix</v>
      </c>
      <c r="AI55" s="2" t="str">
        <f>IF('full menu'!AI55="MDC","MDC",IF('full menu'!AI55="X","X",IF('full menu'!AI55="UASC","UASC",IF(OR('full menu'!AI55="PERF",'full menu'!AI55="AERF",'full menu'!AI55="PCB"),"ERfix",IF(OR('full menu'!AI55="ACB",'full menu'!AI55="LCERT",'full menu'!AI55="LERT",'full menu'!AI55="FCERT",'full menu'!AI55="FERT"),"ERTs",IF(OR('full menu'!AI55="FCMT",'full menu'!AI55="FMT",'full menu'!AI55="LMT",'full menu'!AI55="LCMT"),"MTs",IF(OR('full menu'!AI55="LCIT",'full menu'!AI55="FCIT",'full menu'!AI55="LIT",'full menu'!AI55="FIT"),"ITs",IF(OR('full menu'!AI55="MwERT",'full menu'!AI55="ERwMT",'full menu'!AI55="M&amp;ERT",'full menu'!AI55="MwIT",'full menu'!AI55="IwMT",'full menu'!AI55="M&amp;IT",'full menu'!AI55="IwERT",'full menu'!AI55="ERwIT",'full menu'!AI55="I&amp;ERT",'full menu'!AI55="ER&amp;M&amp;IT"),"MixedTs",IF('full menu'!AI55="UD","UD",IF('full menu'!AI55="LSD","LSD",IF('full menu'!AI55="WSD","WSD","")))))))))))</f>
        <v>ERfix</v>
      </c>
      <c r="AJ55" s="2" t="str">
        <f>IF('full menu'!AJ55="MDC","MDC",IF('full menu'!AJ55="X","X",IF('full menu'!AJ55="UASC","UASC",IF(OR('full menu'!AJ55="PERF",'full menu'!AJ55="AERF",'full menu'!AJ55="PCB"),"ERfix",IF(OR('full menu'!AJ55="ACB",'full menu'!AJ55="LCERT",'full menu'!AJ55="LERT",'full menu'!AJ55="FCERT",'full menu'!AJ55="FERT"),"ERTs",IF(OR('full menu'!AJ55="FCMT",'full menu'!AJ55="FMT",'full menu'!AJ55="LMT",'full menu'!AJ55="LCMT"),"MTs",IF(OR('full menu'!AJ55="LCIT",'full menu'!AJ55="FCIT",'full menu'!AJ55="LIT",'full menu'!AJ55="FIT"),"ITs",IF(OR('full menu'!AJ55="MwERT",'full menu'!AJ55="ERwMT",'full menu'!AJ55="M&amp;ERT",'full menu'!AJ55="MwIT",'full menu'!AJ55="IwMT",'full menu'!AJ55="M&amp;IT",'full menu'!AJ55="IwERT",'full menu'!AJ55="ERwIT",'full menu'!AJ55="I&amp;ERT",'full menu'!AJ55="ER&amp;M&amp;IT"),"MixedTs",IF('full menu'!AJ55="UD","UD",IF('full menu'!AJ55="LSD","LSD",IF('full menu'!AJ55="WSD","WSD","")))))))))))</f>
        <v>ERfix</v>
      </c>
      <c r="AK55" s="2" t="str">
        <f>IF('full menu'!AK55="MDC","MDC",IF('full menu'!AK55="X","X",IF('full menu'!AK55="UASC","UASC",IF(OR('full menu'!AK55="PERF",'full menu'!AK55="AERF",'full menu'!AK55="PCB"),"ERfix",IF(OR('full menu'!AK55="ACB",'full menu'!AK55="LCERT",'full menu'!AK55="LERT",'full menu'!AK55="FCERT",'full menu'!AK55="FERT"),"ERTs",IF(OR('full menu'!AK55="FCMT",'full menu'!AK55="FMT",'full menu'!AK55="LMT",'full menu'!AK55="LCMT"),"MTs",IF(OR('full menu'!AK55="LCIT",'full menu'!AK55="FCIT",'full menu'!AK55="LIT",'full menu'!AK55="FIT"),"ITs",IF(OR('full menu'!AK55="MwERT",'full menu'!AK55="ERwMT",'full menu'!AK55="M&amp;ERT",'full menu'!AK55="MwIT",'full menu'!AK55="IwMT",'full menu'!AK55="M&amp;IT",'full menu'!AK55="IwERT",'full menu'!AK55="ERwIT",'full menu'!AK55="I&amp;ERT",'full menu'!AK55="ER&amp;M&amp;IT"),"MixedTs",IF('full menu'!AK55="UD","UD",IF('full menu'!AK55="LSD","LSD",IF('full menu'!AK55="WSD","WSD","")))))))))))</f>
        <v>ERfix</v>
      </c>
      <c r="AL55" s="2" t="str">
        <f>IF('full menu'!AL55="MDC","MDC",IF('full menu'!AL55="X","X",IF('full menu'!AL55="UASC","UASC",IF(OR('full menu'!AL55="PERF",'full menu'!AL55="AERF",'full menu'!AL55="PCB"),"ERfix",IF(OR('full menu'!AL55="ACB",'full menu'!AL55="LCERT",'full menu'!AL55="LERT",'full menu'!AL55="FCERT",'full menu'!AL55="FERT"),"ERTs",IF(OR('full menu'!AL55="FCMT",'full menu'!AL55="FMT",'full menu'!AL55="LMT",'full menu'!AL55="LCMT"),"MTs",IF(OR('full menu'!AL55="LCIT",'full menu'!AL55="FCIT",'full menu'!AL55="LIT",'full menu'!AL55="FIT"),"ITs",IF(OR('full menu'!AL55="MwERT",'full menu'!AL55="ERwMT",'full menu'!AL55="M&amp;ERT",'full menu'!AL55="MwIT",'full menu'!AL55="IwMT",'full menu'!AL55="M&amp;IT",'full menu'!AL55="IwERT",'full menu'!AL55="ERwIT",'full menu'!AL55="I&amp;ERT",'full menu'!AL55="ER&amp;M&amp;IT"),"MixedTs",IF('full menu'!AL55="UD","UD",IF('full menu'!AL55="LSD","LSD",IF('full menu'!AL55="WSD","WSD","")))))))))))</f>
        <v>ERfix</v>
      </c>
      <c r="AM55" s="2" t="str">
        <f>IF('full menu'!AM55="MDC","MDC",IF('full menu'!AM55="X","X",IF('full menu'!AM55="UASC","UASC",IF(OR('full menu'!AM55="PERF",'full menu'!AM55="AERF",'full menu'!AM55="PCB"),"ERfix",IF(OR('full menu'!AM55="ACB",'full menu'!AM55="LCERT",'full menu'!AM55="LERT",'full menu'!AM55="FCERT",'full menu'!AM55="FERT"),"ERTs",IF(OR('full menu'!AM55="FCMT",'full menu'!AM55="FMT",'full menu'!AM55="LMT",'full menu'!AM55="LCMT"),"MTs",IF(OR('full menu'!AM55="LCIT",'full menu'!AM55="FCIT",'full menu'!AM55="LIT",'full menu'!AM55="FIT"),"ITs",IF(OR('full menu'!AM55="MwERT",'full menu'!AM55="ERwMT",'full menu'!AM55="M&amp;ERT",'full menu'!AM55="MwIT",'full menu'!AM55="IwMT",'full menu'!AM55="M&amp;IT",'full menu'!AM55="IwERT",'full menu'!AM55="ERwIT",'full menu'!AM55="I&amp;ERT",'full menu'!AM55="ER&amp;M&amp;IT"),"MixedTs",IF('full menu'!AM55="UD","UD",IF('full menu'!AM55="LSD","LSD",IF('full menu'!AM55="WSD","WSD","")))))))))))</f>
        <v>ERfix</v>
      </c>
      <c r="AN55" s="2" t="str">
        <f>IF('full menu'!AN55="MDC","MDC",IF('full menu'!AN55="X","X",IF('full menu'!AN55="UASC","UASC",IF(OR('full menu'!AN55="PERF",'full menu'!AN55="AERF",'full menu'!AN55="PCB"),"ERfix",IF(OR('full menu'!AN55="ACB",'full menu'!AN55="LCERT",'full menu'!AN55="LERT",'full menu'!AN55="FCERT",'full menu'!AN55="FERT"),"ERTs",IF(OR('full menu'!AN55="FCMT",'full menu'!AN55="FMT",'full menu'!AN55="LMT",'full menu'!AN55="LCMT"),"MTs",IF(OR('full menu'!AN55="LCIT",'full menu'!AN55="FCIT",'full menu'!AN55="LIT",'full menu'!AN55="FIT"),"ITs",IF(OR('full menu'!AN55="MwERT",'full menu'!AN55="ERwMT",'full menu'!AN55="M&amp;ERT",'full menu'!AN55="MwIT",'full menu'!AN55="IwMT",'full menu'!AN55="M&amp;IT",'full menu'!AN55="IwERT",'full menu'!AN55="ERwIT",'full menu'!AN55="I&amp;ERT",'full menu'!AN55="ER&amp;M&amp;IT"),"MixedTs",IF('full menu'!AN55="UD","UD",IF('full menu'!AN55="LSD","LSD",IF('full menu'!AN55="WSD","WSD","")))))))))))</f>
        <v>ERfix</v>
      </c>
      <c r="AO55" s="2" t="str">
        <f>IF('full menu'!AO55="MDC","MDC",IF('full menu'!AO55="X","X",IF('full menu'!AO55="UASC","UASC",IF(OR('full menu'!AO55="PERF",'full menu'!AO55="AERF",'full menu'!AO55="PCB"),"ERfix",IF(OR('full menu'!AO55="ACB",'full menu'!AO55="LCERT",'full menu'!AO55="LERT",'full menu'!AO55="FCERT",'full menu'!AO55="FERT"),"ERTs",IF(OR('full menu'!AO55="FCMT",'full menu'!AO55="FMT",'full menu'!AO55="LMT",'full menu'!AO55="LCMT"),"MTs",IF(OR('full menu'!AO55="LCIT",'full menu'!AO55="FCIT",'full menu'!AO55="LIT",'full menu'!AO55="FIT"),"ITs",IF(OR('full menu'!AO55="MwERT",'full menu'!AO55="ERwMT",'full menu'!AO55="M&amp;ERT",'full menu'!AO55="MwIT",'full menu'!AO55="IwMT",'full menu'!AO55="M&amp;IT",'full menu'!AO55="IwERT",'full menu'!AO55="ERwIT",'full menu'!AO55="I&amp;ERT",'full menu'!AO55="ER&amp;M&amp;IT"),"MixedTs",IF('full menu'!AO55="UD","UD",IF('full menu'!AO55="LSD","LSD",IF('full menu'!AO55="WSD","WSD","")))))))))))</f>
        <v>ERfix</v>
      </c>
      <c r="AP55" s="2" t="str">
        <f>IF('full menu'!AP55="MDC","MDC",IF('full menu'!AP55="X","X",IF('full menu'!AP55="UASC","UASC",IF(OR('full menu'!AP55="PERF",'full menu'!AP55="AERF",'full menu'!AP55="PCB"),"ERfix",IF(OR('full menu'!AP55="ACB",'full menu'!AP55="LCERT",'full menu'!AP55="LERT",'full menu'!AP55="FCERT",'full menu'!AP55="FERT"),"ERTs",IF(OR('full menu'!AP55="FCMT",'full menu'!AP55="FMT",'full menu'!AP55="LMT",'full menu'!AP55="LCMT"),"MTs",IF(OR('full menu'!AP55="LCIT",'full menu'!AP55="FCIT",'full menu'!AP55="LIT",'full menu'!AP55="FIT"),"ITs",IF(OR('full menu'!AP55="MwERT",'full menu'!AP55="ERwMT",'full menu'!AP55="M&amp;ERT",'full menu'!AP55="MwIT",'full menu'!AP55="IwMT",'full menu'!AP55="M&amp;IT",'full menu'!AP55="IwERT",'full menu'!AP55="ERwIT",'full menu'!AP55="I&amp;ERT",'full menu'!AP55="ER&amp;M&amp;IT"),"MixedTs",IF('full menu'!AP55="UD","UD",IF('full menu'!AP55="LSD","LSD",IF('full menu'!AP55="WSD","WSD","")))))))))))</f>
        <v>ERfix</v>
      </c>
      <c r="AQ55" s="2" t="str">
        <f>IF('full menu'!AQ55="MDC","MDC",IF('full menu'!AQ55="X","X",IF('full menu'!AQ55="UASC","UASC",IF(OR('full menu'!AQ55="PERF",'full menu'!AQ55="AERF",'full menu'!AQ55="PCB"),"ERfix",IF(OR('full menu'!AQ55="ACB",'full menu'!AQ55="LCERT",'full menu'!AQ55="LERT",'full menu'!AQ55="FCERT",'full menu'!AQ55="FERT"),"ERTs",IF(OR('full menu'!AQ55="FCMT",'full menu'!AQ55="FMT",'full menu'!AQ55="LMT",'full menu'!AQ55="LCMT"),"MTs",IF(OR('full menu'!AQ55="LCIT",'full menu'!AQ55="FCIT",'full menu'!AQ55="LIT",'full menu'!AQ55="FIT"),"ITs",IF(OR('full menu'!AQ55="MwERT",'full menu'!AQ55="ERwMT",'full menu'!AQ55="M&amp;ERT",'full menu'!AQ55="MwIT",'full menu'!AQ55="IwMT",'full menu'!AQ55="M&amp;IT",'full menu'!AQ55="IwERT",'full menu'!AQ55="ERwIT",'full menu'!AQ55="I&amp;ERT",'full menu'!AQ55="ER&amp;M&amp;IT"),"MixedTs",IF('full menu'!AQ55="UD","UD",IF('full menu'!AQ55="LSD","LSD",IF('full menu'!AQ55="WSD","WSD","")))))))))))</f>
        <v>ERfix</v>
      </c>
      <c r="AR55" s="2" t="str">
        <f>IF('full menu'!AR55="MDC","MDC",IF('full menu'!AR55="X","X",IF('full menu'!AR55="UASC","UASC",IF(OR('full menu'!AR55="PERF",'full menu'!AR55="AERF",'full menu'!AR55="PCB"),"ERfix",IF(OR('full menu'!AR55="ACB",'full menu'!AR55="LCERT",'full menu'!AR55="LERT",'full menu'!AR55="FCERT",'full menu'!AR55="FERT"),"ERTs",IF(OR('full menu'!AR55="FCMT",'full menu'!AR55="FMT",'full menu'!AR55="LMT",'full menu'!AR55="LCMT"),"MTs",IF(OR('full menu'!AR55="LCIT",'full menu'!AR55="FCIT",'full menu'!AR55="LIT",'full menu'!AR55="FIT"),"ITs",IF(OR('full menu'!AR55="MwERT",'full menu'!AR55="ERwMT",'full menu'!AR55="M&amp;ERT",'full menu'!AR55="MwIT",'full menu'!AR55="IwMT",'full menu'!AR55="M&amp;IT",'full menu'!AR55="IwERT",'full menu'!AR55="ERwIT",'full menu'!AR55="I&amp;ERT",'full menu'!AR55="ER&amp;M&amp;IT"),"MixedTs",IF('full menu'!AR55="UD","UD",IF('full menu'!AR55="LSD","LSD",IF('full menu'!AR55="WSD","WSD","")))))))))))</f>
        <v>ERfix</v>
      </c>
      <c r="AS55" s="2" t="str">
        <f>IF('full menu'!AS55="MDC","MDC",IF('full menu'!AS55="X","X",IF('full menu'!AS55="UASC","UASC",IF(OR('full menu'!AS55="PERF",'full menu'!AS55="AERF",'full menu'!AS55="PCB"),"ERfix",IF(OR('full menu'!AS55="ACB",'full menu'!AS55="LCERT",'full menu'!AS55="LERT",'full menu'!AS55="FCERT",'full menu'!AS55="FERT"),"ERTs",IF(OR('full menu'!AS55="FCMT",'full menu'!AS55="FMT",'full menu'!AS55="LMT",'full menu'!AS55="LCMT"),"MTs",IF(OR('full menu'!AS55="LCIT",'full menu'!AS55="FCIT",'full menu'!AS55="LIT",'full menu'!AS55="FIT"),"ITs",IF(OR('full menu'!AS55="MwERT",'full menu'!AS55="ERwMT",'full menu'!AS55="M&amp;ERT",'full menu'!AS55="MwIT",'full menu'!AS55="IwMT",'full menu'!AS55="M&amp;IT",'full menu'!AS55="IwERT",'full menu'!AS55="ERwIT",'full menu'!AS55="I&amp;ERT",'full menu'!AS55="ER&amp;M&amp;IT"),"MixedTs",IF('full menu'!AS55="UD","UD",IF('full menu'!AS55="LSD","LSD",IF('full menu'!AS55="WSD","WSD","")))))))))))</f>
        <v>ERfix</v>
      </c>
    </row>
    <row r="60" spans="1:45" x14ac:dyDescent="0.35">
      <c r="B60">
        <v>1974</v>
      </c>
    </row>
    <row r="61" spans="1:45" x14ac:dyDescent="0.35">
      <c r="A61" t="s">
        <v>89</v>
      </c>
      <c r="B61">
        <f>COUNTIF(B2:B55,"X")+COUNTIF(B2:B55,"")</f>
        <v>18</v>
      </c>
      <c r="C61">
        <f>COUNTIF(C2:C55,"X")+COUNTIF(C2:C55,"")</f>
        <v>17</v>
      </c>
      <c r="D61">
        <f>COUNTIF(D2:D55,"X")+COUNTIF(D2:D55,"")</f>
        <v>17</v>
      </c>
      <c r="E61">
        <f>COUNTIF(E2:E55,"X")+COUNTIF(E2:E55,"")</f>
        <v>16</v>
      </c>
      <c r="F61">
        <f>COUNTIF(F2:F55,"X")+COUNTIF(F2:F55,"")</f>
        <v>16</v>
      </c>
      <c r="G61">
        <f>COUNTIF(G2:G55,"X")+COUNTIF(G2:G55,"")</f>
        <v>16</v>
      </c>
      <c r="H61">
        <f>COUNTIF(H2:H55,"X")+COUNTIF(H2:H55,"")</f>
        <v>16</v>
      </c>
      <c r="I61">
        <f>COUNTIF(I2:I55,"X")+COUNTIF(I2:I55,"")</f>
        <v>15</v>
      </c>
      <c r="J61">
        <f>COUNTIF(J2:J55,"X")+COUNTIF(J2:J55,"")</f>
        <v>15</v>
      </c>
      <c r="K61">
        <f>COUNTIF(K2:K55,"X")+COUNTIF(K2:K55,"")</f>
        <v>15</v>
      </c>
      <c r="L61">
        <f>COUNTIF(L2:L55,"X")+COUNTIF(L2:L55,"")</f>
        <v>15</v>
      </c>
      <c r="M61">
        <f>COUNTIF(M2:M55,"X")+COUNTIF(M2:M55,"")</f>
        <v>15</v>
      </c>
      <c r="N61">
        <f>COUNTIF(N2:N55,"X")+COUNTIF(N2:N55,"")</f>
        <v>15</v>
      </c>
      <c r="O61">
        <f>COUNTIF(O2:O55,"X")+COUNTIF(O2:O55,"")</f>
        <v>15</v>
      </c>
      <c r="P61">
        <f>COUNTIF(P2:P55,"X")+COUNTIF(P2:P55,"")</f>
        <v>15</v>
      </c>
      <c r="Q61">
        <f>COUNTIF(Q2:Q55,"X")+COUNTIF(Q2:Q55,"")</f>
        <v>15</v>
      </c>
      <c r="R61">
        <f>COUNTIF(R2:R55,"X")+COUNTIF(R2:R55,"")</f>
        <v>14</v>
      </c>
      <c r="S61">
        <f>COUNTIF(S2:S55,"X")+COUNTIF(S2:S55,"")</f>
        <v>13</v>
      </c>
      <c r="T61">
        <f>COUNTIF(T2:T55,"X")+COUNTIF(T2:T55,"")</f>
        <v>4</v>
      </c>
      <c r="U61">
        <f>COUNTIF(U2:U55,"X")+COUNTIF(U2:U55,"")</f>
        <v>4</v>
      </c>
      <c r="V61">
        <f>COUNTIF(V2:V55,"X")+COUNTIF(V2:V55,"")</f>
        <v>4</v>
      </c>
      <c r="W61">
        <f>COUNTIF(W2:W55,"X")+COUNTIF(W2:W55,"")</f>
        <v>4</v>
      </c>
      <c r="X61">
        <f>COUNTIF(X2:X55,"X")+COUNTIF(X2:X55,"")</f>
        <v>4</v>
      </c>
      <c r="Y61">
        <f>COUNTIF(Y2:Y55,"X")+COUNTIF(Y2:Y55,"")</f>
        <v>4</v>
      </c>
      <c r="Z61">
        <f>COUNTIF(Z2:Z55,"X")+COUNTIF(Z2:Z55,"")</f>
        <v>4</v>
      </c>
      <c r="AA61">
        <f>COUNTIF(AA2:AA55,"X")+COUNTIF(AA2:AA55,"")</f>
        <v>4</v>
      </c>
      <c r="AB61">
        <f>COUNTIF(AB2:AB55,"X")+COUNTIF(AB2:AB55,"")</f>
        <v>3</v>
      </c>
      <c r="AC61">
        <f>COUNTIF(AC2:AC55,"X")+COUNTIF(AC2:AC55,"")</f>
        <v>3</v>
      </c>
      <c r="AD61">
        <f>COUNTIF(AD2:AD55,"X")+COUNTIF(AD2:AD55,"")</f>
        <v>3</v>
      </c>
      <c r="AE61">
        <f>COUNTIF(AE2:AE55,"X")+COUNTIF(AE2:AE55,"")</f>
        <v>3</v>
      </c>
      <c r="AF61">
        <f>COUNTIF(AF2:AF55,"X")+COUNTIF(AF2:AF55,"")</f>
        <v>3</v>
      </c>
      <c r="AG61">
        <f>COUNTIF(AG2:AG55,"X")+COUNTIF(AG2:AG55,"")</f>
        <v>3</v>
      </c>
      <c r="AH61">
        <f>COUNTIF(AH2:AH55,"X")+COUNTIF(AH2:AH55,"")</f>
        <v>3</v>
      </c>
      <c r="AI61">
        <f>COUNTIF(AI2:AI55,"X")+COUNTIF(AI2:AI55,"")</f>
        <v>3</v>
      </c>
      <c r="AJ61">
        <f>COUNTIF(AJ2:AJ55,"X")+COUNTIF(AJ2:AJ55,"")</f>
        <v>3</v>
      </c>
      <c r="AK61">
        <f>COUNTIF(AK2:AK55,"X")+COUNTIF(AK2:AK55,"")</f>
        <v>3</v>
      </c>
      <c r="AL61">
        <f>COUNTIF(AL2:AL55,"X")+COUNTIF(AL2:AL55,"")</f>
        <v>3</v>
      </c>
      <c r="AM61">
        <f>COUNTIF(AM2:AM55,"X")+COUNTIF(AM2:AM55,"")</f>
        <v>3</v>
      </c>
      <c r="AN61">
        <f>COUNTIF(AN2:AN55,"X")+COUNTIF(AN2:AN55,"")</f>
        <v>3</v>
      </c>
      <c r="AO61">
        <f>COUNTIF(AO2:AO55,"X")+COUNTIF(AO2:AO55,"")</f>
        <v>3</v>
      </c>
      <c r="AP61">
        <f>COUNTIF(AP2:AP55,"X")+COUNTIF(AP2:AP55,"")</f>
        <v>3</v>
      </c>
      <c r="AQ61">
        <f>COUNTIF(AQ2:AQ55,"X")+COUNTIF(AQ2:AQ55,"")</f>
        <v>3</v>
      </c>
      <c r="AR61">
        <f>COUNTIF(AR2:AR55,"X")+COUNTIF(AR2:AR55,"")</f>
        <v>3</v>
      </c>
      <c r="AS61">
        <f>COUNTIF(AS2:AS55,"X")+COUNTIF(AS2:AS55,"")</f>
        <v>3</v>
      </c>
    </row>
    <row r="62" spans="1:45" x14ac:dyDescent="0.35">
      <c r="A62" t="s">
        <v>4</v>
      </c>
      <c r="B62">
        <f>COUNTIF(B2:B55,"MDC")</f>
        <v>9</v>
      </c>
      <c r="C62">
        <f>COUNTIF(C2:C55,"MDC")</f>
        <v>9</v>
      </c>
      <c r="D62">
        <f>COUNTIF(D2:D55,"MDC")</f>
        <v>9</v>
      </c>
      <c r="E62">
        <f>COUNTIF(E2:E55,"MDC")</f>
        <v>8</v>
      </c>
      <c r="F62">
        <f>COUNTIF(F2:F55,"MDC")</f>
        <v>8</v>
      </c>
      <c r="G62">
        <f>COUNTIF(G2:G55,"MDC")</f>
        <v>8</v>
      </c>
      <c r="H62">
        <f>COUNTIF(H2:H55,"MDC")</f>
        <v>8</v>
      </c>
      <c r="I62">
        <f>COUNTIF(I2:I55,"MDC")</f>
        <v>8</v>
      </c>
      <c r="J62">
        <f>COUNTIF(J2:J55,"MDC")</f>
        <v>9</v>
      </c>
      <c r="K62">
        <f>COUNTIF(K2:K55,"MDC")</f>
        <v>9</v>
      </c>
      <c r="L62">
        <f>COUNTIF(L2:L55,"MDC")</f>
        <v>8</v>
      </c>
      <c r="M62">
        <f>COUNTIF(M2:M55,"MDC")</f>
        <v>8</v>
      </c>
      <c r="N62">
        <f>COUNTIF(N2:N55,"MDC")</f>
        <v>8</v>
      </c>
      <c r="O62">
        <f>COUNTIF(O2:O55,"MDC")</f>
        <v>7</v>
      </c>
      <c r="P62">
        <f>COUNTIF(P2:P55,"MDC")</f>
        <v>5</v>
      </c>
      <c r="Q62">
        <f>COUNTIF(Q2:Q55,"MDC")</f>
        <v>5</v>
      </c>
      <c r="R62">
        <f>COUNTIF(R2:R55,"MDC")</f>
        <v>3</v>
      </c>
      <c r="S62">
        <f>COUNTIF(S2:S55,"MDC")</f>
        <v>1</v>
      </c>
      <c r="T62">
        <f>COUNTIF(T2:T55,"MDC")</f>
        <v>1</v>
      </c>
      <c r="U62">
        <f>COUNTIF(U2:U55,"MDC")</f>
        <v>1</v>
      </c>
      <c r="V62">
        <f>COUNTIF(V2:V55,"MDC")</f>
        <v>1</v>
      </c>
      <c r="W62">
        <f>COUNTIF(W2:W55,"MDC")</f>
        <v>1</v>
      </c>
      <c r="X62">
        <f>COUNTIF(X2:X55,"MDC")</f>
        <v>1</v>
      </c>
      <c r="Y62">
        <f>COUNTIF(Y2:Y55,"MDC")</f>
        <v>1</v>
      </c>
      <c r="Z62">
        <f>COUNTIF(Z2:Z55,"MDC")</f>
        <v>1</v>
      </c>
      <c r="AA62">
        <f>COUNTIF(AA2:AA55,"MDC")</f>
        <v>1</v>
      </c>
      <c r="AB62">
        <f>COUNTIF(AB2:AB55,"MDC")</f>
        <v>1</v>
      </c>
      <c r="AC62">
        <f>COUNTIF(AC2:AC55,"MDC")</f>
        <v>1</v>
      </c>
      <c r="AD62">
        <f>COUNTIF(AD2:AD55,"MDC")</f>
        <v>1</v>
      </c>
      <c r="AE62">
        <f>COUNTIF(AE2:AE55,"MDC")</f>
        <v>0</v>
      </c>
      <c r="AF62">
        <f>COUNTIF(AF2:AF55,"MDC")</f>
        <v>0</v>
      </c>
      <c r="AG62">
        <f>COUNTIF(AG2:AG55,"MDC")</f>
        <v>0</v>
      </c>
      <c r="AH62">
        <f>COUNTIF(AH2:AH55,"MDC")</f>
        <v>0</v>
      </c>
      <c r="AI62">
        <f>COUNTIF(AI2:AI55,"MDC")</f>
        <v>0</v>
      </c>
      <c r="AJ62">
        <f>COUNTIF(AJ2:AJ55,"MDC")</f>
        <v>0</v>
      </c>
      <c r="AK62">
        <f>COUNTIF(AK2:AK55,"MDC")</f>
        <v>0</v>
      </c>
      <c r="AL62">
        <f>COUNTIF(AL2:AL55,"MDC")</f>
        <v>0</v>
      </c>
      <c r="AM62">
        <f>COUNTIF(AM2:AM55,"MDC")</f>
        <v>0</v>
      </c>
      <c r="AN62">
        <f>COUNTIF(AN2:AN55,"MDC")</f>
        <v>0</v>
      </c>
      <c r="AO62">
        <f>COUNTIF(AO2:AO55,"MDC")</f>
        <v>0</v>
      </c>
      <c r="AP62">
        <f>COUNTIF(AP2:AP55,"MDC")</f>
        <v>0</v>
      </c>
      <c r="AQ62">
        <f>COUNTIF(AQ2:AQ55,"MDC")</f>
        <v>0</v>
      </c>
      <c r="AR62">
        <f>COUNTIF(AR2:AR55,"MDC")</f>
        <v>0</v>
      </c>
      <c r="AS62">
        <f>COUNTIF(AS2:AS55,"MDC")</f>
        <v>0</v>
      </c>
    </row>
    <row r="63" spans="1:45" x14ac:dyDescent="0.35">
      <c r="A63" t="s">
        <v>90</v>
      </c>
      <c r="B63">
        <f>COUNTIF(B2:B55,"ERFix")</f>
        <v>17</v>
      </c>
      <c r="C63">
        <f>COUNTIF(C2:C55,"ERFix")</f>
        <v>18</v>
      </c>
      <c r="D63">
        <f>COUNTIF(D2:D55,"ERFix")</f>
        <v>18</v>
      </c>
      <c r="E63">
        <f>COUNTIF(E2:E55,"ERFix")</f>
        <v>18</v>
      </c>
      <c r="F63">
        <f>COUNTIF(F2:F55,"ERFix")</f>
        <v>17</v>
      </c>
      <c r="G63">
        <f>COUNTIF(G2:G55,"ERFix")</f>
        <v>17</v>
      </c>
      <c r="H63">
        <f>COUNTIF(H2:H55,"ERFix")</f>
        <v>15</v>
      </c>
      <c r="I63">
        <f>COUNTIF(I2:I55,"ERFix")</f>
        <v>15</v>
      </c>
      <c r="J63">
        <f>COUNTIF(J2:J55,"ERFix")</f>
        <v>11</v>
      </c>
      <c r="K63">
        <f>COUNTIF(K2:K55,"ERFix")</f>
        <v>11</v>
      </c>
      <c r="L63">
        <f>COUNTIF(L2:L55,"ERFix")</f>
        <v>9</v>
      </c>
      <c r="M63">
        <f>COUNTIF(M2:M55,"ERFix")</f>
        <v>6</v>
      </c>
      <c r="N63">
        <f>COUNTIF(N2:N55,"ERFix")</f>
        <v>5</v>
      </c>
      <c r="O63">
        <f>COUNTIF(O2:O55,"ERFix")</f>
        <v>5</v>
      </c>
      <c r="P63">
        <f>COUNTIF(P2:P55,"ERFix")</f>
        <v>5</v>
      </c>
      <c r="Q63">
        <f>COUNTIF(Q2:Q55,"ERFix")</f>
        <v>5</v>
      </c>
      <c r="R63">
        <f>COUNTIF(R2:R55,"ERFix")</f>
        <v>5</v>
      </c>
      <c r="S63">
        <f>COUNTIF(S2:S55,"ERFix")</f>
        <v>5</v>
      </c>
      <c r="T63">
        <f>COUNTIF(T2:T55,"ERFix")</f>
        <v>5</v>
      </c>
      <c r="U63">
        <f>COUNTIF(U2:U55,"ERFix")</f>
        <v>5</v>
      </c>
      <c r="V63">
        <f>COUNTIF(V2:V55,"ERFix")</f>
        <v>6</v>
      </c>
      <c r="W63">
        <f>COUNTIF(W2:W55,"ERFix")</f>
        <v>7</v>
      </c>
      <c r="X63">
        <f>COUNTIF(X2:X55,"ERFix")</f>
        <v>8</v>
      </c>
      <c r="Y63">
        <f>COUNTIF(Y2:Y55,"ERFix")</f>
        <v>8</v>
      </c>
      <c r="Z63">
        <f>COUNTIF(Z2:Z55,"ERFix")</f>
        <v>9</v>
      </c>
      <c r="AA63">
        <f>COUNTIF(AA2:AA55,"ERFix")</f>
        <v>9</v>
      </c>
      <c r="AB63">
        <f>COUNTIF(AB2:AB55,"ERFix")</f>
        <v>9</v>
      </c>
      <c r="AC63">
        <f>COUNTIF(AC2:AC55,"ERFix")</f>
        <v>9</v>
      </c>
      <c r="AD63">
        <f>COUNTIF(AD2:AD55,"ERFix")</f>
        <v>9</v>
      </c>
      <c r="AE63">
        <f>COUNTIF(AE2:AE55,"ERFix")</f>
        <v>9</v>
      </c>
      <c r="AF63">
        <f>COUNTIF(AF2:AF55,"ERFix")</f>
        <v>9</v>
      </c>
      <c r="AG63">
        <f>COUNTIF(AG2:AG55,"ERFix")</f>
        <v>9</v>
      </c>
      <c r="AH63">
        <f>COUNTIF(AH2:AH55,"ERFix")</f>
        <v>9</v>
      </c>
      <c r="AI63">
        <f>COUNTIF(AI2:AI55,"ERFix")</f>
        <v>9</v>
      </c>
      <c r="AJ63">
        <f>COUNTIF(AJ2:AJ55,"ERFix")</f>
        <v>10</v>
      </c>
      <c r="AK63">
        <f>COUNTIF(AK2:AK55,"ERFix")</f>
        <v>10</v>
      </c>
      <c r="AL63">
        <f>COUNTIF(AL2:AL55,"ERFix")</f>
        <v>10</v>
      </c>
      <c r="AM63">
        <f>COUNTIF(AM2:AM55,"ERFix")</f>
        <v>10</v>
      </c>
      <c r="AN63">
        <f>COUNTIF(AN2:AN55,"ERFix")</f>
        <v>10</v>
      </c>
      <c r="AO63">
        <f>COUNTIF(AO2:AO55,"ERFix")</f>
        <v>10</v>
      </c>
      <c r="AP63">
        <f>COUNTIF(AP2:AP55,"ERFix")</f>
        <v>10</v>
      </c>
      <c r="AQ63">
        <f>COUNTIF(AQ2:AQ55,"ERFix")</f>
        <v>10</v>
      </c>
      <c r="AR63">
        <f>COUNTIF(AR2:AR55,"ERFix")</f>
        <v>10</v>
      </c>
      <c r="AS63">
        <f>COUNTIF(AS2:AS55,"ERFix")</f>
        <v>10</v>
      </c>
    </row>
    <row r="64" spans="1:45" x14ac:dyDescent="0.35">
      <c r="A64" t="s">
        <v>91</v>
      </c>
      <c r="B64">
        <f>COUNTIF(B2:B55,"ERTs")</f>
        <v>0</v>
      </c>
      <c r="C64">
        <f>COUNTIF(C2:C55,"ERTs")</f>
        <v>0</v>
      </c>
      <c r="D64">
        <f>COUNTIF(D2:D55,"ERTs")</f>
        <v>0</v>
      </c>
      <c r="E64">
        <f>COUNTIF(E2:E55,"ERTs")</f>
        <v>0</v>
      </c>
      <c r="F64">
        <f>COUNTIF(F2:F55,"ERTs")</f>
        <v>0</v>
      </c>
      <c r="G64">
        <f>COUNTIF(G2:G55,"ERTs")</f>
        <v>0</v>
      </c>
      <c r="H64">
        <f>COUNTIF(H2:H55,"ERTs")</f>
        <v>0</v>
      </c>
      <c r="I64">
        <f>COUNTIF(I2:I55,"ERTs")</f>
        <v>0</v>
      </c>
      <c r="J64">
        <f>COUNTIF(J2:J55,"ERTs")</f>
        <v>1</v>
      </c>
      <c r="K64">
        <f>COUNTIF(K2:K55,"ERTs")</f>
        <v>1</v>
      </c>
      <c r="L64">
        <f>COUNTIF(L2:L55,"ERTs")</f>
        <v>1</v>
      </c>
      <c r="M64">
        <f>COUNTIF(M2:M55,"ERTs")</f>
        <v>1</v>
      </c>
      <c r="N64">
        <f>COUNTIF(N2:N55,"ERTs")</f>
        <v>1</v>
      </c>
      <c r="O64">
        <f>COUNTIF(O2:O55,"ERTs")</f>
        <v>1</v>
      </c>
      <c r="P64">
        <f>COUNTIF(P2:P55,"ERTs")</f>
        <v>1</v>
      </c>
      <c r="Q64">
        <f>COUNTIF(Q2:Q55,"ERTs")</f>
        <v>1</v>
      </c>
      <c r="R64">
        <f>COUNTIF(R2:R55,"ERTs")</f>
        <v>1</v>
      </c>
      <c r="S64">
        <f>COUNTIF(S2:S55,"ERTs")</f>
        <v>3</v>
      </c>
      <c r="T64">
        <f>COUNTIF(T2:T55,"ERTs")</f>
        <v>4</v>
      </c>
      <c r="U64">
        <f>COUNTIF(U2:U55,"ERTs")</f>
        <v>4</v>
      </c>
      <c r="V64">
        <f>COUNTIF(V2:V55,"ERTs")</f>
        <v>4</v>
      </c>
      <c r="W64">
        <f>COUNTIF(W2:W55,"ERTs")</f>
        <v>4</v>
      </c>
      <c r="X64">
        <f>COUNTIF(X2:X55,"ERTs")</f>
        <v>4</v>
      </c>
      <c r="Y64">
        <f>COUNTIF(Y2:Y55,"ERTs")</f>
        <v>3</v>
      </c>
      <c r="Z64">
        <f>COUNTIF(Z2:Z55,"ERTs")</f>
        <v>5</v>
      </c>
      <c r="AA64">
        <f>COUNTIF(AA2:AA55,"ERTs")</f>
        <v>5</v>
      </c>
      <c r="AB64">
        <f>COUNTIF(AB2:AB55,"ERTs")</f>
        <v>6</v>
      </c>
      <c r="AC64">
        <f>COUNTIF(AC2:AC55,"ERTs")</f>
        <v>6</v>
      </c>
      <c r="AD64">
        <f>COUNTIF(AD2:AD55,"ERTs")</f>
        <v>6</v>
      </c>
      <c r="AE64">
        <f>COUNTIF(AE2:AE55,"ERTs")</f>
        <v>5</v>
      </c>
      <c r="AF64">
        <f>COUNTIF(AF2:AF55,"ERTs")</f>
        <v>5</v>
      </c>
      <c r="AG64">
        <f>COUNTIF(AG2:AG55,"ERTs")</f>
        <v>5</v>
      </c>
      <c r="AH64">
        <f>COUNTIF(AH2:AH55,"ERTs")</f>
        <v>5</v>
      </c>
      <c r="AI64">
        <f>COUNTIF(AI2:AI55,"ERTs")</f>
        <v>5</v>
      </c>
      <c r="AJ64">
        <f>COUNTIF(AJ2:AJ55,"ERTs")</f>
        <v>5</v>
      </c>
      <c r="AK64">
        <f>COUNTIF(AK2:AK55,"ERTs")</f>
        <v>5</v>
      </c>
      <c r="AL64">
        <f>COUNTIF(AL2:AL55,"ERTs")</f>
        <v>5</v>
      </c>
      <c r="AM64">
        <f>COUNTIF(AM2:AM55,"ERTs")</f>
        <v>6</v>
      </c>
      <c r="AN64">
        <f>COUNTIF(AN2:AN55,"ERTs")</f>
        <v>6</v>
      </c>
      <c r="AO64">
        <f>COUNTIF(AO2:AO55,"ERTs")</f>
        <v>6</v>
      </c>
      <c r="AP64">
        <f>COUNTIF(AP2:AP55,"ERTs")</f>
        <v>5</v>
      </c>
      <c r="AQ64">
        <f>COUNTIF(AQ2:AQ55,"ERTs")</f>
        <v>5</v>
      </c>
      <c r="AR64">
        <f>COUNTIF(AR2:AR55,"ERTs")</f>
        <v>4</v>
      </c>
      <c r="AS64">
        <f>COUNTIF(AS2:AS55,"ERTs")</f>
        <v>4</v>
      </c>
    </row>
    <row r="65" spans="1:45" x14ac:dyDescent="0.35">
      <c r="A65" t="s">
        <v>92</v>
      </c>
      <c r="B65">
        <f>COUNTIF(B2:B55,"MTs")</f>
        <v>0</v>
      </c>
      <c r="C65">
        <f>COUNTIF(C2:C55,"MTs")</f>
        <v>0</v>
      </c>
      <c r="D65">
        <f>COUNTIF(D2:D55,"MTs")</f>
        <v>0</v>
      </c>
      <c r="E65">
        <f>COUNTIF(E2:E55,"MTs")</f>
        <v>0</v>
      </c>
      <c r="F65">
        <f>COUNTIF(F2:F55,"MTs")</f>
        <v>0</v>
      </c>
      <c r="G65">
        <f>COUNTIF(G2:G55,"MTs")</f>
        <v>0</v>
      </c>
      <c r="H65">
        <f>COUNTIF(H2:H55,"MTs")</f>
        <v>0</v>
      </c>
      <c r="I65">
        <f>COUNTIF(I2:I55,"MTs")</f>
        <v>0</v>
      </c>
      <c r="J65">
        <f>COUNTIF(J2:J55,"MTs")</f>
        <v>0</v>
      </c>
      <c r="K65">
        <f>COUNTIF(K2:K55,"MTs")</f>
        <v>0</v>
      </c>
      <c r="L65">
        <f>COUNTIF(L2:L55,"MTs")</f>
        <v>0</v>
      </c>
      <c r="M65">
        <f>COUNTIF(M2:M55,"MTs")</f>
        <v>0</v>
      </c>
      <c r="N65">
        <f>COUNTIF(N2:N55,"MTs")</f>
        <v>0</v>
      </c>
      <c r="O65">
        <f>COUNTIF(O2:O55,"MTs")</f>
        <v>0</v>
      </c>
      <c r="P65">
        <f>COUNTIF(P2:P55,"MTs")</f>
        <v>0</v>
      </c>
      <c r="Q65">
        <f>COUNTIF(Q2:Q55,"MTs")</f>
        <v>0</v>
      </c>
      <c r="R65">
        <f>COUNTIF(R2:R55,"MTs")</f>
        <v>0</v>
      </c>
      <c r="S65">
        <f>COUNTIF(S2:S55,"MTs")</f>
        <v>0</v>
      </c>
      <c r="T65">
        <f>COUNTIF(T2:T55,"MTs")</f>
        <v>0</v>
      </c>
      <c r="U65">
        <f>COUNTIF(U2:U55,"MTs")</f>
        <v>0</v>
      </c>
      <c r="V65">
        <f>COUNTIF(V2:V55,"MTs")</f>
        <v>0</v>
      </c>
      <c r="W65">
        <f>COUNTIF(W2:W55,"MTs")</f>
        <v>0</v>
      </c>
      <c r="X65">
        <f>COUNTIF(X2:X55,"MTs")</f>
        <v>0</v>
      </c>
      <c r="Y65">
        <f>COUNTIF(Y2:Y55,"MTs")</f>
        <v>0</v>
      </c>
      <c r="Z65">
        <f>COUNTIF(Z2:Z55,"MTs")</f>
        <v>0</v>
      </c>
      <c r="AA65">
        <f>COUNTIF(AA2:AA55,"MTs")</f>
        <v>0</v>
      </c>
      <c r="AB65">
        <f>COUNTIF(AB2:AB55,"MTs")</f>
        <v>0</v>
      </c>
      <c r="AC65">
        <f>COUNTIF(AC2:AC55,"MTs")</f>
        <v>0</v>
      </c>
      <c r="AD65">
        <f>COUNTIF(AD2:AD55,"MTs")</f>
        <v>0</v>
      </c>
      <c r="AE65">
        <f>COUNTIF(AE2:AE55,"MTs")</f>
        <v>0</v>
      </c>
      <c r="AF65">
        <f>COUNTIF(AF2:AF55,"MTs")</f>
        <v>0</v>
      </c>
      <c r="AG65">
        <f>COUNTIF(AG2:AG55,"MTs")</f>
        <v>0</v>
      </c>
      <c r="AH65">
        <f>COUNTIF(AH2:AH55,"MTs")</f>
        <v>0</v>
      </c>
      <c r="AI65">
        <f>COUNTIF(AI2:AI55,"MTs")</f>
        <v>0</v>
      </c>
      <c r="AJ65">
        <f>COUNTIF(AJ2:AJ55,"MTs")</f>
        <v>0</v>
      </c>
      <c r="AK65">
        <f>COUNTIF(AK2:AK55,"MTs")</f>
        <v>0</v>
      </c>
      <c r="AL65">
        <f>COUNTIF(AL2:AL55,"MTs")</f>
        <v>0</v>
      </c>
      <c r="AM65">
        <f>COUNTIF(AM2:AM55,"MTs")</f>
        <v>0</v>
      </c>
      <c r="AN65">
        <f>COUNTIF(AN2:AN55,"MTs")</f>
        <v>0</v>
      </c>
      <c r="AO65">
        <f>COUNTIF(AO2:AO55,"MTs")</f>
        <v>0</v>
      </c>
      <c r="AP65">
        <f>COUNTIF(AP2:AP55,"MTs")</f>
        <v>0</v>
      </c>
      <c r="AQ65">
        <f>COUNTIF(AQ2:AQ55,"MTs")</f>
        <v>0</v>
      </c>
      <c r="AR65">
        <f>COUNTIF(AR2:AR55,"MTs")</f>
        <v>0</v>
      </c>
      <c r="AS65">
        <f>COUNTIF(AS2:AS55,"MTs")</f>
        <v>0</v>
      </c>
    </row>
    <row r="66" spans="1:45" x14ac:dyDescent="0.35">
      <c r="A66" t="s">
        <v>93</v>
      </c>
      <c r="B66">
        <f>COUNTIF(B2:B55,"ITs")</f>
        <v>0</v>
      </c>
      <c r="C66">
        <f>COUNTIF(C2:C55,"ITs")</f>
        <v>0</v>
      </c>
      <c r="D66">
        <f>COUNTIF(D2:D55,"ITs")</f>
        <v>0</v>
      </c>
      <c r="E66">
        <f>COUNTIF(E2:E55,"ITs")</f>
        <v>0</v>
      </c>
      <c r="F66">
        <f>COUNTIF(F2:F55,"ITs")</f>
        <v>0</v>
      </c>
      <c r="G66">
        <f>COUNTIF(G2:G55,"ITs")</f>
        <v>0</v>
      </c>
      <c r="H66">
        <f>COUNTIF(H2:H55,"ITs")</f>
        <v>0</v>
      </c>
      <c r="I66">
        <f>COUNTIF(I2:I55,"ITs")</f>
        <v>0</v>
      </c>
      <c r="J66">
        <f>COUNTIF(J2:J55,"ITs")</f>
        <v>0</v>
      </c>
      <c r="K66">
        <f>COUNTIF(K2:K55,"ITs")</f>
        <v>0</v>
      </c>
      <c r="L66">
        <f>COUNTIF(L2:L55,"ITs")</f>
        <v>0</v>
      </c>
      <c r="M66">
        <f>COUNTIF(M2:M55,"ITs")</f>
        <v>0</v>
      </c>
      <c r="N66">
        <f>COUNTIF(N2:N55,"ITs")</f>
        <v>0</v>
      </c>
      <c r="O66">
        <f>COUNTIF(O2:O55,"ITs")</f>
        <v>0</v>
      </c>
      <c r="P66">
        <f>COUNTIF(P2:P55,"ITs")</f>
        <v>0</v>
      </c>
      <c r="Q66">
        <f>COUNTIF(Q2:Q55,"ITs")</f>
        <v>0</v>
      </c>
      <c r="R66">
        <f>COUNTIF(R2:R55,"ITs")</f>
        <v>0</v>
      </c>
      <c r="S66">
        <f>COUNTIF(S2:S55,"ITs")</f>
        <v>0</v>
      </c>
      <c r="T66">
        <f>COUNTIF(T2:T55,"ITs")</f>
        <v>0</v>
      </c>
      <c r="U66">
        <f>COUNTIF(U2:U55,"ITs")</f>
        <v>0</v>
      </c>
      <c r="V66">
        <f>COUNTIF(V2:V55,"ITs")</f>
        <v>0</v>
      </c>
      <c r="W66">
        <f>COUNTIF(W2:W55,"ITs")</f>
        <v>0</v>
      </c>
      <c r="X66">
        <f>COUNTIF(X2:X55,"ITs")</f>
        <v>0</v>
      </c>
      <c r="Y66">
        <f>COUNTIF(Y2:Y55,"ITs")</f>
        <v>0</v>
      </c>
      <c r="Z66">
        <f>COUNTIF(Z2:Z55,"ITs")</f>
        <v>0</v>
      </c>
      <c r="AA66">
        <f>COUNTIF(AA2:AA55,"ITs")</f>
        <v>1</v>
      </c>
      <c r="AB66">
        <f>COUNTIF(AB2:AB55,"ITs")</f>
        <v>3</v>
      </c>
      <c r="AC66">
        <f>COUNTIF(AC2:AC55,"ITs")</f>
        <v>3</v>
      </c>
      <c r="AD66">
        <f>COUNTIF(AD2:AD55,"ITs")</f>
        <v>5</v>
      </c>
      <c r="AE66">
        <f>COUNTIF(AE2:AE55,"ITs")</f>
        <v>5</v>
      </c>
      <c r="AF66">
        <f>COUNTIF(AF2:AF55,"ITs")</f>
        <v>6</v>
      </c>
      <c r="AG66">
        <f>COUNTIF(AG2:AG55,"ITs")</f>
        <v>6</v>
      </c>
      <c r="AH66">
        <f>COUNTIF(AH2:AH55,"ITs")</f>
        <v>8</v>
      </c>
      <c r="AI66">
        <f>COUNTIF(AI2:AI55,"ITs")</f>
        <v>8</v>
      </c>
      <c r="AJ66">
        <f>COUNTIF(AJ2:AJ55,"ITs")</f>
        <v>8</v>
      </c>
      <c r="AK66">
        <f>COUNTIF(AK2:AK55,"ITs")</f>
        <v>8</v>
      </c>
      <c r="AL66">
        <f>COUNTIF(AL2:AL55,"ITs")</f>
        <v>9</v>
      </c>
      <c r="AM66">
        <f>COUNTIF(AM2:AM55,"ITs")</f>
        <v>10</v>
      </c>
      <c r="AN66">
        <f>COUNTIF(AN2:AN55,"ITs")</f>
        <v>13</v>
      </c>
      <c r="AO66">
        <f>COUNTIF(AO2:AO55,"ITs")</f>
        <v>13</v>
      </c>
      <c r="AP66">
        <f>COUNTIF(AP2:AP55,"ITs")</f>
        <v>13</v>
      </c>
      <c r="AQ66">
        <f>COUNTIF(AQ2:AQ55,"ITs")</f>
        <v>12</v>
      </c>
      <c r="AR66">
        <f>COUNTIF(AR2:AR55,"ITs")</f>
        <v>12</v>
      </c>
      <c r="AS66">
        <f>COUNTIF(AS2:AS55,"ITs")</f>
        <v>14</v>
      </c>
    </row>
    <row r="67" spans="1:45" x14ac:dyDescent="0.35">
      <c r="A67" t="s">
        <v>94</v>
      </c>
      <c r="B67">
        <f>COUNTIF(B2:B55,"MixedTs")</f>
        <v>0</v>
      </c>
      <c r="C67">
        <f>COUNTIF(C2:C55,"MixedTs")</f>
        <v>0</v>
      </c>
      <c r="D67">
        <f>COUNTIF(D2:D55,"MixedTs")</f>
        <v>0</v>
      </c>
      <c r="E67">
        <f>COUNTIF(E2:E55,"MixedTs")</f>
        <v>0</v>
      </c>
      <c r="F67">
        <f>COUNTIF(F2:F55,"MixedTs")</f>
        <v>0</v>
      </c>
      <c r="G67">
        <f>COUNTIF(G2:G55,"MixedTs")</f>
        <v>0</v>
      </c>
      <c r="H67">
        <f>COUNTIF(H2:H55,"MixedTs")</f>
        <v>0</v>
      </c>
      <c r="I67">
        <f>COUNTIF(I2:I55,"MixedTs")</f>
        <v>0</v>
      </c>
      <c r="J67">
        <f>COUNTIF(J2:J55,"MixedTs")</f>
        <v>0</v>
      </c>
      <c r="K67">
        <f>COUNTIF(K2:K55,"MixedTs")</f>
        <v>0</v>
      </c>
      <c r="L67">
        <f>COUNTIF(L2:L55,"MixedTs")</f>
        <v>0</v>
      </c>
      <c r="M67">
        <f>COUNTIF(M2:M55,"MixedTs")</f>
        <v>0</v>
      </c>
      <c r="N67">
        <f>COUNTIF(N2:N55,"MixedTs")</f>
        <v>0</v>
      </c>
      <c r="O67">
        <f>COUNTIF(O2:O55,"MixedTs")</f>
        <v>0</v>
      </c>
      <c r="P67">
        <f>COUNTIF(P2:P55,"MixedTs")</f>
        <v>0</v>
      </c>
      <c r="Q67">
        <f>COUNTIF(Q2:Q55,"MixedTs")</f>
        <v>0</v>
      </c>
      <c r="R67">
        <f>COUNTIF(R2:R55,"MixedTs")</f>
        <v>0</v>
      </c>
      <c r="S67">
        <f>COUNTIF(S2:S55,"MixedTs")</f>
        <v>0</v>
      </c>
      <c r="T67">
        <f>COUNTIF(T2:T55,"MixedTs")</f>
        <v>0</v>
      </c>
      <c r="U67">
        <f>COUNTIF(U2:U55,"MixedTs")</f>
        <v>0</v>
      </c>
      <c r="V67">
        <f>COUNTIF(V2:V55,"MixedTs")</f>
        <v>0</v>
      </c>
      <c r="W67">
        <f>COUNTIF(W2:W55,"MixedTs")</f>
        <v>0</v>
      </c>
      <c r="X67">
        <f>COUNTIF(X2:X55,"MixedTs")</f>
        <v>0</v>
      </c>
      <c r="Y67">
        <f>COUNTIF(Y2:Y55,"MixedTs")</f>
        <v>0</v>
      </c>
      <c r="Z67">
        <f>COUNTIF(Z2:Z55,"MixedTs")</f>
        <v>0</v>
      </c>
      <c r="AA67">
        <f>COUNTIF(AA2:AA55,"MixedTs")</f>
        <v>0</v>
      </c>
      <c r="AB67">
        <f>COUNTIF(AB2:AB55,"MixedTs")</f>
        <v>0</v>
      </c>
      <c r="AC67">
        <f>COUNTIF(AC2:AC55,"MixedTs")</f>
        <v>0</v>
      </c>
      <c r="AD67">
        <f>COUNTIF(AD2:AD55,"MixedTs")</f>
        <v>0</v>
      </c>
      <c r="AE67">
        <f>COUNTIF(AE2:AE55,"MixedTs")</f>
        <v>0</v>
      </c>
      <c r="AF67">
        <f>COUNTIF(AF2:AF55,"MixedTs")</f>
        <v>0</v>
      </c>
      <c r="AG67">
        <f>COUNTIF(AG2:AG55,"MixedTs")</f>
        <v>0</v>
      </c>
      <c r="AH67">
        <f>COUNTIF(AH2:AH55,"MixedTs")</f>
        <v>0</v>
      </c>
      <c r="AI67">
        <f>COUNTIF(AI2:AI55,"MixedTs")</f>
        <v>0</v>
      </c>
      <c r="AJ67">
        <f>COUNTIF(AJ2:AJ55,"MixedTs")</f>
        <v>0</v>
      </c>
      <c r="AK67">
        <f>COUNTIF(AK2:AK55,"MixedTs")</f>
        <v>0</v>
      </c>
      <c r="AL67">
        <f>COUNTIF(AL2:AL55,"MixedTs")</f>
        <v>0</v>
      </c>
      <c r="AM67">
        <f>COUNTIF(AM2:AM55,"MixedTs")</f>
        <v>0</v>
      </c>
      <c r="AN67">
        <f>COUNTIF(AN2:AN55,"MixedTs")</f>
        <v>0</v>
      </c>
      <c r="AO67">
        <f>COUNTIF(AO2:AO55,"MixedTs")</f>
        <v>0</v>
      </c>
      <c r="AP67">
        <f>COUNTIF(AP2:AP55,"MixedTs")</f>
        <v>0</v>
      </c>
      <c r="AQ67">
        <f>COUNTIF(AQ2:AQ55,"MixedTs")</f>
        <v>0</v>
      </c>
      <c r="AR67">
        <f>COUNTIF(AR2:AR55,"MixedTs")</f>
        <v>0</v>
      </c>
      <c r="AS67">
        <f>COUNTIF(AS2:AS55,"MixedTs")</f>
        <v>0</v>
      </c>
    </row>
    <row r="68" spans="1:45" x14ac:dyDescent="0.35">
      <c r="A68" t="s">
        <v>1</v>
      </c>
      <c r="B68">
        <f>COUNTIF(B2:B55,"UD")</f>
        <v>4</v>
      </c>
      <c r="C68">
        <f>COUNTIF(C2:C55,"UD")</f>
        <v>4</v>
      </c>
      <c r="D68">
        <f>COUNTIF(D2:D55,"UD")</f>
        <v>4</v>
      </c>
      <c r="E68">
        <f>COUNTIF(E2:E55,"UD")</f>
        <v>5</v>
      </c>
      <c r="F68">
        <f>COUNTIF(F2:F55,"UD")</f>
        <v>5</v>
      </c>
      <c r="G68">
        <f>COUNTIF(G2:G55,"UD")</f>
        <v>4</v>
      </c>
      <c r="H68">
        <f>COUNTIF(H2:H55,"UD")</f>
        <v>7</v>
      </c>
      <c r="I68">
        <f>COUNTIF(I2:I55,"UD")</f>
        <v>7</v>
      </c>
      <c r="J68">
        <f>COUNTIF(J2:J55,"UD")</f>
        <v>8</v>
      </c>
      <c r="K68">
        <f>COUNTIF(K2:K55,"UD")</f>
        <v>8</v>
      </c>
      <c r="L68">
        <f>COUNTIF(L2:L55,"UD")</f>
        <v>11</v>
      </c>
      <c r="M68">
        <f>COUNTIF(M2:M55,"UD")</f>
        <v>11</v>
      </c>
      <c r="N68">
        <f>COUNTIF(N2:N55,"UD")</f>
        <v>10</v>
      </c>
      <c r="O68">
        <f>COUNTIF(O2:O55,"UD")</f>
        <v>11</v>
      </c>
      <c r="P68">
        <f>COUNTIF(P2:P55,"UD")</f>
        <v>13</v>
      </c>
      <c r="Q68">
        <f>COUNTIF(Q2:Q55,"UD")</f>
        <v>12</v>
      </c>
      <c r="R68">
        <f>COUNTIF(R2:R55,"UD")</f>
        <v>13</v>
      </c>
      <c r="S68">
        <f>COUNTIF(S2:S55,"UD")</f>
        <v>13</v>
      </c>
      <c r="T68">
        <f>COUNTIF(T2:T55,"UD")</f>
        <v>21</v>
      </c>
      <c r="U68">
        <f>COUNTIF(U2:U55,"UD")</f>
        <v>19</v>
      </c>
      <c r="V68">
        <f>COUNTIF(V2:V55,"UD")</f>
        <v>14</v>
      </c>
      <c r="W68">
        <f>COUNTIF(W2:W55,"UD")</f>
        <v>11</v>
      </c>
      <c r="X68">
        <f>COUNTIF(X2:X55,"UD")</f>
        <v>9</v>
      </c>
      <c r="Y68">
        <f>COUNTIF(Y2:Y55,"UD")</f>
        <v>8</v>
      </c>
      <c r="Z68">
        <f>COUNTIF(Z2:Z55,"UD")</f>
        <v>7</v>
      </c>
      <c r="AA68">
        <f>COUNTIF(AA2:AA55,"UD")</f>
        <v>6</v>
      </c>
      <c r="AB68">
        <f>COUNTIF(AB2:AB55,"UD")</f>
        <v>4</v>
      </c>
      <c r="AC68">
        <f>COUNTIF(AC2:AC55,"UD")</f>
        <v>2</v>
      </c>
      <c r="AD68">
        <f>COUNTIF(AD2:AD55,"UD")</f>
        <v>1</v>
      </c>
      <c r="AE68">
        <f>COUNTIF(AE2:AE55,"UD")</f>
        <v>2</v>
      </c>
      <c r="AF68">
        <f>COUNTIF(AF2:AF55,"UD")</f>
        <v>1</v>
      </c>
      <c r="AG68">
        <f>COUNTIF(AG2:AG55,"UD")</f>
        <v>1</v>
      </c>
      <c r="AH68">
        <f>COUNTIF(AH2:AH55,"UD")</f>
        <v>1</v>
      </c>
      <c r="AI68">
        <f>COUNTIF(AI2:AI55,"UD")</f>
        <v>0</v>
      </c>
      <c r="AJ68">
        <f>COUNTIF(AJ2:AJ55,"UD")</f>
        <v>0</v>
      </c>
      <c r="AK68">
        <f>COUNTIF(AK2:AK55,"UD")</f>
        <v>0</v>
      </c>
      <c r="AL68">
        <f>COUNTIF(AL2:AL55,"UD")</f>
        <v>0</v>
      </c>
      <c r="AM68">
        <f>COUNTIF(AM2:AM55,"UD")</f>
        <v>1</v>
      </c>
      <c r="AN68">
        <f>COUNTIF(AN2:AN55,"UD")</f>
        <v>1</v>
      </c>
      <c r="AO68">
        <f>COUNTIF(AO2:AO55,"UD")</f>
        <v>1</v>
      </c>
      <c r="AP68">
        <f>COUNTIF(AP2:AP55,"UD")</f>
        <v>1</v>
      </c>
      <c r="AQ68">
        <f>COUNTIF(AQ2:AQ55,"UD")</f>
        <v>1</v>
      </c>
      <c r="AR68">
        <f>COUNTIF(AR2:AR55,"UD")</f>
        <v>1</v>
      </c>
      <c r="AS68">
        <f>COUNTIF(AS2:AS55,"UD")</f>
        <v>1</v>
      </c>
    </row>
    <row r="69" spans="1:45" x14ac:dyDescent="0.35">
      <c r="A69" t="s">
        <v>2</v>
      </c>
      <c r="B69">
        <f>COUNTIF(B2:B55,"LSD")</f>
        <v>4</v>
      </c>
      <c r="C69">
        <f>COUNTIF(C2:C55,"LSD")</f>
        <v>5</v>
      </c>
      <c r="D69">
        <f>COUNTIF(D2:D55,"LSD")</f>
        <v>5</v>
      </c>
      <c r="E69">
        <f>COUNTIF(E2:E55,"LSD")</f>
        <v>6</v>
      </c>
      <c r="F69">
        <f>COUNTIF(F2:F55,"LSD")</f>
        <v>7</v>
      </c>
      <c r="G69">
        <f>COUNTIF(G2:G55,"LSD")</f>
        <v>8</v>
      </c>
      <c r="H69">
        <f>COUNTIF(H2:H55,"LSD")</f>
        <v>8</v>
      </c>
      <c r="I69">
        <f>COUNTIF(I2:I55,"LSD")</f>
        <v>9</v>
      </c>
      <c r="J69">
        <f>COUNTIF(J2:J55,"LSD")</f>
        <v>10</v>
      </c>
      <c r="K69">
        <f>COUNTIF(K2:K55,"LSD")</f>
        <v>10</v>
      </c>
      <c r="L69">
        <f>COUNTIF(L2:L55,"LSD")</f>
        <v>10</v>
      </c>
      <c r="M69">
        <f>COUNTIF(M2:M55,"LSD")</f>
        <v>13</v>
      </c>
      <c r="N69">
        <f>COUNTIF(N2:N55,"LSD")</f>
        <v>15</v>
      </c>
      <c r="O69">
        <f>COUNTIF(O2:O55,"LSD")</f>
        <v>15</v>
      </c>
      <c r="P69">
        <f>COUNTIF(P2:P55,"LSD")</f>
        <v>15</v>
      </c>
      <c r="Q69">
        <f>COUNTIF(Q2:Q55,"LSD")</f>
        <v>16</v>
      </c>
      <c r="R69">
        <f>COUNTIF(R2:R55,"LSD")</f>
        <v>17</v>
      </c>
      <c r="S69">
        <f>COUNTIF(S2:S55,"LSD")</f>
        <v>18</v>
      </c>
      <c r="T69">
        <f>COUNTIF(T2:T55,"LSD")</f>
        <v>18</v>
      </c>
      <c r="U69">
        <f>COUNTIF(U2:U55,"LSD")</f>
        <v>20</v>
      </c>
      <c r="V69">
        <f>COUNTIF(V2:V55,"LSD")</f>
        <v>25</v>
      </c>
      <c r="W69">
        <f>COUNTIF(W2:W55,"LSD")</f>
        <v>27</v>
      </c>
      <c r="X69">
        <f>COUNTIF(X2:X55,"LSD")</f>
        <v>28</v>
      </c>
      <c r="Y69">
        <f>COUNTIF(Y2:Y55,"LSD")</f>
        <v>30</v>
      </c>
      <c r="Z69">
        <f>COUNTIF(Z2:Z55,"LSD")</f>
        <v>28</v>
      </c>
      <c r="AA69">
        <f>COUNTIF(AA2:AA55,"LSD")</f>
        <v>28</v>
      </c>
      <c r="AB69">
        <f>COUNTIF(AB2:AB55,"LSD")</f>
        <v>26</v>
      </c>
      <c r="AC69">
        <f>COUNTIF(AC2:AC55,"LSD")</f>
        <v>27</v>
      </c>
      <c r="AD69">
        <f>COUNTIF(AD2:AD55,"LSD")</f>
        <v>26</v>
      </c>
      <c r="AE69">
        <f>COUNTIF(AE2:AE55,"LSD")</f>
        <v>27</v>
      </c>
      <c r="AF69">
        <f>COUNTIF(AF2:AF55,"LSD")</f>
        <v>27</v>
      </c>
      <c r="AG69">
        <f>COUNTIF(AG2:AG55,"LSD")</f>
        <v>27</v>
      </c>
      <c r="AH69">
        <f>COUNTIF(AH2:AH55,"LSD")</f>
        <v>25</v>
      </c>
      <c r="AI69">
        <f>COUNTIF(AI2:AI55,"LSD")</f>
        <v>26</v>
      </c>
      <c r="AJ69">
        <f>COUNTIF(AJ2:AJ55,"LSD")</f>
        <v>25</v>
      </c>
      <c r="AK69">
        <f>COUNTIF(AK2:AK55,"LSD")</f>
        <v>25</v>
      </c>
      <c r="AL69">
        <f>COUNTIF(AL2:AL55,"LSD")</f>
        <v>24</v>
      </c>
      <c r="AM69">
        <f>COUNTIF(AM2:AM55,"LSD")</f>
        <v>21</v>
      </c>
      <c r="AN69">
        <f>COUNTIF(AN2:AN55,"LSD")</f>
        <v>18</v>
      </c>
      <c r="AO69">
        <f>COUNTIF(AO2:AO55,"LSD")</f>
        <v>18</v>
      </c>
      <c r="AP69">
        <f>COUNTIF(AP2:AP55,"LSD")</f>
        <v>19</v>
      </c>
      <c r="AQ69">
        <f>COUNTIF(AQ2:AQ55,"LSD")</f>
        <v>20</v>
      </c>
      <c r="AR69">
        <f>COUNTIF(AR2:AR55,"LSD")</f>
        <v>21</v>
      </c>
      <c r="AS69">
        <f>COUNTIF(AS2:AS55,"LSD")</f>
        <v>19</v>
      </c>
    </row>
    <row r="70" spans="1:45" x14ac:dyDescent="0.35">
      <c r="A70" t="s">
        <v>62</v>
      </c>
      <c r="B70">
        <f>COUNTIF(B2:B55,"WSD")</f>
        <v>0</v>
      </c>
      <c r="C70">
        <f>COUNTIF(C2:C55,"WSD")</f>
        <v>0</v>
      </c>
      <c r="D70">
        <f>COUNTIF(D2:D55,"WSD")</f>
        <v>0</v>
      </c>
      <c r="E70">
        <f>COUNTIF(E2:E55,"WSD")</f>
        <v>0</v>
      </c>
      <c r="F70">
        <f>COUNTIF(F2:F55,"WSD")</f>
        <v>0</v>
      </c>
      <c r="G70">
        <f>COUNTIF(G2:G55,"WSD")</f>
        <v>0</v>
      </c>
      <c r="H70">
        <f>COUNTIF(H2:H55,"WSD")</f>
        <v>0</v>
      </c>
      <c r="I70">
        <f>COUNTIF(I2:I55,"WSD")</f>
        <v>0</v>
      </c>
      <c r="J70">
        <f>COUNTIF(J2:J55,"WSD")</f>
        <v>0</v>
      </c>
      <c r="K70">
        <f>COUNTIF(K2:K55,"WSD")</f>
        <v>0</v>
      </c>
      <c r="L70">
        <f>COUNTIF(L2:L55,"WSD")</f>
        <v>0</v>
      </c>
      <c r="M70">
        <f>COUNTIF(M2:M55,"WSD")</f>
        <v>0</v>
      </c>
      <c r="N70">
        <f>COUNTIF(N2:N55,"WSD")</f>
        <v>0</v>
      </c>
      <c r="O70">
        <f>COUNTIF(O2:O55,"WSD")</f>
        <v>0</v>
      </c>
      <c r="P70">
        <f>COUNTIF(P2:P55,"WSD")</f>
        <v>0</v>
      </c>
      <c r="Q70">
        <f>COUNTIF(Q2:Q55,"WSD")</f>
        <v>0</v>
      </c>
      <c r="R70">
        <f>COUNTIF(R2:R55,"WSD")</f>
        <v>0</v>
      </c>
      <c r="S70">
        <f>COUNTIF(S2:S55,"WSD")</f>
        <v>0</v>
      </c>
      <c r="T70">
        <f>COUNTIF(T2:T55,"WSD")</f>
        <v>0</v>
      </c>
      <c r="U70">
        <f>COUNTIF(U2:U55,"WSD")</f>
        <v>0</v>
      </c>
      <c r="V70">
        <f>COUNTIF(V2:V55,"WSD")</f>
        <v>0</v>
      </c>
      <c r="W70">
        <f>COUNTIF(W2:W55,"WSD")</f>
        <v>0</v>
      </c>
      <c r="X70">
        <f>COUNTIF(X2:X55,"WSD")</f>
        <v>0</v>
      </c>
      <c r="Y70">
        <f>COUNTIF(Y2:Y55,"WSD")</f>
        <v>0</v>
      </c>
      <c r="Z70">
        <f>COUNTIF(Z2:Z55,"WSD")</f>
        <v>0</v>
      </c>
      <c r="AA70">
        <f>COUNTIF(AA2:AA55,"WSD")</f>
        <v>0</v>
      </c>
      <c r="AB70">
        <f>COUNTIF(AB2:AB55,"WSD")</f>
        <v>0</v>
      </c>
      <c r="AC70">
        <f>COUNTIF(AC2:AC55,"WSD")</f>
        <v>0</v>
      </c>
      <c r="AD70">
        <f>COUNTIF(AD2:AD55,"WSD")</f>
        <v>0</v>
      </c>
      <c r="AE70">
        <f>COUNTIF(AE2:AE55,"WSD")</f>
        <v>0</v>
      </c>
      <c r="AF70">
        <f>COUNTIF(AF2:AF55,"WSD")</f>
        <v>0</v>
      </c>
      <c r="AG70">
        <f>COUNTIF(AG2:AG55,"WSD")</f>
        <v>0</v>
      </c>
      <c r="AH70">
        <f>COUNTIF(AH2:AH55,"WSD")</f>
        <v>0</v>
      </c>
      <c r="AI70">
        <f>COUNTIF(AI2:AI55,"WSD")</f>
        <v>0</v>
      </c>
      <c r="AJ70">
        <f>COUNTIF(AJ2:AJ55,"WSD")</f>
        <v>0</v>
      </c>
      <c r="AK70">
        <f>COUNTIF(AK2:AK55,"WSD")</f>
        <v>0</v>
      </c>
      <c r="AL70">
        <f>COUNTIF(AL2:AL55,"WSD")</f>
        <v>0</v>
      </c>
      <c r="AM70">
        <f>COUNTIF(AM2:AM55,"WSD")</f>
        <v>0</v>
      </c>
      <c r="AN70">
        <f>COUNTIF(AN2:AN55,"WSD")</f>
        <v>0</v>
      </c>
      <c r="AO70">
        <f>COUNTIF(AO2:AO55,"WSD")</f>
        <v>0</v>
      </c>
      <c r="AP70">
        <f>COUNTIF(AP2:AP55,"WSD")</f>
        <v>0</v>
      </c>
      <c r="AQ70">
        <f>COUNTIF(AQ2:AQ55,"WSD")</f>
        <v>0</v>
      </c>
      <c r="AR70">
        <f>COUNTIF(AR2:AR55,"WSD")</f>
        <v>0</v>
      </c>
      <c r="AS70">
        <f>COUNTIF(AS2:AS55,"WSD")</f>
        <v>0</v>
      </c>
    </row>
    <row r="71" spans="1:45" x14ac:dyDescent="0.35">
      <c r="A71" t="s">
        <v>19</v>
      </c>
      <c r="B71">
        <f>COUNTIF(B2:B55,"UASC")</f>
        <v>2</v>
      </c>
      <c r="C71">
        <f>COUNTIF(C2:C55,"UASC")</f>
        <v>1</v>
      </c>
      <c r="D71">
        <f>COUNTIF(D2:D55,"UASC")</f>
        <v>1</v>
      </c>
      <c r="E71">
        <f>COUNTIF(E2:E55,"UASC")</f>
        <v>1</v>
      </c>
      <c r="F71">
        <f>COUNTIF(F2:F55,"UASC")</f>
        <v>1</v>
      </c>
      <c r="G71">
        <f>COUNTIF(G2:G55,"UASC")</f>
        <v>1</v>
      </c>
      <c r="H71">
        <f>COUNTIF(H2:H55,"UASC")</f>
        <v>0</v>
      </c>
      <c r="I71">
        <f>COUNTIF(I2:I55,"UASC")</f>
        <v>0</v>
      </c>
      <c r="J71">
        <f>COUNTIF(J2:J55,"UASC")</f>
        <v>0</v>
      </c>
      <c r="K71">
        <f>COUNTIF(K2:K55,"UASC")</f>
        <v>0</v>
      </c>
      <c r="L71">
        <f>COUNTIF(L2:L55,"UASC")</f>
        <v>0</v>
      </c>
      <c r="M71">
        <f>COUNTIF(M2:M55,"UASC")</f>
        <v>0</v>
      </c>
      <c r="N71">
        <f>COUNTIF(N2:N55,"UASC")</f>
        <v>0</v>
      </c>
      <c r="O71">
        <f>COUNTIF(O2:O55,"UASC")</f>
        <v>0</v>
      </c>
      <c r="P71">
        <f>COUNTIF(P2:P55,"UASC")</f>
        <v>0</v>
      </c>
      <c r="Q71">
        <f>COUNTIF(Q2:Q55,"UASC")</f>
        <v>0</v>
      </c>
      <c r="R71">
        <f>COUNTIF(R2:R55,"UASC")</f>
        <v>1</v>
      </c>
      <c r="S71">
        <f>COUNTIF(S2:S55,"UASC")</f>
        <v>1</v>
      </c>
      <c r="T71">
        <f>COUNTIF(T2:T55,"UASC")</f>
        <v>1</v>
      </c>
      <c r="U71">
        <f>COUNTIF(U2:U55,"UASC")</f>
        <v>1</v>
      </c>
      <c r="V71">
        <f>COUNTIF(V2:V55,"UASC")</f>
        <v>0</v>
      </c>
      <c r="W71">
        <f>COUNTIF(W2:W55,"UASC")</f>
        <v>0</v>
      </c>
      <c r="X71">
        <f>COUNTIF(X2:X55,"UASC")</f>
        <v>0</v>
      </c>
      <c r="Y71">
        <f>COUNTIF(Y2:Y55,"UASC")</f>
        <v>0</v>
      </c>
      <c r="Z71">
        <f>COUNTIF(Z2:Z55,"UASC")</f>
        <v>0</v>
      </c>
      <c r="AA71">
        <f>COUNTIF(AA2:AA55,"UASC")</f>
        <v>0</v>
      </c>
      <c r="AB71">
        <f>COUNTIF(AB2:AB55,"UASC")</f>
        <v>2</v>
      </c>
      <c r="AC71">
        <f>COUNTIF(AC2:AC55,"UASC")</f>
        <v>3</v>
      </c>
      <c r="AD71">
        <f>COUNTIF(AD2:AD55,"UASC")</f>
        <v>3</v>
      </c>
      <c r="AE71">
        <f>COUNTIF(AE2:AE55,"UASC")</f>
        <v>3</v>
      </c>
      <c r="AF71">
        <f>COUNTIF(AF2:AF55,"UASC")</f>
        <v>3</v>
      </c>
      <c r="AG71">
        <f>COUNTIF(AG2:AG55,"UASC")</f>
        <v>3</v>
      </c>
      <c r="AH71">
        <f>COUNTIF(AH2:AH55,"UASC")</f>
        <v>3</v>
      </c>
      <c r="AI71">
        <f>COUNTIF(AI2:AI55,"UASC")</f>
        <v>3</v>
      </c>
      <c r="AJ71">
        <f>COUNTIF(AJ2:AJ55,"UASC")</f>
        <v>3</v>
      </c>
      <c r="AK71">
        <f>COUNTIF(AK2:AK55,"UASC")</f>
        <v>3</v>
      </c>
      <c r="AL71">
        <f>COUNTIF(AL2:AL55,"UASC")</f>
        <v>3</v>
      </c>
      <c r="AM71">
        <f>COUNTIF(AM2:AM55,"UASC")</f>
        <v>3</v>
      </c>
      <c r="AN71">
        <f>COUNTIF(AN2:AN55,"UASC")</f>
        <v>3</v>
      </c>
      <c r="AO71">
        <f>COUNTIF(AO2:AO55,"UASC")</f>
        <v>3</v>
      </c>
      <c r="AP71">
        <f>COUNTIF(AP2:AP55,"UASC")</f>
        <v>3</v>
      </c>
      <c r="AQ71">
        <f>COUNTIF(AQ2:AQ55,"UASC")</f>
        <v>3</v>
      </c>
      <c r="AR71">
        <f>COUNTIF(AR2:AR55,"UASC")</f>
        <v>3</v>
      </c>
      <c r="AS71">
        <f>COUNTIF(AS2:AS55,"UASC")</f>
        <v>3</v>
      </c>
    </row>
    <row r="73" spans="1:45" x14ac:dyDescent="0.35">
      <c r="B73">
        <f>SUM(B61:B71)</f>
        <v>54</v>
      </c>
      <c r="C73">
        <f t="shared" ref="C73:AS73" si="0">SUM(C61:C71)</f>
        <v>54</v>
      </c>
      <c r="D73">
        <f t="shared" si="0"/>
        <v>54</v>
      </c>
      <c r="E73">
        <f t="shared" si="0"/>
        <v>54</v>
      </c>
      <c r="F73">
        <f t="shared" si="0"/>
        <v>54</v>
      </c>
      <c r="G73">
        <f t="shared" si="0"/>
        <v>54</v>
      </c>
      <c r="H73">
        <f t="shared" si="0"/>
        <v>54</v>
      </c>
      <c r="I73">
        <f t="shared" si="0"/>
        <v>54</v>
      </c>
      <c r="J73">
        <f t="shared" si="0"/>
        <v>54</v>
      </c>
      <c r="K73">
        <f t="shared" si="0"/>
        <v>54</v>
      </c>
      <c r="L73">
        <f t="shared" si="0"/>
        <v>54</v>
      </c>
      <c r="M73">
        <f t="shared" si="0"/>
        <v>54</v>
      </c>
      <c r="N73">
        <f t="shared" si="0"/>
        <v>54</v>
      </c>
      <c r="O73">
        <f t="shared" si="0"/>
        <v>54</v>
      </c>
      <c r="P73">
        <f t="shared" si="0"/>
        <v>54</v>
      </c>
      <c r="Q73">
        <f t="shared" si="0"/>
        <v>54</v>
      </c>
      <c r="R73">
        <f t="shared" si="0"/>
        <v>54</v>
      </c>
      <c r="S73">
        <f t="shared" si="0"/>
        <v>54</v>
      </c>
      <c r="T73">
        <f t="shared" si="0"/>
        <v>54</v>
      </c>
      <c r="U73">
        <f t="shared" si="0"/>
        <v>54</v>
      </c>
      <c r="V73">
        <f t="shared" si="0"/>
        <v>54</v>
      </c>
      <c r="W73">
        <f t="shared" si="0"/>
        <v>54</v>
      </c>
      <c r="X73">
        <f t="shared" si="0"/>
        <v>54</v>
      </c>
      <c r="Y73">
        <f t="shared" si="0"/>
        <v>54</v>
      </c>
      <c r="Z73">
        <f t="shared" si="0"/>
        <v>54</v>
      </c>
      <c r="AA73">
        <f t="shared" si="0"/>
        <v>54</v>
      </c>
      <c r="AB73">
        <f t="shared" si="0"/>
        <v>54</v>
      </c>
      <c r="AC73">
        <f t="shared" si="0"/>
        <v>54</v>
      </c>
      <c r="AD73">
        <f t="shared" si="0"/>
        <v>54</v>
      </c>
      <c r="AE73">
        <f t="shared" si="0"/>
        <v>54</v>
      </c>
      <c r="AF73">
        <f t="shared" si="0"/>
        <v>54</v>
      </c>
      <c r="AG73">
        <f t="shared" si="0"/>
        <v>54</v>
      </c>
      <c r="AH73">
        <f t="shared" si="0"/>
        <v>54</v>
      </c>
      <c r="AI73">
        <f t="shared" si="0"/>
        <v>54</v>
      </c>
      <c r="AJ73">
        <f t="shared" si="0"/>
        <v>54</v>
      </c>
      <c r="AK73">
        <f t="shared" si="0"/>
        <v>54</v>
      </c>
      <c r="AL73">
        <f t="shared" si="0"/>
        <v>54</v>
      </c>
      <c r="AM73">
        <f t="shared" si="0"/>
        <v>54</v>
      </c>
      <c r="AN73">
        <f t="shared" si="0"/>
        <v>54</v>
      </c>
      <c r="AO73">
        <f t="shared" si="0"/>
        <v>54</v>
      </c>
      <c r="AP73">
        <f t="shared" si="0"/>
        <v>54</v>
      </c>
      <c r="AQ73">
        <f t="shared" si="0"/>
        <v>54</v>
      </c>
      <c r="AR73">
        <f t="shared" si="0"/>
        <v>54</v>
      </c>
      <c r="AS73">
        <f t="shared" si="0"/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2FCA-5A79-46DC-AB94-709ED4ABF070}">
  <dimension ref="A1:AS73"/>
  <sheetViews>
    <sheetView tabSelected="1" topLeftCell="A53" workbookViewId="0">
      <selection activeCell="B73" sqref="B73:AS73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ht="15.5" x14ac:dyDescent="0.35">
      <c r="A2" t="s">
        <v>3</v>
      </c>
      <c r="B2" s="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rude</v>
      </c>
      <c r="C2" s="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rude</v>
      </c>
      <c r="D2" s="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rude</v>
      </c>
      <c r="E2" s="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rude</v>
      </c>
      <c r="F2" s="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rude</v>
      </c>
      <c r="G2" s="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rude</v>
      </c>
      <c r="H2" s="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rude</v>
      </c>
      <c r="I2" s="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rude</v>
      </c>
      <c r="J2" s="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rude</v>
      </c>
      <c r="K2" s="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rude</v>
      </c>
      <c r="L2" s="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rude</v>
      </c>
      <c r="M2" s="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rude</v>
      </c>
      <c r="N2" s="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rude</v>
      </c>
      <c r="O2" s="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rude</v>
      </c>
      <c r="P2" s="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rude</v>
      </c>
      <c r="Q2" s="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rude</v>
      </c>
      <c r="R2" s="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inter</v>
      </c>
      <c r="S2" s="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inter</v>
      </c>
      <c r="T2" s="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inter</v>
      </c>
      <c r="U2" s="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subst</v>
      </c>
      <c r="V2" s="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subst</v>
      </c>
      <c r="W2" s="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subst</v>
      </c>
      <c r="X2" s="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subst</v>
      </c>
      <c r="Y2" s="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subst</v>
      </c>
      <c r="Z2" s="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subst</v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subst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subst</v>
      </c>
    </row>
    <row r="3" spans="1:45" ht="15.5" x14ac:dyDescent="0.35">
      <c r="A3" t="s">
        <v>6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>rude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>rude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rude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rude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rude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rude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rude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rude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rude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rude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rude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rude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rude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inter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inter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inter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subst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subst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subst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subst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subst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subst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subst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subst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subst</v>
      </c>
      <c r="AA3" s="2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>subst</v>
      </c>
      <c r="AB3" s="2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>subst</v>
      </c>
      <c r="AC3" s="2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>subst</v>
      </c>
      <c r="AD3" s="2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>subst</v>
      </c>
      <c r="AE3" s="2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>subst</v>
      </c>
      <c r="AF3" s="2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>subst</v>
      </c>
      <c r="AG3" s="2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>subst</v>
      </c>
      <c r="AH3" s="2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>subst</v>
      </c>
      <c r="AI3" s="2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>subst</v>
      </c>
      <c r="AJ3" s="2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>subst</v>
      </c>
      <c r="AK3" s="2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>subst</v>
      </c>
      <c r="AL3" s="2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>subst</v>
      </c>
      <c r="AM3" s="2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>subst</v>
      </c>
      <c r="AN3" s="2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>subst</v>
      </c>
      <c r="AO3" s="2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>subst</v>
      </c>
      <c r="AP3" s="2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>subst</v>
      </c>
      <c r="AQ3" s="2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>subst</v>
      </c>
      <c r="AR3" s="2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>subst</v>
      </c>
      <c r="AS3" s="2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>subst</v>
      </c>
    </row>
    <row r="4" spans="1:45" ht="15.5" x14ac:dyDescent="0.35">
      <c r="A4" t="s">
        <v>9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/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/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/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/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/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/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/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/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/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/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/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/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/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/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/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/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/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/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inter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inter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inter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subst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subst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subst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subst</v>
      </c>
      <c r="AA4" s="2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subst</v>
      </c>
      <c r="AB4" s="2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subst</v>
      </c>
      <c r="AC4" s="2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subst</v>
      </c>
      <c r="AD4" s="2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subst</v>
      </c>
      <c r="AE4" s="2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subst</v>
      </c>
      <c r="AF4" s="2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subst</v>
      </c>
      <c r="AG4" s="2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subst</v>
      </c>
      <c r="AH4" s="2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subst</v>
      </c>
      <c r="AI4" s="2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subst</v>
      </c>
      <c r="AJ4" s="2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subst</v>
      </c>
      <c r="AK4" s="2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subst</v>
      </c>
      <c r="AL4" s="2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subst</v>
      </c>
      <c r="AM4" s="2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subst</v>
      </c>
      <c r="AN4" s="2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subst</v>
      </c>
      <c r="AO4" s="2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subst</v>
      </c>
      <c r="AP4" s="2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subst</v>
      </c>
      <c r="AQ4" s="2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subst</v>
      </c>
      <c r="AR4" s="2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subst</v>
      </c>
      <c r="AS4" s="2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subst</v>
      </c>
    </row>
    <row r="5" spans="1:45" ht="15.5" x14ac:dyDescent="0.35">
      <c r="A5" t="s">
        <v>16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/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/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/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/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/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/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/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/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/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/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/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/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/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/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/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/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/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/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>inter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>inter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>inter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>subst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>subst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>subst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>subst</v>
      </c>
      <c r="AA5" s="2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>subst</v>
      </c>
      <c r="AB5" s="2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>subst</v>
      </c>
      <c r="AC5" s="2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>subst</v>
      </c>
      <c r="AD5" s="2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>subst</v>
      </c>
      <c r="AE5" s="2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>subst</v>
      </c>
      <c r="AF5" s="2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>subst</v>
      </c>
      <c r="AG5" s="2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>subst</v>
      </c>
      <c r="AH5" s="2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>subst</v>
      </c>
      <c r="AI5" s="2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>subst</v>
      </c>
      <c r="AJ5" s="2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>subst</v>
      </c>
      <c r="AK5" s="2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>subst</v>
      </c>
      <c r="AL5" s="2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>subst</v>
      </c>
      <c r="AM5" s="2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>subst</v>
      </c>
      <c r="AN5" s="2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>subst</v>
      </c>
      <c r="AO5" s="2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>subst</v>
      </c>
      <c r="AP5" s="2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>subst</v>
      </c>
      <c r="AQ5" s="2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>subst</v>
      </c>
      <c r="AR5" s="2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>subst</v>
      </c>
      <c r="AS5" s="2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>subst</v>
      </c>
    </row>
    <row r="6" spans="1:45" ht="15.5" x14ac:dyDescent="0.35">
      <c r="A6" t="s">
        <v>17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/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/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/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/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/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/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/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/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/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/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/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/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/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/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/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/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/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/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inter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inter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inter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inter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inter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inter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inter</v>
      </c>
      <c r="AA6" s="2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>inter</v>
      </c>
      <c r="AB6" s="2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>subst</v>
      </c>
      <c r="AC6" s="2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>subst</v>
      </c>
      <c r="AD6" s="2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>subst</v>
      </c>
      <c r="AE6" s="2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>subst</v>
      </c>
      <c r="AF6" s="2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>subst</v>
      </c>
      <c r="AG6" s="2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>subst</v>
      </c>
      <c r="AH6" s="2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>subst</v>
      </c>
      <c r="AI6" s="2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>subst</v>
      </c>
      <c r="AJ6" s="2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>subst</v>
      </c>
      <c r="AK6" s="2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>subst</v>
      </c>
      <c r="AL6" s="2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>subst</v>
      </c>
      <c r="AM6" s="2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>subst</v>
      </c>
      <c r="AN6" s="2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>subst</v>
      </c>
      <c r="AO6" s="2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>subst</v>
      </c>
      <c r="AP6" s="2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>subst</v>
      </c>
      <c r="AQ6" s="2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>subst</v>
      </c>
      <c r="AR6" s="2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>subst</v>
      </c>
      <c r="AS6" s="2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>subst</v>
      </c>
    </row>
    <row r="7" spans="1:45" ht="15.5" x14ac:dyDescent="0.35">
      <c r="A7" t="s">
        <v>20</v>
      </c>
      <c r="B7" s="2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>inter</v>
      </c>
      <c r="C7" s="2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>inter</v>
      </c>
      <c r="D7" s="2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>inter</v>
      </c>
      <c r="E7" s="2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>inter</v>
      </c>
      <c r="F7" s="2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>inter</v>
      </c>
      <c r="G7" s="2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>inter</v>
      </c>
      <c r="H7" s="2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>inter</v>
      </c>
      <c r="I7" s="2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>inter</v>
      </c>
      <c r="J7" s="2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>inter</v>
      </c>
      <c r="K7" s="2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>inter</v>
      </c>
      <c r="L7" s="2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>inter</v>
      </c>
      <c r="M7" s="2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>inter</v>
      </c>
      <c r="N7" s="2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>inter</v>
      </c>
      <c r="O7" s="2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>inter</v>
      </c>
      <c r="P7" s="2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>inter</v>
      </c>
      <c r="Q7" s="2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>subst</v>
      </c>
      <c r="R7" s="2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>subst</v>
      </c>
      <c r="S7" s="2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>subst</v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>subst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>subst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>subst</v>
      </c>
      <c r="AA7" s="2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>subst</v>
      </c>
      <c r="AB7" s="2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>subst</v>
      </c>
      <c r="AC7" s="2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>subst</v>
      </c>
      <c r="AD7" s="2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>subst</v>
      </c>
      <c r="AE7" s="2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>subst</v>
      </c>
      <c r="AF7" s="2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>subst</v>
      </c>
      <c r="AG7" s="2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>subst</v>
      </c>
      <c r="AH7" s="2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>subst</v>
      </c>
      <c r="AI7" s="2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>subst</v>
      </c>
      <c r="AJ7" s="2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>subst</v>
      </c>
      <c r="AK7" s="2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>subst</v>
      </c>
      <c r="AL7" s="2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>subst</v>
      </c>
      <c r="AM7" s="2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>subst</v>
      </c>
      <c r="AN7" s="2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>subst</v>
      </c>
      <c r="AO7" s="2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>subst</v>
      </c>
      <c r="AP7" s="2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>subst</v>
      </c>
      <c r="AQ7" s="2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>subst</v>
      </c>
      <c r="AR7" s="2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>subst</v>
      </c>
      <c r="AS7" s="2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>subst</v>
      </c>
    </row>
    <row r="8" spans="1:45" ht="15.5" x14ac:dyDescent="0.35">
      <c r="A8" t="s">
        <v>21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/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/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/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/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/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/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/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/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/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/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/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/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/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/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/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/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/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/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inter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inter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inter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inter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subst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subst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inter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inter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inter</v>
      </c>
      <c r="AC8" s="2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inter</v>
      </c>
      <c r="AD8" s="2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inter</v>
      </c>
      <c r="AE8" s="2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inter</v>
      </c>
      <c r="AF8" s="2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inter</v>
      </c>
      <c r="AG8" s="2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inter</v>
      </c>
      <c r="AH8" s="2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inter</v>
      </c>
      <c r="AI8" s="2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inter</v>
      </c>
      <c r="AJ8" s="2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inter</v>
      </c>
      <c r="AK8" s="2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inter</v>
      </c>
      <c r="AL8" s="2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inter</v>
      </c>
      <c r="AM8" s="2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inter</v>
      </c>
      <c r="AN8" s="2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inter</v>
      </c>
      <c r="AO8" s="2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inter</v>
      </c>
      <c r="AP8" s="2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inter</v>
      </c>
      <c r="AQ8" s="2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inter</v>
      </c>
      <c r="AR8" s="2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inter</v>
      </c>
      <c r="AS8" s="2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inter</v>
      </c>
    </row>
    <row r="9" spans="1:45" ht="15.5" x14ac:dyDescent="0.35">
      <c r="A9" t="s">
        <v>22</v>
      </c>
      <c r="B9" s="2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>inter</v>
      </c>
      <c r="C9" s="2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>inter</v>
      </c>
      <c r="D9" s="2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>inter</v>
      </c>
      <c r="E9" s="2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>inter</v>
      </c>
      <c r="F9" s="2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>inter</v>
      </c>
      <c r="G9" s="2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>inter</v>
      </c>
      <c r="H9" s="2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>inter</v>
      </c>
      <c r="I9" s="2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>inter</v>
      </c>
      <c r="J9" s="2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>inter</v>
      </c>
      <c r="K9" s="2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>inter</v>
      </c>
      <c r="L9" s="2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>inter</v>
      </c>
      <c r="M9" s="2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>inter</v>
      </c>
      <c r="N9" s="2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>subst</v>
      </c>
      <c r="O9" s="2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>subst</v>
      </c>
      <c r="P9" s="2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>subst</v>
      </c>
      <c r="Q9" s="2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>subst</v>
      </c>
      <c r="R9" s="2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>subst</v>
      </c>
      <c r="S9" s="2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>subst</v>
      </c>
      <c r="T9" s="2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>subst</v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subst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subst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subst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subst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subst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subst</v>
      </c>
      <c r="AA9" s="2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>subst</v>
      </c>
      <c r="AB9" s="2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>subst</v>
      </c>
      <c r="AC9" s="2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>subst</v>
      </c>
      <c r="AD9" s="2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>subst</v>
      </c>
      <c r="AE9" s="2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>subst</v>
      </c>
      <c r="AF9" s="2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>subst</v>
      </c>
      <c r="AG9" s="2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>subst</v>
      </c>
      <c r="AH9" s="2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>subst</v>
      </c>
      <c r="AI9" s="2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>subst</v>
      </c>
      <c r="AJ9" s="2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>subst</v>
      </c>
      <c r="AK9" s="2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>subst</v>
      </c>
      <c r="AL9" s="2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>subst</v>
      </c>
      <c r="AM9" s="2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>subst</v>
      </c>
      <c r="AN9" s="2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>subst</v>
      </c>
      <c r="AO9" s="2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>subst</v>
      </c>
      <c r="AP9" s="2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>subst</v>
      </c>
      <c r="AQ9" s="2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>subst</v>
      </c>
      <c r="AR9" s="2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>subst</v>
      </c>
      <c r="AS9" s="2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>subst</v>
      </c>
    </row>
    <row r="10" spans="1:45" ht="15.5" x14ac:dyDescent="0.35">
      <c r="A10" t="s">
        <v>24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>rude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>rude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>rude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>rude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>rude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>rude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>rude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>rude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>rude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>rude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>rude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>rude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>rude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>rude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>rude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>rude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>inter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>inter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inter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>inter</v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>inter</v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>inter</v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>inter</v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>inter</v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>subst</v>
      </c>
      <c r="AA10" s="2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>subst</v>
      </c>
      <c r="AB10" s="2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>subst</v>
      </c>
      <c r="AC10" s="2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>subst</v>
      </c>
      <c r="AD10" s="2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>subst</v>
      </c>
      <c r="AE10" s="2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>subst</v>
      </c>
      <c r="AF10" s="2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>subst</v>
      </c>
      <c r="AG10" s="2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>subst</v>
      </c>
      <c r="AH10" s="2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>subst</v>
      </c>
      <c r="AI10" s="2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>subst</v>
      </c>
      <c r="AJ10" s="2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>subst</v>
      </c>
      <c r="AK10" s="2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>subst</v>
      </c>
      <c r="AL10" s="2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>subst</v>
      </c>
      <c r="AM10" s="2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>subst</v>
      </c>
      <c r="AN10" s="2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>subst</v>
      </c>
      <c r="AO10" s="2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>subst</v>
      </c>
      <c r="AP10" s="2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>subst</v>
      </c>
      <c r="AQ10" s="2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>subst</v>
      </c>
      <c r="AR10" s="2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>subst</v>
      </c>
      <c r="AS10" s="2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>subst</v>
      </c>
    </row>
    <row r="11" spans="1:45" ht="15.5" x14ac:dyDescent="0.35">
      <c r="A11" t="s">
        <v>25</v>
      </c>
      <c r="B11" s="2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/>
      </c>
      <c r="C11" s="2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>inter</v>
      </c>
      <c r="D11" s="2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>inter</v>
      </c>
      <c r="E11" s="2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>inter</v>
      </c>
      <c r="F11" s="2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>inter</v>
      </c>
      <c r="G11" s="2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>inter</v>
      </c>
      <c r="H11" s="2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>inter</v>
      </c>
      <c r="I11" s="2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>inter</v>
      </c>
      <c r="J11" s="2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>inter</v>
      </c>
      <c r="K11" s="2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>inter</v>
      </c>
      <c r="L11" s="2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>inter</v>
      </c>
      <c r="M11" s="2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>inter</v>
      </c>
      <c r="N11" s="2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>inter</v>
      </c>
      <c r="O11" s="2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>inter</v>
      </c>
      <c r="P11" s="2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>inter</v>
      </c>
      <c r="Q11" s="2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>inter</v>
      </c>
      <c r="R11" s="2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>inter</v>
      </c>
      <c r="S11" s="2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>inter</v>
      </c>
      <c r="T11" s="2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>inter</v>
      </c>
      <c r="U11" s="2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>inter</v>
      </c>
      <c r="V11" s="2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>inter</v>
      </c>
      <c r="W11" s="2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>inter</v>
      </c>
      <c r="X11" s="2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>inter</v>
      </c>
      <c r="Y11" s="2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>inter</v>
      </c>
      <c r="Z11" s="2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>inter</v>
      </c>
      <c r="AA11" s="2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>inter</v>
      </c>
      <c r="AB11" s="2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>inter</v>
      </c>
      <c r="AC11" s="2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>inter</v>
      </c>
      <c r="AD11" s="2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>inter</v>
      </c>
      <c r="AE11" s="2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>inter</v>
      </c>
      <c r="AF11" s="2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>inter</v>
      </c>
      <c r="AG11" s="2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>inter</v>
      </c>
      <c r="AH11" s="2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>inter</v>
      </c>
      <c r="AI11" s="2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>inter</v>
      </c>
      <c r="AJ11" s="2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>inter</v>
      </c>
      <c r="AK11" s="2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>inter</v>
      </c>
      <c r="AL11" s="2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>inter</v>
      </c>
      <c r="AM11" s="2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>inter</v>
      </c>
      <c r="AN11" s="2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>inter</v>
      </c>
      <c r="AO11" s="2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>inter</v>
      </c>
      <c r="AP11" s="2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>inter</v>
      </c>
      <c r="AQ11" s="2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>inter</v>
      </c>
      <c r="AR11" s="2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>inter</v>
      </c>
      <c r="AS11" s="2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>inter</v>
      </c>
    </row>
    <row r="12" spans="1:45" ht="15.5" x14ac:dyDescent="0.35">
      <c r="A12" t="s">
        <v>26</v>
      </c>
      <c r="B12" s="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/>
      </c>
      <c r="C12" s="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/>
      </c>
      <c r="D12" s="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/>
      </c>
      <c r="E12" s="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/>
      </c>
      <c r="F12" s="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/>
      </c>
      <c r="G12" s="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/>
      </c>
      <c r="H12" s="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/>
      </c>
      <c r="I12" s="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/>
      </c>
      <c r="J12" s="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/>
      </c>
      <c r="K12" s="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/>
      </c>
      <c r="L12" s="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/>
      </c>
      <c r="M12" s="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/>
      </c>
      <c r="N12" s="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/>
      </c>
      <c r="O12" s="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/>
      </c>
      <c r="P12" s="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/>
      </c>
      <c r="Q12" s="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/>
      </c>
      <c r="R12" s="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/>
      </c>
      <c r="S12" s="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/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/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/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/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/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/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/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/>
      </c>
      <c r="AA12" s="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/>
      </c>
      <c r="AB12" s="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/>
      </c>
      <c r="AC12" s="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/>
      </c>
      <c r="AD12" s="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/>
      </c>
      <c r="AE12" s="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/>
      </c>
      <c r="AF12" s="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/>
      </c>
      <c r="AG12" s="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/>
      </c>
      <c r="AH12" s="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/>
      </c>
      <c r="AI12" s="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/>
      </c>
      <c r="AJ12" s="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/>
      </c>
      <c r="AK12" s="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/>
      </c>
      <c r="AL12" s="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/>
      </c>
      <c r="AM12" s="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/>
      </c>
      <c r="AN12" s="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/>
      </c>
      <c r="AO12" s="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/>
      </c>
      <c r="AP12" s="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/>
      </c>
      <c r="AQ12" s="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/>
      </c>
      <c r="AR12" s="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/>
      </c>
      <c r="AS12" s="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/>
      </c>
    </row>
    <row r="13" spans="1:45" ht="15.5" x14ac:dyDescent="0.35">
      <c r="A13" t="s">
        <v>28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>rude</v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>rude</v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>rude</v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>rude</v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>rude</v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>rude</v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>rude</v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>rude</v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>rude</v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>rude</v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>inter</v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>inter</v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>inter</v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>inter</v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>inter</v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>inter</v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>inter</v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>inter</v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inter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inter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subst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subst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subst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subst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subst</v>
      </c>
      <c r="AA13" s="2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>subst</v>
      </c>
      <c r="AB13" s="2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>subst</v>
      </c>
      <c r="AC13" s="2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>subst</v>
      </c>
      <c r="AD13" s="2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>subst</v>
      </c>
      <c r="AE13" s="2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>subst</v>
      </c>
      <c r="AF13" s="2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>subst</v>
      </c>
      <c r="AG13" s="2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>subst</v>
      </c>
      <c r="AH13" s="2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>subst</v>
      </c>
      <c r="AI13" s="2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>subst</v>
      </c>
      <c r="AJ13" s="2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>subst</v>
      </c>
      <c r="AK13" s="2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>subst</v>
      </c>
      <c r="AL13" s="2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>subst</v>
      </c>
      <c r="AM13" s="2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>subst</v>
      </c>
      <c r="AN13" s="2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>subst</v>
      </c>
      <c r="AO13" s="2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>subst</v>
      </c>
      <c r="AP13" s="2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>subst</v>
      </c>
      <c r="AQ13" s="2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>subst</v>
      </c>
      <c r="AR13" s="2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>subst</v>
      </c>
      <c r="AS13" s="2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>subst</v>
      </c>
    </row>
    <row r="14" spans="1:45" ht="15.5" x14ac:dyDescent="0.35">
      <c r="A14" t="s">
        <v>29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>subst</v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>subst</v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>subst</v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>subst</v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>subst</v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>subst</v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>subst</v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>subst</v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>subst</v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>subst</v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>subst</v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>subst</v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>subst</v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>subst</v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>subst</v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>subst</v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>subst</v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>subst</v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>subst</v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>subst</v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>subst</v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>subst</v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>subst</v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>subst</v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>subst</v>
      </c>
      <c r="AA14" s="2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>subst</v>
      </c>
      <c r="AB14" s="2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>subst</v>
      </c>
      <c r="AC14" s="2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>subst</v>
      </c>
      <c r="AD14" s="2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>subst</v>
      </c>
      <c r="AE14" s="2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>subst</v>
      </c>
      <c r="AF14" s="2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>subst</v>
      </c>
      <c r="AG14" s="2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>subst</v>
      </c>
      <c r="AH14" s="2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>subst</v>
      </c>
      <c r="AI14" s="2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>subst</v>
      </c>
      <c r="AJ14" s="2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>subst</v>
      </c>
      <c r="AK14" s="2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>subst</v>
      </c>
      <c r="AL14" s="2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>intens</v>
      </c>
      <c r="AM14" s="2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>intens</v>
      </c>
      <c r="AN14" s="2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>intens</v>
      </c>
      <c r="AO14" s="2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>intens</v>
      </c>
      <c r="AP14" s="2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>intens</v>
      </c>
      <c r="AQ14" s="2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>intens</v>
      </c>
      <c r="AR14" s="2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>intens</v>
      </c>
      <c r="AS14" s="2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>intens</v>
      </c>
    </row>
    <row r="15" spans="1:45" ht="15.5" x14ac:dyDescent="0.35">
      <c r="A15" t="s">
        <v>31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/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/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/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/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/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/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/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/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/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/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/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/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/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/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/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/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/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/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/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/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/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/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/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/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/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/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/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/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/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/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/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/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/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/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/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/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/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/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/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/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/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/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/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/>
      </c>
    </row>
    <row r="16" spans="1:45" ht="15.5" x14ac:dyDescent="0.35">
      <c r="A16" t="s">
        <v>33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>rude</v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>rude</v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>rude</v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>rude</v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>rude</v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>rude</v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>rude</v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>rude</v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>rude</v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>rude</v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>rude</v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>rude</v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>rude</v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>rude</v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>rude</v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>rude</v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>rude</v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>inter</v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>inter</v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inter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subst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subst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subst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subst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subst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>subst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>subst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>subst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>subst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>subst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>subst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>subst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>subst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>subst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>subst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>subst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>subst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>subst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>subst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>subst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>subst</v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>subst</v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>subst</v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>subst</v>
      </c>
    </row>
    <row r="17" spans="1:45" ht="15.5" x14ac:dyDescent="0.35">
      <c r="A17" t="s">
        <v>34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/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/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/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inter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inter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inter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inter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inter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inter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inter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inter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inter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inter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inter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inter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inter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inter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inter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inter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inter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inter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inter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inter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inter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inter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inter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inter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inter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inter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inter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inter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inter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inter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inter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inter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inter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inter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inter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inter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inter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inter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inter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inter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inter</v>
      </c>
    </row>
    <row r="18" spans="1:45" ht="15.5" x14ac:dyDescent="0.35">
      <c r="A18" t="s">
        <v>35</v>
      </c>
      <c r="B18" s="2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>inter</v>
      </c>
      <c r="C18" s="2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>inter</v>
      </c>
      <c r="D18" s="2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>inter</v>
      </c>
      <c r="E18" s="2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>inter</v>
      </c>
      <c r="F18" s="2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>inter</v>
      </c>
      <c r="G18" s="2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>inter</v>
      </c>
      <c r="H18" s="2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>inter</v>
      </c>
      <c r="I18" s="2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>inter</v>
      </c>
      <c r="J18" s="2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>subst</v>
      </c>
      <c r="K18" s="2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>subst</v>
      </c>
      <c r="L18" s="2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>subst</v>
      </c>
      <c r="M18" s="2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>subst</v>
      </c>
      <c r="N18" s="2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>subst</v>
      </c>
      <c r="O18" s="2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>subst</v>
      </c>
      <c r="P18" s="2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>subst</v>
      </c>
      <c r="Q18" s="2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>subst</v>
      </c>
      <c r="R18" s="2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>subst</v>
      </c>
      <c r="S18" s="2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>subst</v>
      </c>
      <c r="T18" s="2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>subst</v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>subst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>subst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>subst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>subst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>subst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>subst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>subst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>subst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>subst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>subst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>subst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>subst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>subst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>subst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>subst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>subst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>subst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>subst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>subst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>subst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>subst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>subst</v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>subst</v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>subst</v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>subst</v>
      </c>
    </row>
    <row r="19" spans="1:45" ht="15.5" x14ac:dyDescent="0.35">
      <c r="A19" t="s">
        <v>36</v>
      </c>
      <c r="B19" s="2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>inter</v>
      </c>
      <c r="C19" s="2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>inter</v>
      </c>
      <c r="D19" s="2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>inter</v>
      </c>
      <c r="E19" s="2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>inter</v>
      </c>
      <c r="F19" s="2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>inter</v>
      </c>
      <c r="G19" s="2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>inter</v>
      </c>
      <c r="H19" s="2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>inter</v>
      </c>
      <c r="I19" s="2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>inter</v>
      </c>
      <c r="J19" s="2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>inter</v>
      </c>
      <c r="K19" s="2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>inter</v>
      </c>
      <c r="L19" s="2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>inter</v>
      </c>
      <c r="M19" s="2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>inter</v>
      </c>
      <c r="N19" s="2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>inter</v>
      </c>
      <c r="O19" s="2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>inter</v>
      </c>
      <c r="P19" s="2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>inter</v>
      </c>
      <c r="Q19" s="2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>inter</v>
      </c>
      <c r="R19" s="2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>inter</v>
      </c>
      <c r="S19" s="2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>inter</v>
      </c>
      <c r="T19" s="2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>inter</v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inter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inter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inter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inter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inter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inter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inter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UASC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UASC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UASC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UASC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UASC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UASC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UASC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UASC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UASC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UASC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UASC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UASC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UASC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UASC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UASC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>UASC</v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>UASC</v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>UASC</v>
      </c>
    </row>
    <row r="20" spans="1:45" ht="15.5" x14ac:dyDescent="0.35">
      <c r="A20" t="s">
        <v>37</v>
      </c>
      <c r="B20" s="2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rude</v>
      </c>
      <c r="C20" s="2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rude</v>
      </c>
      <c r="D20" s="2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rude</v>
      </c>
      <c r="E20" s="2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inter</v>
      </c>
      <c r="F20" s="2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inter</v>
      </c>
      <c r="G20" s="2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inter</v>
      </c>
      <c r="H20" s="2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inter</v>
      </c>
      <c r="I20" s="2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inter</v>
      </c>
      <c r="J20" s="2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inter</v>
      </c>
      <c r="K20" s="2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inter</v>
      </c>
      <c r="L20" s="2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inter</v>
      </c>
      <c r="M20" s="2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inter</v>
      </c>
      <c r="N20" s="2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inter</v>
      </c>
      <c r="O20" s="2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inter</v>
      </c>
      <c r="P20" s="2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inter</v>
      </c>
      <c r="Q20" s="2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inter</v>
      </c>
      <c r="R20" s="2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inter</v>
      </c>
      <c r="S20" s="2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inter</v>
      </c>
      <c r="T20" s="2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s="2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s="2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s="2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s="2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s="2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s="2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s="2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>subst</v>
      </c>
      <c r="AB20" s="2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>subst</v>
      </c>
      <c r="AC20" s="2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>subst</v>
      </c>
      <c r="AD20" s="2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>subst</v>
      </c>
      <c r="AE20" s="2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>subst</v>
      </c>
      <c r="AF20" s="2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>subst</v>
      </c>
      <c r="AG20" s="2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>subst</v>
      </c>
      <c r="AH20" s="2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>subst</v>
      </c>
      <c r="AI20" s="2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>subst</v>
      </c>
      <c r="AJ20" s="2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>subst</v>
      </c>
      <c r="AK20" s="2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>subst</v>
      </c>
      <c r="AL20" s="2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>subst</v>
      </c>
      <c r="AM20" s="2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>subst</v>
      </c>
      <c r="AN20" s="2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>subst</v>
      </c>
      <c r="AO20" s="2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>subst</v>
      </c>
      <c r="AP20" s="2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>subst</v>
      </c>
      <c r="AQ20" s="2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>subst</v>
      </c>
      <c r="AR20" s="2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>subst</v>
      </c>
      <c r="AS20" s="2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>subst</v>
      </c>
    </row>
    <row r="21" spans="1:45" ht="15.5" x14ac:dyDescent="0.35">
      <c r="A21" t="s">
        <v>38</v>
      </c>
      <c r="B21" s="2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>inter</v>
      </c>
      <c r="C21" s="2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>inter</v>
      </c>
      <c r="D21" s="2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>inter</v>
      </c>
      <c r="E21" s="2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>inter</v>
      </c>
      <c r="F21" s="2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>inter</v>
      </c>
      <c r="G21" s="2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>inter</v>
      </c>
      <c r="H21" s="2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>subst</v>
      </c>
      <c r="I21" s="2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>subst</v>
      </c>
      <c r="J21" s="2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>subst</v>
      </c>
      <c r="K21" s="2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>subst</v>
      </c>
      <c r="L21" s="2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>subst</v>
      </c>
      <c r="M21" s="2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>subst</v>
      </c>
      <c r="N21" s="2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>subst</v>
      </c>
      <c r="O21" s="2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>subst</v>
      </c>
      <c r="P21" s="2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>subst</v>
      </c>
      <c r="Q21" s="2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>subst</v>
      </c>
      <c r="R21" s="2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>subst</v>
      </c>
      <c r="S21" s="2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>subst</v>
      </c>
      <c r="T21" s="2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subst</v>
      </c>
      <c r="U21" s="2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subst</v>
      </c>
      <c r="V21" s="2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subst</v>
      </c>
      <c r="W21" s="2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subst</v>
      </c>
      <c r="X21" s="2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s="2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s="2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>subst</v>
      </c>
      <c r="AA21" s="2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>subst</v>
      </c>
      <c r="AB21" s="2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>subst</v>
      </c>
      <c r="AC21" s="2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>UASC</v>
      </c>
      <c r="AD21" s="2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>UASC</v>
      </c>
      <c r="AE21" s="2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>UASC</v>
      </c>
      <c r="AF21" s="2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>UASC</v>
      </c>
      <c r="AG21" s="2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>UASC</v>
      </c>
      <c r="AH21" s="2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>UASC</v>
      </c>
      <c r="AI21" s="2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>UASC</v>
      </c>
      <c r="AJ21" s="2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>UASC</v>
      </c>
      <c r="AK21" s="2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>UASC</v>
      </c>
      <c r="AL21" s="2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>UASC</v>
      </c>
      <c r="AM21" s="2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>UASC</v>
      </c>
      <c r="AN21" s="2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>UASC</v>
      </c>
      <c r="AO21" s="2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>UASC</v>
      </c>
      <c r="AP21" s="2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>UASC</v>
      </c>
      <c r="AQ21" s="2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>UASC</v>
      </c>
      <c r="AR21" s="2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>UASC</v>
      </c>
      <c r="AS21" s="2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>UASC</v>
      </c>
    </row>
    <row r="22" spans="1:45" ht="15.5" x14ac:dyDescent="0.35">
      <c r="A22" t="s">
        <v>39</v>
      </c>
      <c r="B22" s="2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UASC</v>
      </c>
      <c r="C22" s="2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inter</v>
      </c>
      <c r="D22" s="2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inter</v>
      </c>
      <c r="E22" s="2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inter</v>
      </c>
      <c r="F22" s="2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inter</v>
      </c>
      <c r="G22" s="2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inter</v>
      </c>
      <c r="H22" s="2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inter</v>
      </c>
      <c r="I22" s="2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inter</v>
      </c>
      <c r="J22" s="2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inter</v>
      </c>
      <c r="K22" s="2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inter</v>
      </c>
      <c r="L22" s="2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inter</v>
      </c>
      <c r="M22" s="2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inter</v>
      </c>
      <c r="N22" s="2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inter</v>
      </c>
      <c r="O22" s="2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inter</v>
      </c>
      <c r="P22" s="2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inter</v>
      </c>
      <c r="Q22" s="2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inter</v>
      </c>
      <c r="R22" s="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inter</v>
      </c>
      <c r="S22" s="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inter</v>
      </c>
      <c r="T22" s="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inter</v>
      </c>
      <c r="U22" s="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inter</v>
      </c>
      <c r="V22" s="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inter</v>
      </c>
      <c r="W22" s="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inter</v>
      </c>
      <c r="X22" s="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inter</v>
      </c>
      <c r="Y22" s="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inter</v>
      </c>
      <c r="Z22" s="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inter</v>
      </c>
      <c r="AA22" s="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inter</v>
      </c>
      <c r="AB22" s="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inter</v>
      </c>
      <c r="AC22" s="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inter</v>
      </c>
      <c r="AD22" s="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inter</v>
      </c>
      <c r="AE22" s="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inter</v>
      </c>
      <c r="AF22" s="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inter</v>
      </c>
      <c r="AG22" s="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inter</v>
      </c>
      <c r="AH22" s="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inter</v>
      </c>
      <c r="AI22" s="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inter</v>
      </c>
      <c r="AJ22" s="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inter</v>
      </c>
      <c r="AK22" s="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inter</v>
      </c>
      <c r="AL22" s="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inter</v>
      </c>
      <c r="AM22" s="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inter</v>
      </c>
      <c r="AN22" s="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inter</v>
      </c>
      <c r="AO22" s="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inter</v>
      </c>
      <c r="AP22" s="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inter</v>
      </c>
      <c r="AQ22" s="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inter</v>
      </c>
      <c r="AR22" s="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inter</v>
      </c>
      <c r="AS22" s="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inter</v>
      </c>
    </row>
    <row r="23" spans="1:45" ht="15.5" x14ac:dyDescent="0.35">
      <c r="A23" t="s">
        <v>40</v>
      </c>
      <c r="B23" s="2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>inter</v>
      </c>
      <c r="C23" s="2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>subst</v>
      </c>
      <c r="D23" s="2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>subst</v>
      </c>
      <c r="E23" s="2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>subst</v>
      </c>
      <c r="F23" s="2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>subst</v>
      </c>
      <c r="G23" s="2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>subst</v>
      </c>
      <c r="H23" s="2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>subst</v>
      </c>
      <c r="I23" s="2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>subst</v>
      </c>
      <c r="J23" s="2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>subst</v>
      </c>
      <c r="K23" s="2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>subst</v>
      </c>
      <c r="L23" s="2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>subst</v>
      </c>
      <c r="M23" s="2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>subst</v>
      </c>
      <c r="N23" s="2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>subst</v>
      </c>
      <c r="O23" s="2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>subst</v>
      </c>
      <c r="P23" s="2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>subst</v>
      </c>
      <c r="Q23" s="2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>subst</v>
      </c>
      <c r="R23" s="2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>subst</v>
      </c>
      <c r="S23" s="2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>subst</v>
      </c>
      <c r="T23" s="2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>subst</v>
      </c>
      <c r="U23" s="2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>subst</v>
      </c>
      <c r="V23" s="2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>subst</v>
      </c>
      <c r="W23" s="2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>subst</v>
      </c>
      <c r="X23" s="2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>subst</v>
      </c>
      <c r="Y23" s="2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>subst</v>
      </c>
      <c r="Z23" s="2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>subst</v>
      </c>
      <c r="AA23" s="2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>subst</v>
      </c>
      <c r="AB23" s="2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>subst</v>
      </c>
      <c r="AC23" s="2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subst</v>
      </c>
      <c r="AD23" s="2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subst</v>
      </c>
      <c r="AE23" s="2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subst</v>
      </c>
      <c r="AF23" s="2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subst</v>
      </c>
      <c r="AG23" s="2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subst</v>
      </c>
      <c r="AH23" s="2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subst</v>
      </c>
      <c r="AI23" s="2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subst</v>
      </c>
      <c r="AJ23" s="2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subst</v>
      </c>
      <c r="AK23" s="2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subst</v>
      </c>
      <c r="AL23" s="2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subst</v>
      </c>
      <c r="AM23" s="2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subst</v>
      </c>
      <c r="AN23" s="2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subst</v>
      </c>
      <c r="AO23" s="2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subst</v>
      </c>
      <c r="AP23" s="2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subst</v>
      </c>
      <c r="AQ23" s="2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subst</v>
      </c>
      <c r="AR23" s="2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subst</v>
      </c>
      <c r="AS23" s="2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subst</v>
      </c>
    </row>
    <row r="24" spans="1:45" ht="15.5" x14ac:dyDescent="0.35">
      <c r="A24" t="s">
        <v>44</v>
      </c>
      <c r="B24" s="2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/>
      </c>
      <c r="C24" s="2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/>
      </c>
      <c r="D24" s="2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/>
      </c>
      <c r="E24" s="2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/>
      </c>
      <c r="F24" s="2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/>
      </c>
      <c r="G24" s="2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/>
      </c>
      <c r="H24" s="2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/>
      </c>
      <c r="I24" s="2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/>
      </c>
      <c r="J24" s="2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/>
      </c>
      <c r="K24" s="2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/>
      </c>
      <c r="L24" s="2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/>
      </c>
      <c r="M24" s="2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/>
      </c>
      <c r="N24" s="2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/>
      </c>
      <c r="O24" s="2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/>
      </c>
      <c r="P24" s="2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/>
      </c>
      <c r="Q24" s="2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/>
      </c>
      <c r="R24" s="2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/>
      </c>
      <c r="S24" s="2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inter</v>
      </c>
      <c r="T24" s="2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inter</v>
      </c>
      <c r="U24" s="2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inter</v>
      </c>
      <c r="V24" s="2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inter</v>
      </c>
      <c r="W24" s="2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subst</v>
      </c>
      <c r="X24" s="2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subst</v>
      </c>
      <c r="Y24" s="2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subst</v>
      </c>
      <c r="Z24" s="2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subst</v>
      </c>
      <c r="AA24" s="2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>subst</v>
      </c>
      <c r="AB24" s="2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>subst</v>
      </c>
      <c r="AC24" s="2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>subst</v>
      </c>
      <c r="AD24" s="2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>subst</v>
      </c>
      <c r="AE24" s="2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>subst</v>
      </c>
      <c r="AF24" s="2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>subst</v>
      </c>
      <c r="AG24" s="2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>subst</v>
      </c>
      <c r="AH24" s="2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>subst</v>
      </c>
      <c r="AI24" s="2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>subst</v>
      </c>
      <c r="AJ24" s="2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>subst</v>
      </c>
      <c r="AK24" s="2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>subst</v>
      </c>
      <c r="AL24" s="2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>subst</v>
      </c>
      <c r="AM24" s="2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>subst</v>
      </c>
      <c r="AN24" s="2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>subst</v>
      </c>
      <c r="AO24" s="2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>subst</v>
      </c>
      <c r="AP24" s="2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>subst</v>
      </c>
      <c r="AQ24" s="2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>subst</v>
      </c>
      <c r="AR24" s="2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>subst</v>
      </c>
      <c r="AS24" s="2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>subst</v>
      </c>
    </row>
    <row r="25" spans="1:45" ht="15.5" x14ac:dyDescent="0.35">
      <c r="A25" t="s">
        <v>45</v>
      </c>
      <c r="B25" s="2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inter</v>
      </c>
      <c r="C25" s="2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inter</v>
      </c>
      <c r="D25" s="2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inter</v>
      </c>
      <c r="E25" s="2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inter</v>
      </c>
      <c r="F25" s="2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inter</v>
      </c>
      <c r="G25" s="2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inter</v>
      </c>
      <c r="H25" s="2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inter</v>
      </c>
      <c r="I25" s="2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inter</v>
      </c>
      <c r="J25" s="2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inter</v>
      </c>
      <c r="K25" s="2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inter</v>
      </c>
      <c r="L25" s="2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inter</v>
      </c>
      <c r="M25" s="2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subst</v>
      </c>
      <c r="N25" s="2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subst</v>
      </c>
      <c r="O25" s="2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subst</v>
      </c>
      <c r="P25" s="2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subst</v>
      </c>
      <c r="Q25" s="2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subst</v>
      </c>
      <c r="R25" s="2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subst</v>
      </c>
      <c r="S25" s="2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subst</v>
      </c>
      <c r="T25" s="2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subst</v>
      </c>
      <c r="U25" s="2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subst</v>
      </c>
      <c r="V25" s="2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subst</v>
      </c>
      <c r="W25" s="2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subst</v>
      </c>
      <c r="X25" s="2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subst</v>
      </c>
      <c r="Y25" s="2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subst</v>
      </c>
      <c r="Z25" s="2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subst</v>
      </c>
      <c r="AA25" s="2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subst</v>
      </c>
      <c r="AB25" s="2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subst</v>
      </c>
      <c r="AC25" s="2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subst</v>
      </c>
      <c r="AD25" s="2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subst</v>
      </c>
      <c r="AE25" s="2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subst</v>
      </c>
      <c r="AF25" s="2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subst</v>
      </c>
      <c r="AG25" s="2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subst</v>
      </c>
      <c r="AH25" s="2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subst</v>
      </c>
      <c r="AI25" s="2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subst</v>
      </c>
      <c r="AJ25" s="2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subst</v>
      </c>
      <c r="AK25" s="2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subst</v>
      </c>
      <c r="AL25" s="2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subst</v>
      </c>
      <c r="AM25" s="2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subst</v>
      </c>
      <c r="AN25" s="2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subst</v>
      </c>
      <c r="AO25" s="2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subst</v>
      </c>
      <c r="AP25" s="2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subst</v>
      </c>
      <c r="AQ25" s="2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subst</v>
      </c>
      <c r="AR25" s="2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subst</v>
      </c>
      <c r="AS25" s="2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subst</v>
      </c>
    </row>
    <row r="26" spans="1:45" ht="15.5" x14ac:dyDescent="0.35">
      <c r="A26" t="s">
        <v>46</v>
      </c>
      <c r="B26" s="2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>inter</v>
      </c>
      <c r="C26" s="2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>inter</v>
      </c>
      <c r="D26" s="2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>inter</v>
      </c>
      <c r="E26" s="2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>inter</v>
      </c>
      <c r="F26" s="2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>inter</v>
      </c>
      <c r="G26" s="2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>inter</v>
      </c>
      <c r="H26" s="2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>inter</v>
      </c>
      <c r="I26" s="2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>inter</v>
      </c>
      <c r="J26" s="2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>inter</v>
      </c>
      <c r="K26" s="2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>inter</v>
      </c>
      <c r="L26" s="2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>inter</v>
      </c>
      <c r="M26" s="2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>inter</v>
      </c>
      <c r="N26" s="2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>inter</v>
      </c>
      <c r="O26" s="2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>inter</v>
      </c>
      <c r="P26" s="2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>inter</v>
      </c>
      <c r="Q26" s="2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>inter</v>
      </c>
      <c r="R26" s="2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>inter</v>
      </c>
      <c r="S26" s="2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>subst</v>
      </c>
      <c r="T26" s="2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>subst</v>
      </c>
      <c r="U26" s="2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>subst</v>
      </c>
      <c r="V26" s="2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>subst</v>
      </c>
      <c r="W26" s="2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>subst</v>
      </c>
      <c r="X26" s="2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>subst</v>
      </c>
      <c r="Y26" s="2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>subst</v>
      </c>
      <c r="Z26" s="2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>subst</v>
      </c>
      <c r="AA26" s="2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>subst</v>
      </c>
      <c r="AB26" s="2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>subst</v>
      </c>
      <c r="AC26" s="2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>subst</v>
      </c>
      <c r="AD26" s="2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>subst</v>
      </c>
      <c r="AE26" s="2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>subst</v>
      </c>
      <c r="AF26" s="2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>subst</v>
      </c>
      <c r="AG26" s="2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>subst</v>
      </c>
      <c r="AH26" s="2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>subst</v>
      </c>
      <c r="AI26" s="2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>subst</v>
      </c>
      <c r="AJ26" s="2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>subst</v>
      </c>
      <c r="AK26" s="2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>subst</v>
      </c>
      <c r="AL26" s="2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>subst</v>
      </c>
      <c r="AM26" s="2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>subst</v>
      </c>
      <c r="AN26" s="2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>subst</v>
      </c>
      <c r="AO26" s="2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>subst</v>
      </c>
      <c r="AP26" s="2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>subst</v>
      </c>
      <c r="AQ26" s="2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>subst</v>
      </c>
      <c r="AR26" s="2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>subst</v>
      </c>
      <c r="AS26" s="2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>subst</v>
      </c>
    </row>
    <row r="27" spans="1:45" ht="15.5" x14ac:dyDescent="0.35">
      <c r="A27" t="s">
        <v>47</v>
      </c>
      <c r="B27" s="2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>inter</v>
      </c>
      <c r="C27" s="2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>inter</v>
      </c>
      <c r="D27" s="2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>inter</v>
      </c>
      <c r="E27" s="2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>inter</v>
      </c>
      <c r="F27" s="2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>inter</v>
      </c>
      <c r="G27" s="2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>inter</v>
      </c>
      <c r="H27" s="2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>inter</v>
      </c>
      <c r="I27" s="2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>inter</v>
      </c>
      <c r="J27" s="2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>inter</v>
      </c>
      <c r="K27" s="2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>inter</v>
      </c>
      <c r="L27" s="2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>inter</v>
      </c>
      <c r="M27" s="2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>subst</v>
      </c>
      <c r="N27" s="2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>subst</v>
      </c>
      <c r="O27" s="2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>subst</v>
      </c>
      <c r="P27" s="2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>subst</v>
      </c>
      <c r="Q27" s="2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>subst</v>
      </c>
      <c r="R27" s="2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>subst</v>
      </c>
      <c r="S27" s="2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>subst</v>
      </c>
      <c r="T27" s="2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>subst</v>
      </c>
      <c r="U27" s="2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subst</v>
      </c>
      <c r="V27" s="2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subst</v>
      </c>
      <c r="W27" s="2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subst</v>
      </c>
      <c r="X27" s="2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subst</v>
      </c>
      <c r="Y27" s="2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subst</v>
      </c>
      <c r="Z27" s="2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subst</v>
      </c>
      <c r="AA27" s="2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>subst</v>
      </c>
      <c r="AB27" s="2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>subst</v>
      </c>
      <c r="AC27" s="2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>subst</v>
      </c>
      <c r="AD27" s="2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>subst</v>
      </c>
      <c r="AE27" s="2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>subst</v>
      </c>
      <c r="AF27" s="2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>subst</v>
      </c>
      <c r="AG27" s="2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>subst</v>
      </c>
      <c r="AH27" s="2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>subst</v>
      </c>
      <c r="AI27" s="2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>subst</v>
      </c>
      <c r="AJ27" s="2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>subst</v>
      </c>
      <c r="AK27" s="2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>subst</v>
      </c>
      <c r="AL27" s="2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>subst</v>
      </c>
      <c r="AM27" s="2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>subst</v>
      </c>
      <c r="AN27" s="2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>subst</v>
      </c>
      <c r="AO27" s="2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>subst</v>
      </c>
      <c r="AP27" s="2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>subst</v>
      </c>
      <c r="AQ27" s="2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>subst</v>
      </c>
      <c r="AR27" s="2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>subst</v>
      </c>
      <c r="AS27" s="2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>subst</v>
      </c>
    </row>
    <row r="28" spans="1:45" ht="15.5" x14ac:dyDescent="0.35">
      <c r="A28" t="s">
        <v>48</v>
      </c>
      <c r="B28" s="2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>inter</v>
      </c>
      <c r="C28" s="2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>inter</v>
      </c>
      <c r="D28" s="2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>inter</v>
      </c>
      <c r="E28" s="2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>inter</v>
      </c>
      <c r="F28" s="2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>inter</v>
      </c>
      <c r="G28" s="2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>subst</v>
      </c>
      <c r="H28" s="2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>subst</v>
      </c>
      <c r="I28" s="2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>subst</v>
      </c>
      <c r="J28" s="2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>subst</v>
      </c>
      <c r="K28" s="2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>subst</v>
      </c>
      <c r="L28" s="2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>subst</v>
      </c>
      <c r="M28" s="2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>subst</v>
      </c>
      <c r="N28" s="2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>subst</v>
      </c>
      <c r="O28" s="2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>subst</v>
      </c>
      <c r="P28" s="2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>subst</v>
      </c>
      <c r="Q28" s="2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>subst</v>
      </c>
      <c r="R28" s="2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>subst</v>
      </c>
      <c r="S28" s="2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>subst</v>
      </c>
      <c r="T28" s="2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>subst</v>
      </c>
      <c r="U28" s="2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subst</v>
      </c>
      <c r="V28" s="2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subst</v>
      </c>
      <c r="W28" s="2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subst</v>
      </c>
      <c r="X28" s="2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subst</v>
      </c>
      <c r="Y28" s="2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subst</v>
      </c>
      <c r="Z28" s="2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subst</v>
      </c>
      <c r="AA28" s="2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subst</v>
      </c>
      <c r="AB28" s="2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subst</v>
      </c>
      <c r="AC28" s="2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subst</v>
      </c>
      <c r="AD28" s="2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subst</v>
      </c>
      <c r="AE28" s="2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subst</v>
      </c>
      <c r="AF28" s="2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subst</v>
      </c>
      <c r="AG28" s="2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subst</v>
      </c>
      <c r="AH28" s="2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subst</v>
      </c>
      <c r="AI28" s="2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subst</v>
      </c>
      <c r="AJ28" s="2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subst</v>
      </c>
      <c r="AK28" s="2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>subst</v>
      </c>
      <c r="AL28" s="2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>subst</v>
      </c>
      <c r="AM28" s="2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>subst</v>
      </c>
      <c r="AN28" s="2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>subst</v>
      </c>
      <c r="AO28" s="2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>subst</v>
      </c>
      <c r="AP28" s="2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>subst</v>
      </c>
      <c r="AQ28" s="2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>subst</v>
      </c>
      <c r="AR28" s="2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>subst</v>
      </c>
      <c r="AS28" s="2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>subst</v>
      </c>
    </row>
    <row r="29" spans="1:45" ht="15.5" x14ac:dyDescent="0.35">
      <c r="A29" t="s">
        <v>49</v>
      </c>
      <c r="B29" s="2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subst</v>
      </c>
      <c r="C29" s="2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subst</v>
      </c>
      <c r="D29" s="2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subst</v>
      </c>
      <c r="E29" s="2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subst</v>
      </c>
      <c r="F29" s="2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subst</v>
      </c>
      <c r="G29" s="2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subst</v>
      </c>
      <c r="H29" s="2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inter</v>
      </c>
      <c r="I29" s="2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inter</v>
      </c>
      <c r="J29" s="2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inter</v>
      </c>
      <c r="K29" s="2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inter</v>
      </c>
      <c r="L29" s="2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inter</v>
      </c>
      <c r="M29" s="2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inter</v>
      </c>
      <c r="N29" s="2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inter</v>
      </c>
      <c r="O29" s="2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inter</v>
      </c>
      <c r="P29" s="2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inter</v>
      </c>
      <c r="Q29" s="2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inter</v>
      </c>
      <c r="R29" s="2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inter</v>
      </c>
      <c r="S29" s="2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inter</v>
      </c>
      <c r="T29" s="2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inter</v>
      </c>
      <c r="U29" s="2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inter</v>
      </c>
      <c r="V29" s="2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inter</v>
      </c>
      <c r="W29" s="2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inter</v>
      </c>
      <c r="X29" s="2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inter</v>
      </c>
      <c r="Y29" s="2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inter</v>
      </c>
      <c r="Z29" s="2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inter</v>
      </c>
      <c r="AA29" s="2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subst</v>
      </c>
      <c r="AB29" s="2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subst</v>
      </c>
      <c r="AC29" s="2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subst</v>
      </c>
      <c r="AD29" s="2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subst</v>
      </c>
      <c r="AE29" s="2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subst</v>
      </c>
      <c r="AF29" s="2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subst</v>
      </c>
      <c r="AG29" s="2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subst</v>
      </c>
      <c r="AH29" s="2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subst</v>
      </c>
      <c r="AI29" s="2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subst</v>
      </c>
      <c r="AJ29" s="2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subst</v>
      </c>
      <c r="AK29" s="2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subst</v>
      </c>
      <c r="AL29" s="2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subst</v>
      </c>
      <c r="AM29" s="2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subst</v>
      </c>
      <c r="AN29" s="2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subst</v>
      </c>
      <c r="AO29" s="2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subst</v>
      </c>
      <c r="AP29" s="2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subst</v>
      </c>
      <c r="AQ29" s="2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subst</v>
      </c>
      <c r="AR29" s="2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subst</v>
      </c>
      <c r="AS29" s="2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subst</v>
      </c>
    </row>
    <row r="30" spans="1:45" ht="15.5" x14ac:dyDescent="0.35">
      <c r="A30" t="s">
        <v>50</v>
      </c>
      <c r="B30" s="2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s="2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s="2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s="2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s="2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inter</v>
      </c>
      <c r="G30" s="2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inter</v>
      </c>
      <c r="H30" s="2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inter</v>
      </c>
      <c r="I30" s="2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inter</v>
      </c>
      <c r="J30" s="2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rude</v>
      </c>
      <c r="K30" s="2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rude</v>
      </c>
      <c r="L30" s="2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rude</v>
      </c>
      <c r="M30" s="2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rude</v>
      </c>
      <c r="N30" s="2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rude</v>
      </c>
      <c r="O30" s="2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rude</v>
      </c>
      <c r="P30" s="2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rude</v>
      </c>
      <c r="Q30" s="2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rude</v>
      </c>
      <c r="R30" s="2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rude</v>
      </c>
      <c r="S30" s="2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rude</v>
      </c>
      <c r="T30" s="2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rude</v>
      </c>
      <c r="U30" s="2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rude</v>
      </c>
      <c r="V30" s="2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rude</v>
      </c>
      <c r="W30" s="2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rude</v>
      </c>
      <c r="X30" s="2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rude</v>
      </c>
      <c r="Y30" s="2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rude</v>
      </c>
      <c r="Z30" s="2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rude</v>
      </c>
      <c r="AA30" s="2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>rude</v>
      </c>
      <c r="AB30" s="2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>rude</v>
      </c>
      <c r="AC30" s="2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>rude</v>
      </c>
      <c r="AD30" s="2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>rude</v>
      </c>
      <c r="AE30" s="2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>inter</v>
      </c>
      <c r="AF30" s="2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>inter</v>
      </c>
      <c r="AG30" s="2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>inter</v>
      </c>
      <c r="AH30" s="2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>inter</v>
      </c>
      <c r="AI30" s="2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>subst</v>
      </c>
      <c r="AJ30" s="2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>subst</v>
      </c>
      <c r="AK30" s="2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>subst</v>
      </c>
      <c r="AL30" s="2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>subst</v>
      </c>
      <c r="AM30" s="2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>subst</v>
      </c>
      <c r="AN30" s="2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>subst</v>
      </c>
      <c r="AO30" s="2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>subst</v>
      </c>
      <c r="AP30" s="2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>subst</v>
      </c>
      <c r="AQ30" s="2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>subst</v>
      </c>
      <c r="AR30" s="2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>subst</v>
      </c>
      <c r="AS30" s="2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>subst</v>
      </c>
    </row>
    <row r="31" spans="1:45" ht="15.5" x14ac:dyDescent="0.35">
      <c r="A31" t="s">
        <v>54</v>
      </c>
      <c r="B31" s="2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>inter</v>
      </c>
      <c r="C31" s="2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>inter</v>
      </c>
      <c r="D31" s="2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>inter</v>
      </c>
      <c r="E31" s="2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>subst</v>
      </c>
      <c r="F31" s="2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>subst</v>
      </c>
      <c r="G31" s="2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>subst</v>
      </c>
      <c r="H31" s="2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>subst</v>
      </c>
      <c r="I31" s="2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>subst</v>
      </c>
      <c r="J31" s="2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>subst</v>
      </c>
      <c r="K31" s="2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>subst</v>
      </c>
      <c r="L31" s="2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>subst</v>
      </c>
      <c r="M31" s="2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>subst</v>
      </c>
      <c r="N31" s="2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>subst</v>
      </c>
      <c r="O31" s="2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>subst</v>
      </c>
      <c r="P31" s="2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>subst</v>
      </c>
      <c r="Q31" s="2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>subst</v>
      </c>
      <c r="R31" s="2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>subst</v>
      </c>
      <c r="S31" s="2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>subst</v>
      </c>
      <c r="T31" s="2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>subst</v>
      </c>
      <c r="U31" s="2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>subst</v>
      </c>
      <c r="V31" s="2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>subst</v>
      </c>
      <c r="W31" s="2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>subst</v>
      </c>
      <c r="X31" s="2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>subst</v>
      </c>
      <c r="Y31" s="2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>subst</v>
      </c>
      <c r="Z31" s="2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>subst</v>
      </c>
      <c r="AA31" s="2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>subst</v>
      </c>
      <c r="AB31" s="2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>subst</v>
      </c>
      <c r="AC31" s="2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>subst</v>
      </c>
      <c r="AD31" s="2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>subst</v>
      </c>
      <c r="AE31" s="2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>subst</v>
      </c>
      <c r="AF31" s="2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>subst</v>
      </c>
      <c r="AG31" s="2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>subst</v>
      </c>
      <c r="AH31" s="2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>subst</v>
      </c>
      <c r="AI31" s="2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>subst</v>
      </c>
      <c r="AJ31" s="2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>subst</v>
      </c>
      <c r="AK31" s="2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>subst</v>
      </c>
      <c r="AL31" s="2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>subst</v>
      </c>
      <c r="AM31" s="2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>subst</v>
      </c>
      <c r="AN31" s="2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>subst</v>
      </c>
      <c r="AO31" s="2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>subst</v>
      </c>
      <c r="AP31" s="2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>subst</v>
      </c>
      <c r="AQ31" s="2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>subst</v>
      </c>
      <c r="AR31" s="2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>subst</v>
      </c>
      <c r="AS31" s="2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>subst</v>
      </c>
    </row>
    <row r="32" spans="1:45" ht="15.5" x14ac:dyDescent="0.35">
      <c r="A32" t="s">
        <v>55</v>
      </c>
      <c r="B32" s="2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inter</v>
      </c>
      <c r="C32" s="2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inter</v>
      </c>
      <c r="D32" s="2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inter</v>
      </c>
      <c r="E32" s="2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inter</v>
      </c>
      <c r="F32" s="2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inter</v>
      </c>
      <c r="G32" s="2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inter</v>
      </c>
      <c r="H32" s="2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inter</v>
      </c>
      <c r="I32" s="2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inter</v>
      </c>
      <c r="J32" s="2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inter</v>
      </c>
      <c r="K32" s="2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inter</v>
      </c>
      <c r="L32" s="2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inter</v>
      </c>
      <c r="M32" s="2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subst</v>
      </c>
      <c r="N32" s="2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subst</v>
      </c>
      <c r="O32" s="2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subst</v>
      </c>
      <c r="P32" s="2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subst</v>
      </c>
      <c r="Q32" s="2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subst</v>
      </c>
      <c r="R32" s="2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subst</v>
      </c>
      <c r="S32" s="2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subst</v>
      </c>
      <c r="T32" s="2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subst</v>
      </c>
      <c r="U32" s="2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subst</v>
      </c>
      <c r="V32" s="2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subst</v>
      </c>
      <c r="W32" s="2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subst</v>
      </c>
      <c r="X32" s="2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subst</v>
      </c>
      <c r="Y32" s="2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subst</v>
      </c>
      <c r="Z32" s="2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subst</v>
      </c>
      <c r="AA32" s="2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subst</v>
      </c>
      <c r="AB32" s="2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subst</v>
      </c>
      <c r="AC32" s="2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intens</v>
      </c>
      <c r="AD32" s="2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intens</v>
      </c>
      <c r="AE32" s="2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intens</v>
      </c>
      <c r="AF32" s="2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intens</v>
      </c>
      <c r="AG32" s="2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intens</v>
      </c>
      <c r="AH32" s="2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intens</v>
      </c>
      <c r="AI32" s="2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intens</v>
      </c>
      <c r="AJ32" s="2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intens</v>
      </c>
      <c r="AK32" s="2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intens</v>
      </c>
      <c r="AL32" s="2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intens</v>
      </c>
      <c r="AM32" s="2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intens</v>
      </c>
      <c r="AN32" s="2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intens</v>
      </c>
      <c r="AO32" s="2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intens</v>
      </c>
      <c r="AP32" s="2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intens</v>
      </c>
      <c r="AQ32" s="2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intens</v>
      </c>
      <c r="AR32" s="2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intens</v>
      </c>
      <c r="AS32" s="2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intens</v>
      </c>
    </row>
    <row r="33" spans="1:45" ht="15.5" x14ac:dyDescent="0.35">
      <c r="A33" t="s">
        <v>56</v>
      </c>
      <c r="B33" s="2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/>
      </c>
      <c r="C33" s="2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/>
      </c>
      <c r="D33" s="2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/>
      </c>
      <c r="E33" s="2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/>
      </c>
      <c r="F33" s="2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/>
      </c>
      <c r="G33" s="2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/>
      </c>
      <c r="H33" s="2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/>
      </c>
      <c r="I33" s="2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/>
      </c>
      <c r="J33" s="2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/>
      </c>
      <c r="K33" s="2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/>
      </c>
      <c r="L33" s="2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/>
      </c>
      <c r="M33" s="2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/>
      </c>
      <c r="N33" s="2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/>
      </c>
      <c r="O33" s="2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/>
      </c>
      <c r="P33" s="2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/>
      </c>
      <c r="Q33" s="2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/>
      </c>
      <c r="R33" s="2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/>
      </c>
      <c r="S33" s="2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/>
      </c>
      <c r="T33" s="2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>inter</v>
      </c>
      <c r="U33" s="2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>inter</v>
      </c>
      <c r="V33" s="2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>subst</v>
      </c>
      <c r="W33" s="2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>subst</v>
      </c>
      <c r="X33" s="2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>subst</v>
      </c>
      <c r="Y33" s="2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>subst</v>
      </c>
      <c r="Z33" s="2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>subst</v>
      </c>
      <c r="AA33" s="2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>subst</v>
      </c>
      <c r="AB33" s="2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>subst</v>
      </c>
      <c r="AC33" s="2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>subst</v>
      </c>
      <c r="AD33" s="2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>subst</v>
      </c>
      <c r="AE33" s="2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>subst</v>
      </c>
      <c r="AF33" s="2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>subst</v>
      </c>
      <c r="AG33" s="2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>subst</v>
      </c>
      <c r="AH33" s="2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>subst</v>
      </c>
      <c r="AI33" s="2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>subst</v>
      </c>
      <c r="AJ33" s="2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>subst</v>
      </c>
      <c r="AK33" s="2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>subst</v>
      </c>
      <c r="AL33" s="2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>subst</v>
      </c>
      <c r="AM33" s="2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>subst</v>
      </c>
      <c r="AN33" s="2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>subst</v>
      </c>
      <c r="AO33" s="2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>subst</v>
      </c>
      <c r="AP33" s="2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>subst</v>
      </c>
      <c r="AQ33" s="2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>subst</v>
      </c>
      <c r="AR33" s="2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>subst</v>
      </c>
      <c r="AS33" s="2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>subst</v>
      </c>
    </row>
    <row r="34" spans="1:45" ht="15.5" x14ac:dyDescent="0.35">
      <c r="A34" t="s">
        <v>58</v>
      </c>
      <c r="B34" s="2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/>
      </c>
      <c r="C34" s="2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/>
      </c>
      <c r="D34" s="2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/>
      </c>
      <c r="E34" s="2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/>
      </c>
      <c r="F34" s="2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/>
      </c>
      <c r="G34" s="2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/>
      </c>
      <c r="H34" s="2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/>
      </c>
      <c r="I34" s="2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/>
      </c>
      <c r="J34" s="2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/>
      </c>
      <c r="K34" s="2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/>
      </c>
      <c r="L34" s="2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/>
      </c>
      <c r="M34" s="2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/>
      </c>
      <c r="N34" s="2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/>
      </c>
      <c r="O34" s="2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/>
      </c>
      <c r="P34" s="2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/>
      </c>
      <c r="Q34" s="2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/>
      </c>
      <c r="R34" s="2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/>
      </c>
      <c r="S34" s="2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/>
      </c>
      <c r="T34" s="2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/>
      </c>
      <c r="U34" s="2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/>
      </c>
      <c r="V34" s="2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/>
      </c>
      <c r="W34" s="2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/>
      </c>
      <c r="X34" s="2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/>
      </c>
      <c r="Y34" s="2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/>
      </c>
      <c r="Z34" s="2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/>
      </c>
      <c r="AA34" s="2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/>
      </c>
      <c r="AB34" s="2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>UASC</v>
      </c>
      <c r="AC34" s="2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>UASC</v>
      </c>
      <c r="AD34" s="2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>UASC</v>
      </c>
      <c r="AE34" s="2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>UASC</v>
      </c>
      <c r="AF34" s="2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>UASC</v>
      </c>
      <c r="AG34" s="2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>UASC</v>
      </c>
      <c r="AH34" s="2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>UASC</v>
      </c>
      <c r="AI34" s="2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>UASC</v>
      </c>
      <c r="AJ34" s="2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>UASC</v>
      </c>
      <c r="AK34" s="2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>UASC</v>
      </c>
      <c r="AL34" s="2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>UASC</v>
      </c>
      <c r="AM34" s="2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>UASC</v>
      </c>
      <c r="AN34" s="2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>UASC</v>
      </c>
      <c r="AO34" s="2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>UASC</v>
      </c>
      <c r="AP34" s="2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>UASC</v>
      </c>
      <c r="AQ34" s="2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>UASC</v>
      </c>
      <c r="AR34" s="2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>UASC</v>
      </c>
      <c r="AS34" s="2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>UASC</v>
      </c>
    </row>
    <row r="35" spans="1:45" ht="15.5" x14ac:dyDescent="0.35">
      <c r="A35" t="s">
        <v>60</v>
      </c>
      <c r="B35" s="2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menu'!B35="WSD"),"intens",IF('full menu'!B35="UASC","UASC","")))))</f>
        <v>UASC</v>
      </c>
      <c r="C35" s="2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menu'!C35="WSD"),"intens",IF('full menu'!C35="UASC","UASC","")))))</f>
        <v>UASC</v>
      </c>
      <c r="D35" s="2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menu'!D35="WSD"),"intens",IF('full menu'!D35="UASC","UASC","")))))</f>
        <v>UASC</v>
      </c>
      <c r="E35" s="2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menu'!E35="WSD"),"intens",IF('full menu'!E35="UASC","UASC","")))))</f>
        <v>UASC</v>
      </c>
      <c r="F35" s="2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menu'!F35="WSD"),"intens",IF('full menu'!F35="UASC","UASC","")))))</f>
        <v>UASC</v>
      </c>
      <c r="G35" s="2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menu'!G35="WSD"),"intens",IF('full menu'!G35="UASC","UASC","")))))</f>
        <v>UASC</v>
      </c>
      <c r="H35" s="2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menu'!H35="WSD"),"intens",IF('full menu'!H35="UASC","UASC","")))))</f>
        <v>inter</v>
      </c>
      <c r="I35" s="2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menu'!I35="WSD"),"intens",IF('full menu'!I35="UASC","UASC","")))))</f>
        <v>inter</v>
      </c>
      <c r="J35" s="2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menu'!J35="WSD"),"intens",IF('full menu'!J35="UASC","UASC","")))))</f>
        <v>inter</v>
      </c>
      <c r="K35" s="2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menu'!K35="WSD"),"intens",IF('full menu'!K35="UASC","UASC","")))))</f>
        <v>inter</v>
      </c>
      <c r="L35" s="2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menu'!L35="WSD"),"intens",IF('full menu'!L35="UASC","UASC","")))))</f>
        <v>inter</v>
      </c>
      <c r="M35" s="2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menu'!M35="WSD"),"intens",IF('full menu'!M35="UASC","UASC","")))))</f>
        <v>inter</v>
      </c>
      <c r="N35" s="2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menu'!N35="WSD"),"intens",IF('full menu'!N35="UASC","UASC","")))))</f>
        <v>inter</v>
      </c>
      <c r="O35" s="2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menu'!O35="WSD"),"intens",IF('full menu'!O35="UASC","UASC","")))))</f>
        <v>inter</v>
      </c>
      <c r="P35" s="2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menu'!P35="WSD"),"intens",IF('full menu'!P35="UASC","UASC","")))))</f>
        <v>inter</v>
      </c>
      <c r="Q35" s="2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menu'!Q35="WSD"),"intens",IF('full menu'!Q35="UASC","UASC","")))))</f>
        <v>inter</v>
      </c>
      <c r="R35" s="2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menu'!R35="WSD"),"intens",IF('full menu'!R35="UASC","UASC","")))))</f>
        <v>inter</v>
      </c>
      <c r="S35" s="2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menu'!S35="WSD"),"intens",IF('full menu'!S35="UASC","UASC","")))))</f>
        <v>inter</v>
      </c>
      <c r="T35" s="2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menu'!T35="WSD"),"intens",IF('full menu'!T35="UASC","UASC","")))))</f>
        <v>inter</v>
      </c>
      <c r="U35" s="2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menu'!U35="WSD"),"intens",IF('full menu'!U35="UASC","UASC","")))))</f>
        <v>inter</v>
      </c>
      <c r="V35" s="2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menu'!V35="WSD"),"intens",IF('full menu'!V35="UASC","UASC","")))))</f>
        <v>inter</v>
      </c>
      <c r="W35" s="2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menu'!W35="WSD"),"intens",IF('full menu'!W35="UASC","UASC","")))))</f>
        <v>inter</v>
      </c>
      <c r="X35" s="2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menu'!X35="WSD"),"intens",IF('full menu'!X35="UASC","UASC","")))))</f>
        <v>inter</v>
      </c>
      <c r="Y35" s="2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menu'!Y35="WSD"),"intens",IF('full menu'!Y35="UASC","UASC","")))))</f>
        <v>inter</v>
      </c>
      <c r="Z35" s="2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menu'!Z35="WSD"),"intens",IF('full menu'!Z35="UASC","UASC","")))))</f>
        <v>inter</v>
      </c>
      <c r="AA35" s="2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menu'!AA35="WSD"),"intens",IF('full menu'!AA35="UASC","UASC","")))))</f>
        <v>inter</v>
      </c>
      <c r="AB35" s="2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menu'!AB35="WSD"),"intens",IF('full menu'!AB35="UASC","UASC","")))))</f>
        <v>inter</v>
      </c>
      <c r="AC35" s="2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menu'!AC35="WSD"),"intens",IF('full menu'!AC35="UASC","UASC","")))))</f>
        <v>inter</v>
      </c>
      <c r="AD35" s="2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menu'!AD35="WSD"),"intens",IF('full menu'!AD35="UASC","UASC","")))))</f>
        <v>inter</v>
      </c>
      <c r="AE35" s="2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menu'!AE35="WSD"),"intens",IF('full menu'!AE35="UASC","UASC","")))))</f>
        <v>inter</v>
      </c>
      <c r="AF35" s="2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menu'!AF35="WSD"),"intens",IF('full menu'!AF35="UASC","UASC","")))))</f>
        <v>inter</v>
      </c>
      <c r="AG35" s="2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menu'!AG35="WSD"),"intens",IF('full menu'!AG35="UASC","UASC","")))))</f>
        <v>inter</v>
      </c>
      <c r="AH35" s="2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menu'!AH35="WSD"),"intens",IF('full menu'!AH35="UASC","UASC","")))))</f>
        <v>inter</v>
      </c>
      <c r="AI35" s="2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menu'!AI35="WSD"),"intens",IF('full menu'!AI35="UASC","UASC","")))))</f>
        <v>inter</v>
      </c>
      <c r="AJ35" s="2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menu'!AJ35="WSD"),"intens",IF('full menu'!AJ35="UASC","UASC","")))))</f>
        <v>inter</v>
      </c>
      <c r="AK35" s="2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menu'!AK35="WSD"),"intens",IF('full menu'!AK35="UASC","UASC","")))))</f>
        <v>inter</v>
      </c>
      <c r="AL35" s="2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menu'!AL35="WSD"),"intens",IF('full menu'!AL35="UASC","UASC","")))))</f>
        <v>inter</v>
      </c>
      <c r="AM35" s="2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menu'!AM35="WSD"),"intens",IF('full menu'!AM35="UASC","UASC","")))))</f>
        <v>inter</v>
      </c>
      <c r="AN35" s="2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menu'!AN35="WSD"),"intens",IF('full menu'!AN35="UASC","UASC","")))))</f>
        <v>inter</v>
      </c>
      <c r="AO35" s="2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menu'!AO35="WSD"),"intens",IF('full menu'!AO35="UASC","UASC","")))))</f>
        <v>inter</v>
      </c>
      <c r="AP35" s="2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menu'!AP35="WSD"),"intens",IF('full menu'!AP35="UASC","UASC","")))))</f>
        <v>inter</v>
      </c>
      <c r="AQ35" s="2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menu'!AQ35="WSD"),"intens",IF('full menu'!AQ35="UASC","UASC","")))))</f>
        <v>inter</v>
      </c>
      <c r="AR35" s="2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menu'!AR35="WSD"),"intens",IF('full menu'!AR35="UASC","UASC","")))))</f>
        <v>inter</v>
      </c>
      <c r="AS35" s="2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menu'!AS35="WSD"),"intens",IF('full menu'!AS35="UASC","UASC","")))))</f>
        <v>inter</v>
      </c>
    </row>
    <row r="36" spans="1:45" ht="15.5" x14ac:dyDescent="0.35">
      <c r="A36" t="s">
        <v>63</v>
      </c>
      <c r="B36" s="2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menu'!B36="WSD"),"intens",IF('full menu'!B36="UASC","UASC","")))))</f>
        <v>inter</v>
      </c>
      <c r="C36" s="2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menu'!C36="WSD"),"intens",IF('full menu'!C36="UASC","UASC","")))))</f>
        <v>inter</v>
      </c>
      <c r="D36" s="2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menu'!D36="WSD"),"intens",IF('full menu'!D36="UASC","UASC","")))))</f>
        <v>inter</v>
      </c>
      <c r="E36" s="2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menu'!E36="WSD"),"intens",IF('full menu'!E36="UASC","UASC","")))))</f>
        <v>inter</v>
      </c>
      <c r="F36" s="2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menu'!F36="WSD"),"intens",IF('full menu'!F36="UASC","UASC","")))))</f>
        <v>inter</v>
      </c>
      <c r="G36" s="2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menu'!G36="WSD"),"intens",IF('full menu'!G36="UASC","UASC","")))))</f>
        <v>rude</v>
      </c>
      <c r="H36" s="2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menu'!H36="WSD"),"intens",IF('full menu'!H36="UASC","UASC","")))))</f>
        <v>rude</v>
      </c>
      <c r="I36" s="2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menu'!I36="WSD"),"intens",IF('full menu'!I36="UASC","UASC","")))))</f>
        <v>rude</v>
      </c>
      <c r="J36" s="2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menu'!J36="WSD"),"intens",IF('full menu'!J36="UASC","UASC","")))))</f>
        <v>inter</v>
      </c>
      <c r="K36" s="2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menu'!K36="WSD"),"intens",IF('full menu'!K36="UASC","UASC","")))))</f>
        <v>inter</v>
      </c>
      <c r="L36" s="2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menu'!L36="WSD"),"intens",IF('full menu'!L36="UASC","UASC","")))))</f>
        <v>inter</v>
      </c>
      <c r="M36" s="2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menu'!M36="WSD"),"intens",IF('full menu'!M36="UASC","UASC","")))))</f>
        <v>inter</v>
      </c>
      <c r="N36" s="2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menu'!N36="WSD"),"intens",IF('full menu'!N36="UASC","UASC","")))))</f>
        <v>subst</v>
      </c>
      <c r="O36" s="2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menu'!O36="WSD"),"intens",IF('full menu'!O36="UASC","UASC","")))))</f>
        <v>subst</v>
      </c>
      <c r="P36" s="2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menu'!P36="WSD"),"intens",IF('full menu'!P36="UASC","UASC","")))))</f>
        <v>subst</v>
      </c>
      <c r="Q36" s="2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menu'!Q36="WSD"),"intens",IF('full menu'!Q36="UASC","UASC","")))))</f>
        <v>subst</v>
      </c>
      <c r="R36" s="2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menu'!R36="WSD"),"intens",IF('full menu'!R36="UASC","UASC","")))))</f>
        <v>subst</v>
      </c>
      <c r="S36" s="2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menu'!S36="WSD"),"intens",IF('full menu'!S36="UASC","UASC","")))))</f>
        <v>subst</v>
      </c>
      <c r="T36" s="2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menu'!T36="WSD"),"intens",IF('full menu'!T36="UASC","UASC","")))))</f>
        <v>subst</v>
      </c>
      <c r="U36" s="2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menu'!U36="WSD"),"intens",IF('full menu'!U36="UASC","UASC","")))))</f>
        <v>subst</v>
      </c>
      <c r="V36" s="2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menu'!V36="WSD"),"intens",IF('full menu'!V36="UASC","UASC","")))))</f>
        <v>subst</v>
      </c>
      <c r="W36" s="2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menu'!W36="WSD"),"intens",IF('full menu'!W36="UASC","UASC","")))))</f>
        <v>inter</v>
      </c>
      <c r="X36" s="2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menu'!X36="WSD"),"intens",IF('full menu'!X36="UASC","UASC","")))))</f>
        <v>inter</v>
      </c>
      <c r="Y36" s="2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menu'!Y36="WSD"),"intens",IF('full menu'!Y36="UASC","UASC","")))))</f>
        <v>inter</v>
      </c>
      <c r="Z36" s="2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menu'!Z36="WSD"),"intens",IF('full menu'!Z36="UASC","UASC","")))))</f>
        <v>inter</v>
      </c>
      <c r="AA36" s="2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menu'!AA36="WSD"),"intens",IF('full menu'!AA36="UASC","UASC","")))))</f>
        <v>inter</v>
      </c>
      <c r="AB36" s="2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menu'!AB36="WSD"),"intens",IF('full menu'!AB36="UASC","UASC","")))))</f>
        <v>inter</v>
      </c>
      <c r="AC36" s="2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menu'!AC36="WSD"),"intens",IF('full menu'!AC36="UASC","UASC","")))))</f>
        <v>inter</v>
      </c>
      <c r="AD36" s="2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menu'!AD36="WSD"),"intens",IF('full menu'!AD36="UASC","UASC","")))))</f>
        <v>inter</v>
      </c>
      <c r="AE36" s="2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menu'!AE36="WSD"),"intens",IF('full menu'!AE36="UASC","UASC","")))))</f>
        <v>inter</v>
      </c>
      <c r="AF36" s="2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menu'!AF36="WSD"),"intens",IF('full menu'!AF36="UASC","UASC","")))))</f>
        <v>inter</v>
      </c>
      <c r="AG36" s="2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menu'!AG36="WSD"),"intens",IF('full menu'!AG36="UASC","UASC","")))))</f>
        <v>inter</v>
      </c>
      <c r="AH36" s="2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menu'!AH36="WSD"),"intens",IF('full menu'!AH36="UASC","UASC","")))))</f>
        <v>inter</v>
      </c>
      <c r="AI36" s="2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menu'!AI36="WSD"),"intens",IF('full menu'!AI36="UASC","UASC","")))))</f>
        <v>inter</v>
      </c>
      <c r="AJ36" s="2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menu'!AJ36="WSD"),"intens",IF('full menu'!AJ36="UASC","UASC","")))))</f>
        <v>inter</v>
      </c>
      <c r="AK36" s="2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menu'!AK36="WSD"),"intens",IF('full menu'!AK36="UASC","UASC","")))))</f>
        <v>inter</v>
      </c>
      <c r="AL36" s="2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menu'!AL36="WSD"),"intens",IF('full menu'!AL36="UASC","UASC","")))))</f>
        <v>inter</v>
      </c>
      <c r="AM36" s="2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menu'!AM36="WSD"),"intens",IF('full menu'!AM36="UASC","UASC","")))))</f>
        <v>inter</v>
      </c>
      <c r="AN36" s="2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menu'!AN36="WSD"),"intens",IF('full menu'!AN36="UASC","UASC","")))))</f>
        <v>inter</v>
      </c>
      <c r="AO36" s="2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menu'!AO36="WSD"),"intens",IF('full menu'!AO36="UASC","UASC","")))))</f>
        <v>inter</v>
      </c>
      <c r="AP36" s="2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menu'!AP36="WSD"),"intens",IF('full menu'!AP36="UASC","UASC","")))))</f>
        <v>inter</v>
      </c>
      <c r="AQ36" s="2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menu'!AQ36="WSD"),"intens",IF('full menu'!AQ36="UASC","UASC","")))))</f>
        <v>inter</v>
      </c>
      <c r="AR36" s="2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menu'!AR36="WSD"),"intens",IF('full menu'!AR36="UASC","UASC","")))))</f>
        <v>inter</v>
      </c>
      <c r="AS36" s="2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menu'!AS36="WSD"),"intens",IF('full menu'!AS36="UASC","UASC","")))))</f>
        <v>inter</v>
      </c>
    </row>
    <row r="37" spans="1:45" ht="15.5" x14ac:dyDescent="0.35">
      <c r="A37" t="s">
        <v>64</v>
      </c>
      <c r="B37" s="2" t="str">
        <f>IF(OR('full menu'!B37="MDC",'full menu'!B37="PERF"),"rude",IF(OR('full menu'!B37="PCB",'full menu'!B37="AERF",'full menu'!B37="UD"),"inter",IF(OR('full menu'!B37="ACB",'full menu'!B37="LCERT",'full menu'!B37="LERT",'full menu'!B37="FCERT",'full menu'!B37="FCMT",'full menu'!B37="LCMT",'full menu'!B37="LMT",'full menu'!B37="LCIT",'full menu'!B37="FCIT",'full menu'!B37="LIT",'full menu'!B37="MwERT",'full menu'!B37="ERwMT",'full menu'!B37="M&amp;ERT",'full menu'!B37="MwIT",'full menu'!B37="IwMT",'full menu'!B37="M&amp;IT",'full menu'!B37="IwERT",'full menu'!B37="ERwIT",'full menu'!B37="I&amp;ERT",'full menu'!B37="ER&amp;M&amp;IT",'full menu'!B37="LSD"),"subst",IF(OR('full menu'!B37="FERT",'full menu'!B37="FMT",'full menu'!B37="FIT",'full menu'!B37="WSD"),"intens",IF('full menu'!B37="UASC","UASC","")))))</f>
        <v/>
      </c>
      <c r="C37" s="2" t="str">
        <f>IF(OR('full menu'!C37="MDC",'full menu'!C37="PERF"),"rude",IF(OR('full menu'!C37="PCB",'full menu'!C37="AERF",'full menu'!C37="UD"),"inter",IF(OR('full menu'!C37="ACB",'full menu'!C37="LCERT",'full menu'!C37="LERT",'full menu'!C37="FCERT",'full menu'!C37="FCMT",'full menu'!C37="LCMT",'full menu'!C37="LMT",'full menu'!C37="LCIT",'full menu'!C37="FCIT",'full menu'!C37="LIT",'full menu'!C37="MwERT",'full menu'!C37="ERwMT",'full menu'!C37="M&amp;ERT",'full menu'!C37="MwIT",'full menu'!C37="IwMT",'full menu'!C37="M&amp;IT",'full menu'!C37="IwERT",'full menu'!C37="ERwIT",'full menu'!C37="I&amp;ERT",'full menu'!C37="ER&amp;M&amp;IT",'full menu'!C37="LSD"),"subst",IF(OR('full menu'!C37="FERT",'full menu'!C37="FMT",'full menu'!C37="FIT",'full menu'!C37="WSD"),"intens",IF('full menu'!C37="UASC","UASC","")))))</f>
        <v/>
      </c>
      <c r="D37" s="2" t="str">
        <f>IF(OR('full menu'!D37="MDC",'full menu'!D37="PERF"),"rude",IF(OR('full menu'!D37="PCB",'full menu'!D37="AERF",'full menu'!D37="UD"),"inter",IF(OR('full menu'!D37="ACB",'full menu'!D37="LCERT",'full menu'!D37="LERT",'full menu'!D37="FCERT",'full menu'!D37="FCMT",'full menu'!D37="LCMT",'full menu'!D37="LMT",'full menu'!D37="LCIT",'full menu'!D37="FCIT",'full menu'!D37="LIT",'full menu'!D37="MwERT",'full menu'!D37="ERwMT",'full menu'!D37="M&amp;ERT",'full menu'!D37="MwIT",'full menu'!D37="IwMT",'full menu'!D37="M&amp;IT",'full menu'!D37="IwERT",'full menu'!D37="ERwIT",'full menu'!D37="I&amp;ERT",'full menu'!D37="ER&amp;M&amp;IT",'full menu'!D37="LSD"),"subst",IF(OR('full menu'!D37="FERT",'full menu'!D37="FMT",'full menu'!D37="FIT",'full menu'!D37="WSD"),"intens",IF('full menu'!D37="UASC","UASC","")))))</f>
        <v/>
      </c>
      <c r="E37" s="2" t="str">
        <f>IF(OR('full menu'!E37="MDC",'full menu'!E37="PERF"),"rude",IF(OR('full menu'!E37="PCB",'full menu'!E37="AERF",'full menu'!E37="UD"),"inter",IF(OR('full menu'!E37="ACB",'full menu'!E37="LCERT",'full menu'!E37="LERT",'full menu'!E37="FCERT",'full menu'!E37="FCMT",'full menu'!E37="LCMT",'full menu'!E37="LMT",'full menu'!E37="LCIT",'full menu'!E37="FCIT",'full menu'!E37="LIT",'full menu'!E37="MwERT",'full menu'!E37="ERwMT",'full menu'!E37="M&amp;ERT",'full menu'!E37="MwIT",'full menu'!E37="IwMT",'full menu'!E37="M&amp;IT",'full menu'!E37="IwERT",'full menu'!E37="ERwIT",'full menu'!E37="I&amp;ERT",'full menu'!E37="ER&amp;M&amp;IT",'full menu'!E37="LSD"),"subst",IF(OR('full menu'!E37="FERT",'full menu'!E37="FMT",'full menu'!E37="FIT",'full menu'!E37="WSD"),"intens",IF('full menu'!E37="UASC","UASC","")))))</f>
        <v/>
      </c>
      <c r="F37" s="2" t="str">
        <f>IF(OR('full menu'!F37="MDC",'full menu'!F37="PERF"),"rude",IF(OR('full menu'!F37="PCB",'full menu'!F37="AERF",'full menu'!F37="UD"),"inter",IF(OR('full menu'!F37="ACB",'full menu'!F37="LCERT",'full menu'!F37="LERT",'full menu'!F37="FCERT",'full menu'!F37="FCMT",'full menu'!F37="LCMT",'full menu'!F37="LMT",'full menu'!F37="LCIT",'full menu'!F37="FCIT",'full menu'!F37="LIT",'full menu'!F37="MwERT",'full menu'!F37="ERwMT",'full menu'!F37="M&amp;ERT",'full menu'!F37="MwIT",'full menu'!F37="IwMT",'full menu'!F37="M&amp;IT",'full menu'!F37="IwERT",'full menu'!F37="ERwIT",'full menu'!F37="I&amp;ERT",'full menu'!F37="ER&amp;M&amp;IT",'full menu'!F37="LSD"),"subst",IF(OR('full menu'!F37="FERT",'full menu'!F37="FMT",'full menu'!F37="FIT",'full menu'!F37="WSD"),"intens",IF('full menu'!F37="UASC","UASC","")))))</f>
        <v/>
      </c>
      <c r="G37" s="2" t="str">
        <f>IF(OR('full menu'!G37="MDC",'full menu'!G37="PERF"),"rude",IF(OR('full menu'!G37="PCB",'full menu'!G37="AERF",'full menu'!G37="UD"),"inter",IF(OR('full menu'!G37="ACB",'full menu'!G37="LCERT",'full menu'!G37="LERT",'full menu'!G37="FCERT",'full menu'!G37="FCMT",'full menu'!G37="LCMT",'full menu'!G37="LMT",'full menu'!G37="LCIT",'full menu'!G37="FCIT",'full menu'!G37="LIT",'full menu'!G37="MwERT",'full menu'!G37="ERwMT",'full menu'!G37="M&amp;ERT",'full menu'!G37="MwIT",'full menu'!G37="IwMT",'full menu'!G37="M&amp;IT",'full menu'!G37="IwERT",'full menu'!G37="ERwIT",'full menu'!G37="I&amp;ERT",'full menu'!G37="ER&amp;M&amp;IT",'full menu'!G37="LSD"),"subst",IF(OR('full menu'!G37="FERT",'full menu'!G37="FMT",'full menu'!G37="FIT",'full menu'!G37="WSD"),"intens",IF('full menu'!G37="UASC","UASC","")))))</f>
        <v/>
      </c>
      <c r="H37" s="2" t="str">
        <f>IF(OR('full menu'!H37="MDC",'full menu'!H37="PERF"),"rude",IF(OR('full menu'!H37="PCB",'full menu'!H37="AERF",'full menu'!H37="UD"),"inter",IF(OR('full menu'!H37="ACB",'full menu'!H37="LCERT",'full menu'!H37="LERT",'full menu'!H37="FCERT",'full menu'!H37="FCMT",'full menu'!H37="LCMT",'full menu'!H37="LMT",'full menu'!H37="LCIT",'full menu'!H37="FCIT",'full menu'!H37="LIT",'full menu'!H37="MwERT",'full menu'!H37="ERwMT",'full menu'!H37="M&amp;ERT",'full menu'!H37="MwIT",'full menu'!H37="IwMT",'full menu'!H37="M&amp;IT",'full menu'!H37="IwERT",'full menu'!H37="ERwIT",'full menu'!H37="I&amp;ERT",'full menu'!H37="ER&amp;M&amp;IT",'full menu'!H37="LSD"),"subst",IF(OR('full menu'!H37="FERT",'full menu'!H37="FMT",'full menu'!H37="FIT",'full menu'!H37="WSD"),"intens",IF('full menu'!H37="UASC","UASC","")))))</f>
        <v/>
      </c>
      <c r="I37" s="2" t="str">
        <f>IF(OR('full menu'!I37="MDC",'full menu'!I37="PERF"),"rude",IF(OR('full menu'!I37="PCB",'full menu'!I37="AERF",'full menu'!I37="UD"),"inter",IF(OR('full menu'!I37="ACB",'full menu'!I37="LCERT",'full menu'!I37="LERT",'full menu'!I37="FCERT",'full menu'!I37="FCMT",'full menu'!I37="LCMT",'full menu'!I37="LMT",'full menu'!I37="LCIT",'full menu'!I37="FCIT",'full menu'!I37="LIT",'full menu'!I37="MwERT",'full menu'!I37="ERwMT",'full menu'!I37="M&amp;ERT",'full menu'!I37="MwIT",'full menu'!I37="IwMT",'full menu'!I37="M&amp;IT",'full menu'!I37="IwERT",'full menu'!I37="ERwIT",'full menu'!I37="I&amp;ERT",'full menu'!I37="ER&amp;M&amp;IT",'full menu'!I37="LSD"),"subst",IF(OR('full menu'!I37="FERT",'full menu'!I37="FMT",'full menu'!I37="FIT",'full menu'!I37="WSD"),"intens",IF('full menu'!I37="UASC","UASC","")))))</f>
        <v/>
      </c>
      <c r="J37" s="2" t="str">
        <f>IF(OR('full menu'!J37="MDC",'full menu'!J37="PERF"),"rude",IF(OR('full menu'!J37="PCB",'full menu'!J37="AERF",'full menu'!J37="UD"),"inter",IF(OR('full menu'!J37="ACB",'full menu'!J37="LCERT",'full menu'!J37="LERT",'full menu'!J37="FCERT",'full menu'!J37="FCMT",'full menu'!J37="LCMT",'full menu'!J37="LMT",'full menu'!J37="LCIT",'full menu'!J37="FCIT",'full menu'!J37="LIT",'full menu'!J37="MwERT",'full menu'!J37="ERwMT",'full menu'!J37="M&amp;ERT",'full menu'!J37="MwIT",'full menu'!J37="IwMT",'full menu'!J37="M&amp;IT",'full menu'!J37="IwERT",'full menu'!J37="ERwIT",'full menu'!J37="I&amp;ERT",'full menu'!J37="ER&amp;M&amp;IT",'full menu'!J37="LSD"),"subst",IF(OR('full menu'!J37="FERT",'full menu'!J37="FMT",'full menu'!J37="FIT",'full menu'!J37="WSD"),"intens",IF('full menu'!J37="UASC","UASC","")))))</f>
        <v/>
      </c>
      <c r="K37" s="2" t="str">
        <f>IF(OR('full menu'!K37="MDC",'full menu'!K37="PERF"),"rude",IF(OR('full menu'!K37="PCB",'full menu'!K37="AERF",'full menu'!K37="UD"),"inter",IF(OR('full menu'!K37="ACB",'full menu'!K37="LCERT",'full menu'!K37="LERT",'full menu'!K37="FCERT",'full menu'!K37="FCMT",'full menu'!K37="LCMT",'full menu'!K37="LMT",'full menu'!K37="LCIT",'full menu'!K37="FCIT",'full menu'!K37="LIT",'full menu'!K37="MwERT",'full menu'!K37="ERwMT",'full menu'!K37="M&amp;ERT",'full menu'!K37="MwIT",'full menu'!K37="IwMT",'full menu'!K37="M&amp;IT",'full menu'!K37="IwERT",'full menu'!K37="ERwIT",'full menu'!K37="I&amp;ERT",'full menu'!K37="ER&amp;M&amp;IT",'full menu'!K37="LSD"),"subst",IF(OR('full menu'!K37="FERT",'full menu'!K37="FMT",'full menu'!K37="FIT",'full menu'!K37="WSD"),"intens",IF('full menu'!K37="UASC","UASC","")))))</f>
        <v/>
      </c>
      <c r="L37" s="2" t="str">
        <f>IF(OR('full menu'!L37="MDC",'full menu'!L37="PERF"),"rude",IF(OR('full menu'!L37="PCB",'full menu'!L37="AERF",'full menu'!L37="UD"),"inter",IF(OR('full menu'!L37="ACB",'full menu'!L37="LCERT",'full menu'!L37="LERT",'full menu'!L37="FCERT",'full menu'!L37="FCMT",'full menu'!L37="LCMT",'full menu'!L37="LMT",'full menu'!L37="LCIT",'full menu'!L37="FCIT",'full menu'!L37="LIT",'full menu'!L37="MwERT",'full menu'!L37="ERwMT",'full menu'!L37="M&amp;ERT",'full menu'!L37="MwIT",'full menu'!L37="IwMT",'full menu'!L37="M&amp;IT",'full menu'!L37="IwERT",'full menu'!L37="ERwIT",'full menu'!L37="I&amp;ERT",'full menu'!L37="ER&amp;M&amp;IT",'full menu'!L37="LSD"),"subst",IF(OR('full menu'!L37="FERT",'full menu'!L37="FMT",'full menu'!L37="FIT",'full menu'!L37="WSD"),"intens",IF('full menu'!L37="UASC","UASC","")))))</f>
        <v/>
      </c>
      <c r="M37" s="2" t="str">
        <f>IF(OR('full menu'!M37="MDC",'full menu'!M37="PERF"),"rude",IF(OR('full menu'!M37="PCB",'full menu'!M37="AERF",'full menu'!M37="UD"),"inter",IF(OR('full menu'!M37="ACB",'full menu'!M37="LCERT",'full menu'!M37="LERT",'full menu'!M37="FCERT",'full menu'!M37="FCMT",'full menu'!M37="LCMT",'full menu'!M37="LMT",'full menu'!M37="LCIT",'full menu'!M37="FCIT",'full menu'!M37="LIT",'full menu'!M37="MwERT",'full menu'!M37="ERwMT",'full menu'!M37="M&amp;ERT",'full menu'!M37="MwIT",'full menu'!M37="IwMT",'full menu'!M37="M&amp;IT",'full menu'!M37="IwERT",'full menu'!M37="ERwIT",'full menu'!M37="I&amp;ERT",'full menu'!M37="ER&amp;M&amp;IT",'full menu'!M37="LSD"),"subst",IF(OR('full menu'!M37="FERT",'full menu'!M37="FMT",'full menu'!M37="FIT",'full menu'!M37="WSD"),"intens",IF('full menu'!M37="UASC","UASC","")))))</f>
        <v/>
      </c>
      <c r="N37" s="2" t="str">
        <f>IF(OR('full menu'!N37="MDC",'full menu'!N37="PERF"),"rude",IF(OR('full menu'!N37="PCB",'full menu'!N37="AERF",'full menu'!N37="UD"),"inter",IF(OR('full menu'!N37="ACB",'full menu'!N37="LCERT",'full menu'!N37="LERT",'full menu'!N37="FCERT",'full menu'!N37="FCMT",'full menu'!N37="LCMT",'full menu'!N37="LMT",'full menu'!N37="LCIT",'full menu'!N37="FCIT",'full menu'!N37="LIT",'full menu'!N37="MwERT",'full menu'!N37="ERwMT",'full menu'!N37="M&amp;ERT",'full menu'!N37="MwIT",'full menu'!N37="IwMT",'full menu'!N37="M&amp;IT",'full menu'!N37="IwERT",'full menu'!N37="ERwIT",'full menu'!N37="I&amp;ERT",'full menu'!N37="ER&amp;M&amp;IT",'full menu'!N37="LSD"),"subst",IF(OR('full menu'!N37="FERT",'full menu'!N37="FMT",'full menu'!N37="FIT",'full menu'!N37="WSD"),"intens",IF('full menu'!N37="UASC","UASC","")))))</f>
        <v/>
      </c>
      <c r="O37" s="2" t="str">
        <f>IF(OR('full menu'!O37="MDC",'full menu'!O37="PERF"),"rude",IF(OR('full menu'!O37="PCB",'full menu'!O37="AERF",'full menu'!O37="UD"),"inter",IF(OR('full menu'!O37="ACB",'full menu'!O37="LCERT",'full menu'!O37="LERT",'full menu'!O37="FCERT",'full menu'!O37="FCMT",'full menu'!O37="LCMT",'full menu'!O37="LMT",'full menu'!O37="LCIT",'full menu'!O37="FCIT",'full menu'!O37="LIT",'full menu'!O37="MwERT",'full menu'!O37="ERwMT",'full menu'!O37="M&amp;ERT",'full menu'!O37="MwIT",'full menu'!O37="IwMT",'full menu'!O37="M&amp;IT",'full menu'!O37="IwERT",'full menu'!O37="ERwIT",'full menu'!O37="I&amp;ERT",'full menu'!O37="ER&amp;M&amp;IT",'full menu'!O37="LSD"),"subst",IF(OR('full menu'!O37="FERT",'full menu'!O37="FMT",'full menu'!O37="FIT",'full menu'!O37="WSD"),"intens",IF('full menu'!O37="UASC","UASC","")))))</f>
        <v/>
      </c>
      <c r="P37" s="2" t="str">
        <f>IF(OR('full menu'!P37="MDC",'full menu'!P37="PERF"),"rude",IF(OR('full menu'!P37="PCB",'full menu'!P37="AERF",'full menu'!P37="UD"),"inter",IF(OR('full menu'!P37="ACB",'full menu'!P37="LCERT",'full menu'!P37="LERT",'full menu'!P37="FCERT",'full menu'!P37="FCMT",'full menu'!P37="LCMT",'full menu'!P37="LMT",'full menu'!P37="LCIT",'full menu'!P37="FCIT",'full menu'!P37="LIT",'full menu'!P37="MwERT",'full menu'!P37="ERwMT",'full menu'!P37="M&amp;ERT",'full menu'!P37="MwIT",'full menu'!P37="IwMT",'full menu'!P37="M&amp;IT",'full menu'!P37="IwERT",'full menu'!P37="ERwIT",'full menu'!P37="I&amp;ERT",'full menu'!P37="ER&amp;M&amp;IT",'full menu'!P37="LSD"),"subst",IF(OR('full menu'!P37="FERT",'full menu'!P37="FMT",'full menu'!P37="FIT",'full menu'!P37="WSD"),"intens",IF('full menu'!P37="UASC","UASC","")))))</f>
        <v/>
      </c>
      <c r="Q37" s="2" t="str">
        <f>IF(OR('full menu'!Q37="MDC",'full menu'!Q37="PERF"),"rude",IF(OR('full menu'!Q37="PCB",'full menu'!Q37="AERF",'full menu'!Q37="UD"),"inter",IF(OR('full menu'!Q37="ACB",'full menu'!Q37="LCERT",'full menu'!Q37="LERT",'full menu'!Q37="FCERT",'full menu'!Q37="FCMT",'full menu'!Q37="LCMT",'full menu'!Q37="LMT",'full menu'!Q37="LCIT",'full menu'!Q37="FCIT",'full menu'!Q37="LIT",'full menu'!Q37="MwERT",'full menu'!Q37="ERwMT",'full menu'!Q37="M&amp;ERT",'full menu'!Q37="MwIT",'full menu'!Q37="IwMT",'full menu'!Q37="M&amp;IT",'full menu'!Q37="IwERT",'full menu'!Q37="ERwIT",'full menu'!Q37="I&amp;ERT",'full menu'!Q37="ER&amp;M&amp;IT",'full menu'!Q37="LSD"),"subst",IF(OR('full menu'!Q37="FERT",'full menu'!Q37="FMT",'full menu'!Q37="FIT",'full menu'!Q37="WSD"),"intens",IF('full menu'!Q37="UASC","UASC","")))))</f>
        <v/>
      </c>
      <c r="R37" s="2" t="str">
        <f>IF(OR('full menu'!R37="MDC",'full menu'!R37="PERF"),"rude",IF(OR('full menu'!R37="PCB",'full menu'!R37="AERF",'full menu'!R37="UD"),"inter",IF(OR('full menu'!R37="ACB",'full menu'!R37="LCERT",'full menu'!R37="LERT",'full menu'!R37="FCERT",'full menu'!R37="FCMT",'full menu'!R37="LCMT",'full menu'!R37="LMT",'full menu'!R37="LCIT",'full menu'!R37="FCIT",'full menu'!R37="LIT",'full menu'!R37="MwERT",'full menu'!R37="ERwMT",'full menu'!R37="M&amp;ERT",'full menu'!R37="MwIT",'full menu'!R37="IwMT",'full menu'!R37="M&amp;IT",'full menu'!R37="IwERT",'full menu'!R37="ERwIT",'full menu'!R37="I&amp;ERT",'full menu'!R37="ER&amp;M&amp;IT",'full menu'!R37="LSD"),"subst",IF(OR('full menu'!R37="FERT",'full menu'!R37="FMT",'full menu'!R37="FIT",'full menu'!R37="WSD"),"intens",IF('full menu'!R37="UASC","UASC","")))))</f>
        <v/>
      </c>
      <c r="S37" s="2" t="str">
        <f>IF(OR('full menu'!S37="MDC",'full menu'!S37="PERF"),"rude",IF(OR('full menu'!S37="PCB",'full menu'!S37="AERF",'full menu'!S37="UD"),"inter",IF(OR('full menu'!S37="ACB",'full menu'!S37="LCERT",'full menu'!S37="LERT",'full menu'!S37="FCERT",'full menu'!S37="FCMT",'full menu'!S37="LCMT",'full menu'!S37="LMT",'full menu'!S37="LCIT",'full menu'!S37="FCIT",'full menu'!S37="LIT",'full menu'!S37="MwERT",'full menu'!S37="ERwMT",'full menu'!S37="M&amp;ERT",'full menu'!S37="MwIT",'full menu'!S37="IwMT",'full menu'!S37="M&amp;IT",'full menu'!S37="IwERT",'full menu'!S37="ERwIT",'full menu'!S37="I&amp;ERT",'full menu'!S37="ER&amp;M&amp;IT",'full menu'!S37="LSD"),"subst",IF(OR('full menu'!S37="FERT",'full menu'!S37="FMT",'full menu'!S37="FIT",'full menu'!S37="WSD"),"intens",IF('full menu'!S37="UASC","UASC","")))))</f>
        <v/>
      </c>
      <c r="T37" s="2" t="str">
        <f>IF(OR('full menu'!T37="MDC",'full menu'!T37="PERF"),"rude",IF(OR('full menu'!T37="PCB",'full menu'!T37="AERF",'full menu'!T37="UD"),"inter",IF(OR('full menu'!T37="ACB",'full menu'!T37="LCERT",'full menu'!T37="LERT",'full menu'!T37="FCERT",'full menu'!T37="FCMT",'full menu'!T37="LCMT",'full menu'!T37="LMT",'full menu'!T37="LCIT",'full menu'!T37="FCIT",'full menu'!T37="LIT",'full menu'!T37="MwERT",'full menu'!T37="ERwMT",'full menu'!T37="M&amp;ERT",'full menu'!T37="MwIT",'full menu'!T37="IwMT",'full menu'!T37="M&amp;IT",'full menu'!T37="IwERT",'full menu'!T37="ERwIT",'full menu'!T37="I&amp;ERT",'full menu'!T37="ER&amp;M&amp;IT",'full menu'!T37="LSD"),"subst",IF(OR('full menu'!T37="FERT",'full menu'!T37="FMT",'full menu'!T37="FIT",'full menu'!T37="WSD"),"intens",IF('full menu'!T37="UASC","UASC","")))))</f>
        <v>inter</v>
      </c>
      <c r="U37" s="2" t="str">
        <f>IF(OR('full menu'!U37="MDC",'full menu'!U37="PERF"),"rude",IF(OR('full menu'!U37="PCB",'full menu'!U37="AERF",'full menu'!U37="UD"),"inter",IF(OR('full menu'!U37="ACB",'full menu'!U37="LCERT",'full menu'!U37="LERT",'full menu'!U37="FCERT",'full menu'!U37="FCMT",'full menu'!U37="LCMT",'full menu'!U37="LMT",'full menu'!U37="LCIT",'full menu'!U37="FCIT",'full menu'!U37="LIT",'full menu'!U37="MwERT",'full menu'!U37="ERwMT",'full menu'!U37="M&amp;ERT",'full menu'!U37="MwIT",'full menu'!U37="IwMT",'full menu'!U37="M&amp;IT",'full menu'!U37="IwERT",'full menu'!U37="ERwIT",'full menu'!U37="I&amp;ERT",'full menu'!U37="ER&amp;M&amp;IT",'full menu'!U37="LSD"),"subst",IF(OR('full menu'!U37="FERT",'full menu'!U37="FMT",'full menu'!U37="FIT",'full menu'!U37="WSD"),"intens",IF('full menu'!U37="UASC","UASC","")))))</f>
        <v>inter</v>
      </c>
      <c r="V37" s="2" t="str">
        <f>IF(OR('full menu'!V37="MDC",'full menu'!V37="PERF"),"rude",IF(OR('full menu'!V37="PCB",'full menu'!V37="AERF",'full menu'!V37="UD"),"inter",IF(OR('full menu'!V37="ACB",'full menu'!V37="LCERT",'full menu'!V37="LERT",'full menu'!V37="FCERT",'full menu'!V37="FCMT",'full menu'!V37="LCMT",'full menu'!V37="LMT",'full menu'!V37="LCIT",'full menu'!V37="FCIT",'full menu'!V37="LIT",'full menu'!V37="MwERT",'full menu'!V37="ERwMT",'full menu'!V37="M&amp;ERT",'full menu'!V37="MwIT",'full menu'!V37="IwMT",'full menu'!V37="M&amp;IT",'full menu'!V37="IwERT",'full menu'!V37="ERwIT",'full menu'!V37="I&amp;ERT",'full menu'!V37="ER&amp;M&amp;IT",'full menu'!V37="LSD"),"subst",IF(OR('full menu'!V37="FERT",'full menu'!V37="FMT",'full menu'!V37="FIT",'full menu'!V37="WSD"),"intens",IF('full menu'!V37="UASC","UASC","")))))</f>
        <v>subst</v>
      </c>
      <c r="W37" s="2" t="str">
        <f>IF(OR('full menu'!W37="MDC",'full menu'!W37="PERF"),"rude",IF(OR('full menu'!W37="PCB",'full menu'!W37="AERF",'full menu'!W37="UD"),"inter",IF(OR('full menu'!W37="ACB",'full menu'!W37="LCERT",'full menu'!W37="LERT",'full menu'!W37="FCERT",'full menu'!W37="FCMT",'full menu'!W37="LCMT",'full menu'!W37="LMT",'full menu'!W37="LCIT",'full menu'!W37="FCIT",'full menu'!W37="LIT",'full menu'!W37="MwERT",'full menu'!W37="ERwMT",'full menu'!W37="M&amp;ERT",'full menu'!W37="MwIT",'full menu'!W37="IwMT",'full menu'!W37="M&amp;IT",'full menu'!W37="IwERT",'full menu'!W37="ERwIT",'full menu'!W37="I&amp;ERT",'full menu'!W37="ER&amp;M&amp;IT",'full menu'!W37="LSD"),"subst",IF(OR('full menu'!W37="FERT",'full menu'!W37="FMT",'full menu'!W37="FIT",'full menu'!W37="WSD"),"intens",IF('full menu'!W37="UASC","UASC","")))))</f>
        <v>subst</v>
      </c>
      <c r="X37" s="2" t="str">
        <f>IF(OR('full menu'!X37="MDC",'full menu'!X37="PERF"),"rude",IF(OR('full menu'!X37="PCB",'full menu'!X37="AERF",'full menu'!X37="UD"),"inter",IF(OR('full menu'!X37="ACB",'full menu'!X37="LCERT",'full menu'!X37="LERT",'full menu'!X37="FCERT",'full menu'!X37="FCMT",'full menu'!X37="LCMT",'full menu'!X37="LMT",'full menu'!X37="LCIT",'full menu'!X37="FCIT",'full menu'!X37="LIT",'full menu'!X37="MwERT",'full menu'!X37="ERwMT",'full menu'!X37="M&amp;ERT",'full menu'!X37="MwIT",'full menu'!X37="IwMT",'full menu'!X37="M&amp;IT",'full menu'!X37="IwERT",'full menu'!X37="ERwIT",'full menu'!X37="I&amp;ERT",'full menu'!X37="ER&amp;M&amp;IT",'full menu'!X37="LSD"),"subst",IF(OR('full menu'!X37="FERT",'full menu'!X37="FMT",'full menu'!X37="FIT",'full menu'!X37="WSD"),"intens",IF('full menu'!X37="UASC","UASC","")))))</f>
        <v>subst</v>
      </c>
      <c r="Y37" s="2" t="str">
        <f>IF(OR('full menu'!Y37="MDC",'full menu'!Y37="PERF"),"rude",IF(OR('full menu'!Y37="PCB",'full menu'!Y37="AERF",'full menu'!Y37="UD"),"inter",IF(OR('full menu'!Y37="ACB",'full menu'!Y37="LCERT",'full menu'!Y37="LERT",'full menu'!Y37="FCERT",'full menu'!Y37="FCMT",'full menu'!Y37="LCMT",'full menu'!Y37="LMT",'full menu'!Y37="LCIT",'full menu'!Y37="FCIT",'full menu'!Y37="LIT",'full menu'!Y37="MwERT",'full menu'!Y37="ERwMT",'full menu'!Y37="M&amp;ERT",'full menu'!Y37="MwIT",'full menu'!Y37="IwMT",'full menu'!Y37="M&amp;IT",'full menu'!Y37="IwERT",'full menu'!Y37="ERwIT",'full menu'!Y37="I&amp;ERT",'full menu'!Y37="ER&amp;M&amp;IT",'full menu'!Y37="LSD"),"subst",IF(OR('full menu'!Y37="FERT",'full menu'!Y37="FMT",'full menu'!Y37="FIT",'full menu'!Y37="WSD"),"intens",IF('full menu'!Y37="UASC","UASC","")))))</f>
        <v>subst</v>
      </c>
      <c r="Z37" s="2" t="str">
        <f>IF(OR('full menu'!Z37="MDC",'full menu'!Z37="PERF"),"rude",IF(OR('full menu'!Z37="PCB",'full menu'!Z37="AERF",'full menu'!Z37="UD"),"inter",IF(OR('full menu'!Z37="ACB",'full menu'!Z37="LCERT",'full menu'!Z37="LERT",'full menu'!Z37="FCERT",'full menu'!Z37="FCMT",'full menu'!Z37="LCMT",'full menu'!Z37="LMT",'full menu'!Z37="LCIT",'full menu'!Z37="FCIT",'full menu'!Z37="LIT",'full menu'!Z37="MwERT",'full menu'!Z37="ERwMT",'full menu'!Z37="M&amp;ERT",'full menu'!Z37="MwIT",'full menu'!Z37="IwMT",'full menu'!Z37="M&amp;IT",'full menu'!Z37="IwERT",'full menu'!Z37="ERwIT",'full menu'!Z37="I&amp;ERT",'full menu'!Z37="ER&amp;M&amp;IT",'full menu'!Z37="LSD"),"subst",IF(OR('full menu'!Z37="FERT",'full menu'!Z37="FMT",'full menu'!Z37="FIT",'full menu'!Z37="WSD"),"intens",IF('full menu'!Z37="UASC","UASC","")))))</f>
        <v>subst</v>
      </c>
      <c r="AA37" s="2" t="str">
        <f>IF(OR('full menu'!AA37="MDC",'full menu'!AA37="PERF"),"rude",IF(OR('full menu'!AA37="PCB",'full menu'!AA37="AERF",'full menu'!AA37="UD"),"inter",IF(OR('full menu'!AA37="ACB",'full menu'!AA37="LCERT",'full menu'!AA37="LERT",'full menu'!AA37="FCERT",'full menu'!AA37="FCMT",'full menu'!AA37="LCMT",'full menu'!AA37="LMT",'full menu'!AA37="LCIT",'full menu'!AA37="FCIT",'full menu'!AA37="LIT",'full menu'!AA37="MwERT",'full menu'!AA37="ERwMT",'full menu'!AA37="M&amp;ERT",'full menu'!AA37="MwIT",'full menu'!AA37="IwMT",'full menu'!AA37="M&amp;IT",'full menu'!AA37="IwERT",'full menu'!AA37="ERwIT",'full menu'!AA37="I&amp;ERT",'full menu'!AA37="ER&amp;M&amp;IT",'full menu'!AA37="LSD"),"subst",IF(OR('full menu'!AA37="FERT",'full menu'!AA37="FMT",'full menu'!AA37="FIT",'full menu'!AA37="WSD"),"intens",IF('full menu'!AA37="UASC","UASC","")))))</f>
        <v>subst</v>
      </c>
      <c r="AB37" s="2" t="str">
        <f>IF(OR('full menu'!AB37="MDC",'full menu'!AB37="PERF"),"rude",IF(OR('full menu'!AB37="PCB",'full menu'!AB37="AERF",'full menu'!AB37="UD"),"inter",IF(OR('full menu'!AB37="ACB",'full menu'!AB37="LCERT",'full menu'!AB37="LERT",'full menu'!AB37="FCERT",'full menu'!AB37="FCMT",'full menu'!AB37="LCMT",'full menu'!AB37="LMT",'full menu'!AB37="LCIT",'full menu'!AB37="FCIT",'full menu'!AB37="LIT",'full menu'!AB37="MwERT",'full menu'!AB37="ERwMT",'full menu'!AB37="M&amp;ERT",'full menu'!AB37="MwIT",'full menu'!AB37="IwMT",'full menu'!AB37="M&amp;IT",'full menu'!AB37="IwERT",'full menu'!AB37="ERwIT",'full menu'!AB37="I&amp;ERT",'full menu'!AB37="ER&amp;M&amp;IT",'full menu'!AB37="LSD"),"subst",IF(OR('full menu'!AB37="FERT",'full menu'!AB37="FMT",'full menu'!AB37="FIT",'full menu'!AB37="WSD"),"intens",IF('full menu'!AB37="UASC","UASC","")))))</f>
        <v>subst</v>
      </c>
      <c r="AC37" s="2" t="str">
        <f>IF(OR('full menu'!AC37="MDC",'full menu'!AC37="PERF"),"rude",IF(OR('full menu'!AC37="PCB",'full menu'!AC37="AERF",'full menu'!AC37="UD"),"inter",IF(OR('full menu'!AC37="ACB",'full menu'!AC37="LCERT",'full menu'!AC37="LERT",'full menu'!AC37="FCERT",'full menu'!AC37="FCMT",'full menu'!AC37="LCMT",'full menu'!AC37="LMT",'full menu'!AC37="LCIT",'full menu'!AC37="FCIT",'full menu'!AC37="LIT",'full menu'!AC37="MwERT",'full menu'!AC37="ERwMT",'full menu'!AC37="M&amp;ERT",'full menu'!AC37="MwIT",'full menu'!AC37="IwMT",'full menu'!AC37="M&amp;IT",'full menu'!AC37="IwERT",'full menu'!AC37="ERwIT",'full menu'!AC37="I&amp;ERT",'full menu'!AC37="ER&amp;M&amp;IT",'full menu'!AC37="LSD"),"subst",IF(OR('full menu'!AC37="FERT",'full menu'!AC37="FMT",'full menu'!AC37="FIT",'full menu'!AC37="WSD"),"intens",IF('full menu'!AC37="UASC","UASC","")))))</f>
        <v>subst</v>
      </c>
      <c r="AD37" s="2" t="str">
        <f>IF(OR('full menu'!AD37="MDC",'full menu'!AD37="PERF"),"rude",IF(OR('full menu'!AD37="PCB",'full menu'!AD37="AERF",'full menu'!AD37="UD"),"inter",IF(OR('full menu'!AD37="ACB",'full menu'!AD37="LCERT",'full menu'!AD37="LERT",'full menu'!AD37="FCERT",'full menu'!AD37="FCMT",'full menu'!AD37="LCMT",'full menu'!AD37="LMT",'full menu'!AD37="LCIT",'full menu'!AD37="FCIT",'full menu'!AD37="LIT",'full menu'!AD37="MwERT",'full menu'!AD37="ERwMT",'full menu'!AD37="M&amp;ERT",'full menu'!AD37="MwIT",'full menu'!AD37="IwMT",'full menu'!AD37="M&amp;IT",'full menu'!AD37="IwERT",'full menu'!AD37="ERwIT",'full menu'!AD37="I&amp;ERT",'full menu'!AD37="ER&amp;M&amp;IT",'full menu'!AD37="LSD"),"subst",IF(OR('full menu'!AD37="FERT",'full menu'!AD37="FMT",'full menu'!AD37="FIT",'full menu'!AD37="WSD"),"intens",IF('full menu'!AD37="UASC","UASC","")))))</f>
        <v>subst</v>
      </c>
      <c r="AE37" s="2" t="str">
        <f>IF(OR('full menu'!AE37="MDC",'full menu'!AE37="PERF"),"rude",IF(OR('full menu'!AE37="PCB",'full menu'!AE37="AERF",'full menu'!AE37="UD"),"inter",IF(OR('full menu'!AE37="ACB",'full menu'!AE37="LCERT",'full menu'!AE37="LERT",'full menu'!AE37="FCERT",'full menu'!AE37="FCMT",'full menu'!AE37="LCMT",'full menu'!AE37="LMT",'full menu'!AE37="LCIT",'full menu'!AE37="FCIT",'full menu'!AE37="LIT",'full menu'!AE37="MwERT",'full menu'!AE37="ERwMT",'full menu'!AE37="M&amp;ERT",'full menu'!AE37="MwIT",'full menu'!AE37="IwMT",'full menu'!AE37="M&amp;IT",'full menu'!AE37="IwERT",'full menu'!AE37="ERwIT",'full menu'!AE37="I&amp;ERT",'full menu'!AE37="ER&amp;M&amp;IT",'full menu'!AE37="LSD"),"subst",IF(OR('full menu'!AE37="FERT",'full menu'!AE37="FMT",'full menu'!AE37="FIT",'full menu'!AE37="WSD"),"intens",IF('full menu'!AE37="UASC","UASC","")))))</f>
        <v>subst</v>
      </c>
      <c r="AF37" s="2" t="str">
        <f>IF(OR('full menu'!AF37="MDC",'full menu'!AF37="PERF"),"rude",IF(OR('full menu'!AF37="PCB",'full menu'!AF37="AERF",'full menu'!AF37="UD"),"inter",IF(OR('full menu'!AF37="ACB",'full menu'!AF37="LCERT",'full menu'!AF37="LERT",'full menu'!AF37="FCERT",'full menu'!AF37="FCMT",'full menu'!AF37="LCMT",'full menu'!AF37="LMT",'full menu'!AF37="LCIT",'full menu'!AF37="FCIT",'full menu'!AF37="LIT",'full menu'!AF37="MwERT",'full menu'!AF37="ERwMT",'full menu'!AF37="M&amp;ERT",'full menu'!AF37="MwIT",'full menu'!AF37="IwMT",'full menu'!AF37="M&amp;IT",'full menu'!AF37="IwERT",'full menu'!AF37="ERwIT",'full menu'!AF37="I&amp;ERT",'full menu'!AF37="ER&amp;M&amp;IT",'full menu'!AF37="LSD"),"subst",IF(OR('full menu'!AF37="FERT",'full menu'!AF37="FMT",'full menu'!AF37="FIT",'full menu'!AF37="WSD"),"intens",IF('full menu'!AF37="UASC","UASC","")))))</f>
        <v>subst</v>
      </c>
      <c r="AG37" s="2" t="str">
        <f>IF(OR('full menu'!AG37="MDC",'full menu'!AG37="PERF"),"rude",IF(OR('full menu'!AG37="PCB",'full menu'!AG37="AERF",'full menu'!AG37="UD"),"inter",IF(OR('full menu'!AG37="ACB",'full menu'!AG37="LCERT",'full menu'!AG37="LERT",'full menu'!AG37="FCERT",'full menu'!AG37="FCMT",'full menu'!AG37="LCMT",'full menu'!AG37="LMT",'full menu'!AG37="LCIT",'full menu'!AG37="FCIT",'full menu'!AG37="LIT",'full menu'!AG37="MwERT",'full menu'!AG37="ERwMT",'full menu'!AG37="M&amp;ERT",'full menu'!AG37="MwIT",'full menu'!AG37="IwMT",'full menu'!AG37="M&amp;IT",'full menu'!AG37="IwERT",'full menu'!AG37="ERwIT",'full menu'!AG37="I&amp;ERT",'full menu'!AG37="ER&amp;M&amp;IT",'full menu'!AG37="LSD"),"subst",IF(OR('full menu'!AG37="FERT",'full menu'!AG37="FMT",'full menu'!AG37="FIT",'full menu'!AG37="WSD"),"intens",IF('full menu'!AG37="UASC","UASC","")))))</f>
        <v>subst</v>
      </c>
      <c r="AH37" s="2" t="str">
        <f>IF(OR('full menu'!AH37="MDC",'full menu'!AH37="PERF"),"rude",IF(OR('full menu'!AH37="PCB",'full menu'!AH37="AERF",'full menu'!AH37="UD"),"inter",IF(OR('full menu'!AH37="ACB",'full menu'!AH37="LCERT",'full menu'!AH37="LERT",'full menu'!AH37="FCERT",'full menu'!AH37="FCMT",'full menu'!AH37="LCMT",'full menu'!AH37="LMT",'full menu'!AH37="LCIT",'full menu'!AH37="FCIT",'full menu'!AH37="LIT",'full menu'!AH37="MwERT",'full menu'!AH37="ERwMT",'full menu'!AH37="M&amp;ERT",'full menu'!AH37="MwIT",'full menu'!AH37="IwMT",'full menu'!AH37="M&amp;IT",'full menu'!AH37="IwERT",'full menu'!AH37="ERwIT",'full menu'!AH37="I&amp;ERT",'full menu'!AH37="ER&amp;M&amp;IT",'full menu'!AH37="LSD"),"subst",IF(OR('full menu'!AH37="FERT",'full menu'!AH37="FMT",'full menu'!AH37="FIT",'full menu'!AH37="WSD"),"intens",IF('full menu'!AH37="UASC","UASC","")))))</f>
        <v>subst</v>
      </c>
      <c r="AI37" s="2" t="str">
        <f>IF(OR('full menu'!AI37="MDC",'full menu'!AI37="PERF"),"rude",IF(OR('full menu'!AI37="PCB",'full menu'!AI37="AERF",'full menu'!AI37="UD"),"inter",IF(OR('full menu'!AI37="ACB",'full menu'!AI37="LCERT",'full menu'!AI37="LERT",'full menu'!AI37="FCERT",'full menu'!AI37="FCMT",'full menu'!AI37="LCMT",'full menu'!AI37="LMT",'full menu'!AI37="LCIT",'full menu'!AI37="FCIT",'full menu'!AI37="LIT",'full menu'!AI37="MwERT",'full menu'!AI37="ERwMT",'full menu'!AI37="M&amp;ERT",'full menu'!AI37="MwIT",'full menu'!AI37="IwMT",'full menu'!AI37="M&amp;IT",'full menu'!AI37="IwERT",'full menu'!AI37="ERwIT",'full menu'!AI37="I&amp;ERT",'full menu'!AI37="ER&amp;M&amp;IT",'full menu'!AI37="LSD"),"subst",IF(OR('full menu'!AI37="FERT",'full menu'!AI37="FMT",'full menu'!AI37="FIT",'full menu'!AI37="WSD"),"intens",IF('full menu'!AI37="UASC","UASC","")))))</f>
        <v>subst</v>
      </c>
      <c r="AJ37" s="2" t="str">
        <f>IF(OR('full menu'!AJ37="MDC",'full menu'!AJ37="PERF"),"rude",IF(OR('full menu'!AJ37="PCB",'full menu'!AJ37="AERF",'full menu'!AJ37="UD"),"inter",IF(OR('full menu'!AJ37="ACB",'full menu'!AJ37="LCERT",'full menu'!AJ37="LERT",'full menu'!AJ37="FCERT",'full menu'!AJ37="FCMT",'full menu'!AJ37="LCMT",'full menu'!AJ37="LMT",'full menu'!AJ37="LCIT",'full menu'!AJ37="FCIT",'full menu'!AJ37="LIT",'full menu'!AJ37="MwERT",'full menu'!AJ37="ERwMT",'full menu'!AJ37="M&amp;ERT",'full menu'!AJ37="MwIT",'full menu'!AJ37="IwMT",'full menu'!AJ37="M&amp;IT",'full menu'!AJ37="IwERT",'full menu'!AJ37="ERwIT",'full menu'!AJ37="I&amp;ERT",'full menu'!AJ37="ER&amp;M&amp;IT",'full menu'!AJ37="LSD"),"subst",IF(OR('full menu'!AJ37="FERT",'full menu'!AJ37="FMT",'full menu'!AJ37="FIT",'full menu'!AJ37="WSD"),"intens",IF('full menu'!AJ37="UASC","UASC","")))))</f>
        <v>subst</v>
      </c>
      <c r="AK37" s="2" t="str">
        <f>IF(OR('full menu'!AK37="MDC",'full menu'!AK37="PERF"),"rude",IF(OR('full menu'!AK37="PCB",'full menu'!AK37="AERF",'full menu'!AK37="UD"),"inter",IF(OR('full menu'!AK37="ACB",'full menu'!AK37="LCERT",'full menu'!AK37="LERT",'full menu'!AK37="FCERT",'full menu'!AK37="FCMT",'full menu'!AK37="LCMT",'full menu'!AK37="LMT",'full menu'!AK37="LCIT",'full menu'!AK37="FCIT",'full menu'!AK37="LIT",'full menu'!AK37="MwERT",'full menu'!AK37="ERwMT",'full menu'!AK37="M&amp;ERT",'full menu'!AK37="MwIT",'full menu'!AK37="IwMT",'full menu'!AK37="M&amp;IT",'full menu'!AK37="IwERT",'full menu'!AK37="ERwIT",'full menu'!AK37="I&amp;ERT",'full menu'!AK37="ER&amp;M&amp;IT",'full menu'!AK37="LSD"),"subst",IF(OR('full menu'!AK37="FERT",'full menu'!AK37="FMT",'full menu'!AK37="FIT",'full menu'!AK37="WSD"),"intens",IF('full menu'!AK37="UASC","UASC","")))))</f>
        <v>subst</v>
      </c>
      <c r="AL37" s="2" t="str">
        <f>IF(OR('full menu'!AL37="MDC",'full menu'!AL37="PERF"),"rude",IF(OR('full menu'!AL37="PCB",'full menu'!AL37="AERF",'full menu'!AL37="UD"),"inter",IF(OR('full menu'!AL37="ACB",'full menu'!AL37="LCERT",'full menu'!AL37="LERT",'full menu'!AL37="FCERT",'full menu'!AL37="FCMT",'full menu'!AL37="LCMT",'full menu'!AL37="LMT",'full menu'!AL37="LCIT",'full menu'!AL37="FCIT",'full menu'!AL37="LIT",'full menu'!AL37="MwERT",'full menu'!AL37="ERwMT",'full menu'!AL37="M&amp;ERT",'full menu'!AL37="MwIT",'full menu'!AL37="IwMT",'full menu'!AL37="M&amp;IT",'full menu'!AL37="IwERT",'full menu'!AL37="ERwIT",'full menu'!AL37="I&amp;ERT",'full menu'!AL37="ER&amp;M&amp;IT",'full menu'!AL37="LSD"),"subst",IF(OR('full menu'!AL37="FERT",'full menu'!AL37="FMT",'full menu'!AL37="FIT",'full menu'!AL37="WSD"),"intens",IF('full menu'!AL37="UASC","UASC","")))))</f>
        <v>subst</v>
      </c>
      <c r="AM37" s="2" t="str">
        <f>IF(OR('full menu'!AM37="MDC",'full menu'!AM37="PERF"),"rude",IF(OR('full menu'!AM37="PCB",'full menu'!AM37="AERF",'full menu'!AM37="UD"),"inter",IF(OR('full menu'!AM37="ACB",'full menu'!AM37="LCERT",'full menu'!AM37="LERT",'full menu'!AM37="FCERT",'full menu'!AM37="FCMT",'full menu'!AM37="LCMT",'full menu'!AM37="LMT",'full menu'!AM37="LCIT",'full menu'!AM37="FCIT",'full menu'!AM37="LIT",'full menu'!AM37="MwERT",'full menu'!AM37="ERwMT",'full menu'!AM37="M&amp;ERT",'full menu'!AM37="MwIT",'full menu'!AM37="IwMT",'full menu'!AM37="M&amp;IT",'full menu'!AM37="IwERT",'full menu'!AM37="ERwIT",'full menu'!AM37="I&amp;ERT",'full menu'!AM37="ER&amp;M&amp;IT",'full menu'!AM37="LSD"),"subst",IF(OR('full menu'!AM37="FERT",'full menu'!AM37="FMT",'full menu'!AM37="FIT",'full menu'!AM37="WSD"),"intens",IF('full menu'!AM37="UASC","UASC","")))))</f>
        <v>subst</v>
      </c>
      <c r="AN37" s="2" t="str">
        <f>IF(OR('full menu'!AN37="MDC",'full menu'!AN37="PERF"),"rude",IF(OR('full menu'!AN37="PCB",'full menu'!AN37="AERF",'full menu'!AN37="UD"),"inter",IF(OR('full menu'!AN37="ACB",'full menu'!AN37="LCERT",'full menu'!AN37="LERT",'full menu'!AN37="FCERT",'full menu'!AN37="FCMT",'full menu'!AN37="LCMT",'full menu'!AN37="LMT",'full menu'!AN37="LCIT",'full menu'!AN37="FCIT",'full menu'!AN37="LIT",'full menu'!AN37="MwERT",'full menu'!AN37="ERwMT",'full menu'!AN37="M&amp;ERT",'full menu'!AN37="MwIT",'full menu'!AN37="IwMT",'full menu'!AN37="M&amp;IT",'full menu'!AN37="IwERT",'full menu'!AN37="ERwIT",'full menu'!AN37="I&amp;ERT",'full menu'!AN37="ER&amp;M&amp;IT",'full menu'!AN37="LSD"),"subst",IF(OR('full menu'!AN37="FERT",'full menu'!AN37="FMT",'full menu'!AN37="FIT",'full menu'!AN37="WSD"),"intens",IF('full menu'!AN37="UASC","UASC","")))))</f>
        <v>subst</v>
      </c>
      <c r="AO37" s="2" t="str">
        <f>IF(OR('full menu'!AO37="MDC",'full menu'!AO37="PERF"),"rude",IF(OR('full menu'!AO37="PCB",'full menu'!AO37="AERF",'full menu'!AO37="UD"),"inter",IF(OR('full menu'!AO37="ACB",'full menu'!AO37="LCERT",'full menu'!AO37="LERT",'full menu'!AO37="FCERT",'full menu'!AO37="FCMT",'full menu'!AO37="LCMT",'full menu'!AO37="LMT",'full menu'!AO37="LCIT",'full menu'!AO37="FCIT",'full menu'!AO37="LIT",'full menu'!AO37="MwERT",'full menu'!AO37="ERwMT",'full menu'!AO37="M&amp;ERT",'full menu'!AO37="MwIT",'full menu'!AO37="IwMT",'full menu'!AO37="M&amp;IT",'full menu'!AO37="IwERT",'full menu'!AO37="ERwIT",'full menu'!AO37="I&amp;ERT",'full menu'!AO37="ER&amp;M&amp;IT",'full menu'!AO37="LSD"),"subst",IF(OR('full menu'!AO37="FERT",'full menu'!AO37="FMT",'full menu'!AO37="FIT",'full menu'!AO37="WSD"),"intens",IF('full menu'!AO37="UASC","UASC","")))))</f>
        <v>subst</v>
      </c>
      <c r="AP37" s="2" t="str">
        <f>IF(OR('full menu'!AP37="MDC",'full menu'!AP37="PERF"),"rude",IF(OR('full menu'!AP37="PCB",'full menu'!AP37="AERF",'full menu'!AP37="UD"),"inter",IF(OR('full menu'!AP37="ACB",'full menu'!AP37="LCERT",'full menu'!AP37="LERT",'full menu'!AP37="FCERT",'full menu'!AP37="FCMT",'full menu'!AP37="LCMT",'full menu'!AP37="LMT",'full menu'!AP37="LCIT",'full menu'!AP37="FCIT",'full menu'!AP37="LIT",'full menu'!AP37="MwERT",'full menu'!AP37="ERwMT",'full menu'!AP37="M&amp;ERT",'full menu'!AP37="MwIT",'full menu'!AP37="IwMT",'full menu'!AP37="M&amp;IT",'full menu'!AP37="IwERT",'full menu'!AP37="ERwIT",'full menu'!AP37="I&amp;ERT",'full menu'!AP37="ER&amp;M&amp;IT",'full menu'!AP37="LSD"),"subst",IF(OR('full menu'!AP37="FERT",'full menu'!AP37="FMT",'full menu'!AP37="FIT",'full menu'!AP37="WSD"),"intens",IF('full menu'!AP37="UASC","UASC","")))))</f>
        <v>subst</v>
      </c>
      <c r="AQ37" s="2" t="str">
        <f>IF(OR('full menu'!AQ37="MDC",'full menu'!AQ37="PERF"),"rude",IF(OR('full menu'!AQ37="PCB",'full menu'!AQ37="AERF",'full menu'!AQ37="UD"),"inter",IF(OR('full menu'!AQ37="ACB",'full menu'!AQ37="LCERT",'full menu'!AQ37="LERT",'full menu'!AQ37="FCERT",'full menu'!AQ37="FCMT",'full menu'!AQ37="LCMT",'full menu'!AQ37="LMT",'full menu'!AQ37="LCIT",'full menu'!AQ37="FCIT",'full menu'!AQ37="LIT",'full menu'!AQ37="MwERT",'full menu'!AQ37="ERwMT",'full menu'!AQ37="M&amp;ERT",'full menu'!AQ37="MwIT",'full menu'!AQ37="IwMT",'full menu'!AQ37="M&amp;IT",'full menu'!AQ37="IwERT",'full menu'!AQ37="ERwIT",'full menu'!AQ37="I&amp;ERT",'full menu'!AQ37="ER&amp;M&amp;IT",'full menu'!AQ37="LSD"),"subst",IF(OR('full menu'!AQ37="FERT",'full menu'!AQ37="FMT",'full menu'!AQ37="FIT",'full menu'!AQ37="WSD"),"intens",IF('full menu'!AQ37="UASC","UASC","")))))</f>
        <v>subst</v>
      </c>
      <c r="AR37" s="2" t="str">
        <f>IF(OR('full menu'!AR37="MDC",'full menu'!AR37="PERF"),"rude",IF(OR('full menu'!AR37="PCB",'full menu'!AR37="AERF",'full menu'!AR37="UD"),"inter",IF(OR('full menu'!AR37="ACB",'full menu'!AR37="LCERT",'full menu'!AR37="LERT",'full menu'!AR37="FCERT",'full menu'!AR37="FCMT",'full menu'!AR37="LCMT",'full menu'!AR37="LMT",'full menu'!AR37="LCIT",'full menu'!AR37="FCIT",'full menu'!AR37="LIT",'full menu'!AR37="MwERT",'full menu'!AR37="ERwMT",'full menu'!AR37="M&amp;ERT",'full menu'!AR37="MwIT",'full menu'!AR37="IwMT",'full menu'!AR37="M&amp;IT",'full menu'!AR37="IwERT",'full menu'!AR37="ERwIT",'full menu'!AR37="I&amp;ERT",'full menu'!AR37="ER&amp;M&amp;IT",'full menu'!AR37="LSD"),"subst",IF(OR('full menu'!AR37="FERT",'full menu'!AR37="FMT",'full menu'!AR37="FIT",'full menu'!AR37="WSD"),"intens",IF('full menu'!AR37="UASC","UASC","")))))</f>
        <v>subst</v>
      </c>
      <c r="AS37" s="2" t="str">
        <f>IF(OR('full menu'!AS37="MDC",'full menu'!AS37="PERF"),"rude",IF(OR('full menu'!AS37="PCB",'full menu'!AS37="AERF",'full menu'!AS37="UD"),"inter",IF(OR('full menu'!AS37="ACB",'full menu'!AS37="LCERT",'full menu'!AS37="LERT",'full menu'!AS37="FCERT",'full menu'!AS37="FCMT",'full menu'!AS37="LCMT",'full menu'!AS37="LMT",'full menu'!AS37="LCIT",'full menu'!AS37="FCIT",'full menu'!AS37="LIT",'full menu'!AS37="MwERT",'full menu'!AS37="ERwMT",'full menu'!AS37="M&amp;ERT",'full menu'!AS37="MwIT",'full menu'!AS37="IwMT",'full menu'!AS37="M&amp;IT",'full menu'!AS37="IwERT",'full menu'!AS37="ERwIT",'full menu'!AS37="I&amp;ERT",'full menu'!AS37="ER&amp;M&amp;IT",'full menu'!AS37="LSD"),"subst",IF(OR('full menu'!AS37="FERT",'full menu'!AS37="FMT",'full menu'!AS37="FIT",'full menu'!AS37="WSD"),"intens",IF('full menu'!AS37="UASC","UASC","")))))</f>
        <v>subst</v>
      </c>
    </row>
    <row r="38" spans="1:45" ht="15.5" x14ac:dyDescent="0.35">
      <c r="A38" t="s">
        <v>65</v>
      </c>
      <c r="B38" s="2" t="str">
        <f>IF(OR('full menu'!B38="MDC",'full menu'!B38="PERF"),"rude",IF(OR('full menu'!B38="PCB",'full menu'!B38="AERF",'full menu'!B38="UD"),"inter",IF(OR('full menu'!B38="ACB",'full menu'!B38="LCERT",'full menu'!B38="LERT",'full menu'!B38="FCERT",'full menu'!B38="FCMT",'full menu'!B38="LCMT",'full menu'!B38="LMT",'full menu'!B38="LCIT",'full menu'!B38="FCIT",'full menu'!B38="LIT",'full menu'!B38="MwERT",'full menu'!B38="ERwMT",'full menu'!B38="M&amp;ERT",'full menu'!B38="MwIT",'full menu'!B38="IwMT",'full menu'!B38="M&amp;IT",'full menu'!B38="IwERT",'full menu'!B38="ERwIT",'full menu'!B38="I&amp;ERT",'full menu'!B38="ER&amp;M&amp;IT",'full menu'!B38="LSD"),"subst",IF(OR('full menu'!B38="FERT",'full menu'!B38="FMT",'full menu'!B38="FIT",'full menu'!B38="WSD"),"intens",IF('full menu'!B38="UASC","UASC","")))))</f>
        <v>inter</v>
      </c>
      <c r="C38" s="2" t="str">
        <f>IF(OR('full menu'!C38="MDC",'full menu'!C38="PERF"),"rude",IF(OR('full menu'!C38="PCB",'full menu'!C38="AERF",'full menu'!C38="UD"),"inter",IF(OR('full menu'!C38="ACB",'full menu'!C38="LCERT",'full menu'!C38="LERT",'full menu'!C38="FCERT",'full menu'!C38="FCMT",'full menu'!C38="LCMT",'full menu'!C38="LMT",'full menu'!C38="LCIT",'full menu'!C38="FCIT",'full menu'!C38="LIT",'full menu'!C38="MwERT",'full menu'!C38="ERwMT",'full menu'!C38="M&amp;ERT",'full menu'!C38="MwIT",'full menu'!C38="IwMT",'full menu'!C38="M&amp;IT",'full menu'!C38="IwERT",'full menu'!C38="ERwIT",'full menu'!C38="I&amp;ERT",'full menu'!C38="ER&amp;M&amp;IT",'full menu'!C38="LSD"),"subst",IF(OR('full menu'!C38="FERT",'full menu'!C38="FMT",'full menu'!C38="FIT",'full menu'!C38="WSD"),"intens",IF('full menu'!C38="UASC","UASC","")))))</f>
        <v>inter</v>
      </c>
      <c r="D38" s="2" t="str">
        <f>IF(OR('full menu'!D38="MDC",'full menu'!D38="PERF"),"rude",IF(OR('full menu'!D38="PCB",'full menu'!D38="AERF",'full menu'!D38="UD"),"inter",IF(OR('full menu'!D38="ACB",'full menu'!D38="LCERT",'full menu'!D38="LERT",'full menu'!D38="FCERT",'full menu'!D38="FCMT",'full menu'!D38="LCMT",'full menu'!D38="LMT",'full menu'!D38="LCIT",'full menu'!D38="FCIT",'full menu'!D38="LIT",'full menu'!D38="MwERT",'full menu'!D38="ERwMT",'full menu'!D38="M&amp;ERT",'full menu'!D38="MwIT",'full menu'!D38="IwMT",'full menu'!D38="M&amp;IT",'full menu'!D38="IwERT",'full menu'!D38="ERwIT",'full menu'!D38="I&amp;ERT",'full menu'!D38="ER&amp;M&amp;IT",'full menu'!D38="LSD"),"subst",IF(OR('full menu'!D38="FERT",'full menu'!D38="FMT",'full menu'!D38="FIT",'full menu'!D38="WSD"),"intens",IF('full menu'!D38="UASC","UASC","")))))</f>
        <v>inter</v>
      </c>
      <c r="E38" s="2" t="str">
        <f>IF(OR('full menu'!E38="MDC",'full menu'!E38="PERF"),"rude",IF(OR('full menu'!E38="PCB",'full menu'!E38="AERF",'full menu'!E38="UD"),"inter",IF(OR('full menu'!E38="ACB",'full menu'!E38="LCERT",'full menu'!E38="LERT",'full menu'!E38="FCERT",'full menu'!E38="FCMT",'full menu'!E38="LCMT",'full menu'!E38="LMT",'full menu'!E38="LCIT",'full menu'!E38="FCIT",'full menu'!E38="LIT",'full menu'!E38="MwERT",'full menu'!E38="ERwMT",'full menu'!E38="M&amp;ERT",'full menu'!E38="MwIT",'full menu'!E38="IwMT",'full menu'!E38="M&amp;IT",'full menu'!E38="IwERT",'full menu'!E38="ERwIT",'full menu'!E38="I&amp;ERT",'full menu'!E38="ER&amp;M&amp;IT",'full menu'!E38="LSD"),"subst",IF(OR('full menu'!E38="FERT",'full menu'!E38="FMT",'full menu'!E38="FIT",'full menu'!E38="WSD"),"intens",IF('full menu'!E38="UASC","UASC","")))))</f>
        <v>inter</v>
      </c>
      <c r="F38" s="2" t="str">
        <f>IF(OR('full menu'!F38="MDC",'full menu'!F38="PERF"),"rude",IF(OR('full menu'!F38="PCB",'full menu'!F38="AERF",'full menu'!F38="UD"),"inter",IF(OR('full menu'!F38="ACB",'full menu'!F38="LCERT",'full menu'!F38="LERT",'full menu'!F38="FCERT",'full menu'!F38="FCMT",'full menu'!F38="LCMT",'full menu'!F38="LMT",'full menu'!F38="LCIT",'full menu'!F38="FCIT",'full menu'!F38="LIT",'full menu'!F38="MwERT",'full menu'!F38="ERwMT",'full menu'!F38="M&amp;ERT",'full menu'!F38="MwIT",'full menu'!F38="IwMT",'full menu'!F38="M&amp;IT",'full menu'!F38="IwERT",'full menu'!F38="ERwIT",'full menu'!F38="I&amp;ERT",'full menu'!F38="ER&amp;M&amp;IT",'full menu'!F38="LSD"),"subst",IF(OR('full menu'!F38="FERT",'full menu'!F38="FMT",'full menu'!F38="FIT",'full menu'!F38="WSD"),"intens",IF('full menu'!F38="UASC","UASC","")))))</f>
        <v>inter</v>
      </c>
      <c r="G38" s="2" t="str">
        <f>IF(OR('full menu'!G38="MDC",'full menu'!G38="PERF"),"rude",IF(OR('full menu'!G38="PCB",'full menu'!G38="AERF",'full menu'!G38="UD"),"inter",IF(OR('full menu'!G38="ACB",'full menu'!G38="LCERT",'full menu'!G38="LERT",'full menu'!G38="FCERT",'full menu'!G38="FCMT",'full menu'!G38="LCMT",'full menu'!G38="LMT",'full menu'!G38="LCIT",'full menu'!G38="FCIT",'full menu'!G38="LIT",'full menu'!G38="MwERT",'full menu'!G38="ERwMT",'full menu'!G38="M&amp;ERT",'full menu'!G38="MwIT",'full menu'!G38="IwMT",'full menu'!G38="M&amp;IT",'full menu'!G38="IwERT",'full menu'!G38="ERwIT",'full menu'!G38="I&amp;ERT",'full menu'!G38="ER&amp;M&amp;IT",'full menu'!G38="LSD"),"subst",IF(OR('full menu'!G38="FERT",'full menu'!G38="FMT",'full menu'!G38="FIT",'full menu'!G38="WSD"),"intens",IF('full menu'!G38="UASC","UASC","")))))</f>
        <v>inter</v>
      </c>
      <c r="H38" s="2" t="str">
        <f>IF(OR('full menu'!H38="MDC",'full menu'!H38="PERF"),"rude",IF(OR('full menu'!H38="PCB",'full menu'!H38="AERF",'full menu'!H38="UD"),"inter",IF(OR('full menu'!H38="ACB",'full menu'!H38="LCERT",'full menu'!H38="LERT",'full menu'!H38="FCERT",'full menu'!H38="FCMT",'full menu'!H38="LCMT",'full menu'!H38="LMT",'full menu'!H38="LCIT",'full menu'!H38="FCIT",'full menu'!H38="LIT",'full menu'!H38="MwERT",'full menu'!H38="ERwMT",'full menu'!H38="M&amp;ERT",'full menu'!H38="MwIT",'full menu'!H38="IwMT",'full menu'!H38="M&amp;IT",'full menu'!H38="IwERT",'full menu'!H38="ERwIT",'full menu'!H38="I&amp;ERT",'full menu'!H38="ER&amp;M&amp;IT",'full menu'!H38="LSD"),"subst",IF(OR('full menu'!H38="FERT",'full menu'!H38="FMT",'full menu'!H38="FIT",'full menu'!H38="WSD"),"intens",IF('full menu'!H38="UASC","UASC","")))))</f>
        <v>inter</v>
      </c>
      <c r="I38" s="2" t="str">
        <f>IF(OR('full menu'!I38="MDC",'full menu'!I38="PERF"),"rude",IF(OR('full menu'!I38="PCB",'full menu'!I38="AERF",'full menu'!I38="UD"),"inter",IF(OR('full menu'!I38="ACB",'full menu'!I38="LCERT",'full menu'!I38="LERT",'full menu'!I38="FCERT",'full menu'!I38="FCMT",'full menu'!I38="LCMT",'full menu'!I38="LMT",'full menu'!I38="LCIT",'full menu'!I38="FCIT",'full menu'!I38="LIT",'full menu'!I38="MwERT",'full menu'!I38="ERwMT",'full menu'!I38="M&amp;ERT",'full menu'!I38="MwIT",'full menu'!I38="IwMT",'full menu'!I38="M&amp;IT",'full menu'!I38="IwERT",'full menu'!I38="ERwIT",'full menu'!I38="I&amp;ERT",'full menu'!I38="ER&amp;M&amp;IT",'full menu'!I38="LSD"),"subst",IF(OR('full menu'!I38="FERT",'full menu'!I38="FMT",'full menu'!I38="FIT",'full menu'!I38="WSD"),"intens",IF('full menu'!I38="UASC","UASC","")))))</f>
        <v>subst</v>
      </c>
      <c r="J38" s="2" t="str">
        <f>IF(OR('full menu'!J38="MDC",'full menu'!J38="PERF"),"rude",IF(OR('full menu'!J38="PCB",'full menu'!J38="AERF",'full menu'!J38="UD"),"inter",IF(OR('full menu'!J38="ACB",'full menu'!J38="LCERT",'full menu'!J38="LERT",'full menu'!J38="FCERT",'full menu'!J38="FCMT",'full menu'!J38="LCMT",'full menu'!J38="LMT",'full menu'!J38="LCIT",'full menu'!J38="FCIT",'full menu'!J38="LIT",'full menu'!J38="MwERT",'full menu'!J38="ERwMT",'full menu'!J38="M&amp;ERT",'full menu'!J38="MwIT",'full menu'!J38="IwMT",'full menu'!J38="M&amp;IT",'full menu'!J38="IwERT",'full menu'!J38="ERwIT",'full menu'!J38="I&amp;ERT",'full menu'!J38="ER&amp;M&amp;IT",'full menu'!J38="LSD"),"subst",IF(OR('full menu'!J38="FERT",'full menu'!J38="FMT",'full menu'!J38="FIT",'full menu'!J38="WSD"),"intens",IF('full menu'!J38="UASC","UASC","")))))</f>
        <v>subst</v>
      </c>
      <c r="K38" s="2" t="str">
        <f>IF(OR('full menu'!K38="MDC",'full menu'!K38="PERF"),"rude",IF(OR('full menu'!K38="PCB",'full menu'!K38="AERF",'full menu'!K38="UD"),"inter",IF(OR('full menu'!K38="ACB",'full menu'!K38="LCERT",'full menu'!K38="LERT",'full menu'!K38="FCERT",'full menu'!K38="FCMT",'full menu'!K38="LCMT",'full menu'!K38="LMT",'full menu'!K38="LCIT",'full menu'!K38="FCIT",'full menu'!K38="LIT",'full menu'!K38="MwERT",'full menu'!K38="ERwMT",'full menu'!K38="M&amp;ERT",'full menu'!K38="MwIT",'full menu'!K38="IwMT",'full menu'!K38="M&amp;IT",'full menu'!K38="IwERT",'full menu'!K38="ERwIT",'full menu'!K38="I&amp;ERT",'full menu'!K38="ER&amp;M&amp;IT",'full menu'!K38="LSD"),"subst",IF(OR('full menu'!K38="FERT",'full menu'!K38="FMT",'full menu'!K38="FIT",'full menu'!K38="WSD"),"intens",IF('full menu'!K38="UASC","UASC","")))))</f>
        <v>subst</v>
      </c>
      <c r="L38" s="2" t="str">
        <f>IF(OR('full menu'!L38="MDC",'full menu'!L38="PERF"),"rude",IF(OR('full menu'!L38="PCB",'full menu'!L38="AERF",'full menu'!L38="UD"),"inter",IF(OR('full menu'!L38="ACB",'full menu'!L38="LCERT",'full menu'!L38="LERT",'full menu'!L38="FCERT",'full menu'!L38="FCMT",'full menu'!L38="LCMT",'full menu'!L38="LMT",'full menu'!L38="LCIT",'full menu'!L38="FCIT",'full menu'!L38="LIT",'full menu'!L38="MwERT",'full menu'!L38="ERwMT",'full menu'!L38="M&amp;ERT",'full menu'!L38="MwIT",'full menu'!L38="IwMT",'full menu'!L38="M&amp;IT",'full menu'!L38="IwERT",'full menu'!L38="ERwIT",'full menu'!L38="I&amp;ERT",'full menu'!L38="ER&amp;M&amp;IT",'full menu'!L38="LSD"),"subst",IF(OR('full menu'!L38="FERT",'full menu'!L38="FMT",'full menu'!L38="FIT",'full menu'!L38="WSD"),"intens",IF('full menu'!L38="UASC","UASC","")))))</f>
        <v>subst</v>
      </c>
      <c r="M38" s="2" t="str">
        <f>IF(OR('full menu'!M38="MDC",'full menu'!M38="PERF"),"rude",IF(OR('full menu'!M38="PCB",'full menu'!M38="AERF",'full menu'!M38="UD"),"inter",IF(OR('full menu'!M38="ACB",'full menu'!M38="LCERT",'full menu'!M38="LERT",'full menu'!M38="FCERT",'full menu'!M38="FCMT",'full menu'!M38="LCMT",'full menu'!M38="LMT",'full menu'!M38="LCIT",'full menu'!M38="FCIT",'full menu'!M38="LIT",'full menu'!M38="MwERT",'full menu'!M38="ERwMT",'full menu'!M38="M&amp;ERT",'full menu'!M38="MwIT",'full menu'!M38="IwMT",'full menu'!M38="M&amp;IT",'full menu'!M38="IwERT",'full menu'!M38="ERwIT",'full menu'!M38="I&amp;ERT",'full menu'!M38="ER&amp;M&amp;IT",'full menu'!M38="LSD"),"subst",IF(OR('full menu'!M38="FERT",'full menu'!M38="FMT",'full menu'!M38="FIT",'full menu'!M38="WSD"),"intens",IF('full menu'!M38="UASC","UASC","")))))</f>
        <v>subst</v>
      </c>
      <c r="N38" s="2" t="str">
        <f>IF(OR('full menu'!N38="MDC",'full menu'!N38="PERF"),"rude",IF(OR('full menu'!N38="PCB",'full menu'!N38="AERF",'full menu'!N38="UD"),"inter",IF(OR('full menu'!N38="ACB",'full menu'!N38="LCERT",'full menu'!N38="LERT",'full menu'!N38="FCERT",'full menu'!N38="FCMT",'full menu'!N38="LCMT",'full menu'!N38="LMT",'full menu'!N38="LCIT",'full menu'!N38="FCIT",'full menu'!N38="LIT",'full menu'!N38="MwERT",'full menu'!N38="ERwMT",'full menu'!N38="M&amp;ERT",'full menu'!N38="MwIT",'full menu'!N38="IwMT",'full menu'!N38="M&amp;IT",'full menu'!N38="IwERT",'full menu'!N38="ERwIT",'full menu'!N38="I&amp;ERT",'full menu'!N38="ER&amp;M&amp;IT",'full menu'!N38="LSD"),"subst",IF(OR('full menu'!N38="FERT",'full menu'!N38="FMT",'full menu'!N38="FIT",'full menu'!N38="WSD"),"intens",IF('full menu'!N38="UASC","UASC","")))))</f>
        <v>subst</v>
      </c>
      <c r="O38" s="2" t="str">
        <f>IF(OR('full menu'!O38="MDC",'full menu'!O38="PERF"),"rude",IF(OR('full menu'!O38="PCB",'full menu'!O38="AERF",'full menu'!O38="UD"),"inter",IF(OR('full menu'!O38="ACB",'full menu'!O38="LCERT",'full menu'!O38="LERT",'full menu'!O38="FCERT",'full menu'!O38="FCMT",'full menu'!O38="LCMT",'full menu'!O38="LMT",'full menu'!O38="LCIT",'full menu'!O38="FCIT",'full menu'!O38="LIT",'full menu'!O38="MwERT",'full menu'!O38="ERwMT",'full menu'!O38="M&amp;ERT",'full menu'!O38="MwIT",'full menu'!O38="IwMT",'full menu'!O38="M&amp;IT",'full menu'!O38="IwERT",'full menu'!O38="ERwIT",'full menu'!O38="I&amp;ERT",'full menu'!O38="ER&amp;M&amp;IT",'full menu'!O38="LSD"),"subst",IF(OR('full menu'!O38="FERT",'full menu'!O38="FMT",'full menu'!O38="FIT",'full menu'!O38="WSD"),"intens",IF('full menu'!O38="UASC","UASC","")))))</f>
        <v>subst</v>
      </c>
      <c r="P38" s="2" t="str">
        <f>IF(OR('full menu'!P38="MDC",'full menu'!P38="PERF"),"rude",IF(OR('full menu'!P38="PCB",'full menu'!P38="AERF",'full menu'!P38="UD"),"inter",IF(OR('full menu'!P38="ACB",'full menu'!P38="LCERT",'full menu'!P38="LERT",'full menu'!P38="FCERT",'full menu'!P38="FCMT",'full menu'!P38="LCMT",'full menu'!P38="LMT",'full menu'!P38="LCIT",'full menu'!P38="FCIT",'full menu'!P38="LIT",'full menu'!P38="MwERT",'full menu'!P38="ERwMT",'full menu'!P38="M&amp;ERT",'full menu'!P38="MwIT",'full menu'!P38="IwMT",'full menu'!P38="M&amp;IT",'full menu'!P38="IwERT",'full menu'!P38="ERwIT",'full menu'!P38="I&amp;ERT",'full menu'!P38="ER&amp;M&amp;IT",'full menu'!P38="LSD"),"subst",IF(OR('full menu'!P38="FERT",'full menu'!P38="FMT",'full menu'!P38="FIT",'full menu'!P38="WSD"),"intens",IF('full menu'!P38="UASC","UASC","")))))</f>
        <v>subst</v>
      </c>
      <c r="Q38" s="2" t="str">
        <f>IF(OR('full menu'!Q38="MDC",'full menu'!Q38="PERF"),"rude",IF(OR('full menu'!Q38="PCB",'full menu'!Q38="AERF",'full menu'!Q38="UD"),"inter",IF(OR('full menu'!Q38="ACB",'full menu'!Q38="LCERT",'full menu'!Q38="LERT",'full menu'!Q38="FCERT",'full menu'!Q38="FCMT",'full menu'!Q38="LCMT",'full menu'!Q38="LMT",'full menu'!Q38="LCIT",'full menu'!Q38="FCIT",'full menu'!Q38="LIT",'full menu'!Q38="MwERT",'full menu'!Q38="ERwMT",'full menu'!Q38="M&amp;ERT",'full menu'!Q38="MwIT",'full menu'!Q38="IwMT",'full menu'!Q38="M&amp;IT",'full menu'!Q38="IwERT",'full menu'!Q38="ERwIT",'full menu'!Q38="I&amp;ERT",'full menu'!Q38="ER&amp;M&amp;IT",'full menu'!Q38="LSD"),"subst",IF(OR('full menu'!Q38="FERT",'full menu'!Q38="FMT",'full menu'!Q38="FIT",'full menu'!Q38="WSD"),"intens",IF('full menu'!Q38="UASC","UASC","")))))</f>
        <v>subst</v>
      </c>
      <c r="R38" s="2" t="str">
        <f>IF(OR('full menu'!R38="MDC",'full menu'!R38="PERF"),"rude",IF(OR('full menu'!R38="PCB",'full menu'!R38="AERF",'full menu'!R38="UD"),"inter",IF(OR('full menu'!R38="ACB",'full menu'!R38="LCERT",'full menu'!R38="LERT",'full menu'!R38="FCERT",'full menu'!R38="FCMT",'full menu'!R38="LCMT",'full menu'!R38="LMT",'full menu'!R38="LCIT",'full menu'!R38="FCIT",'full menu'!R38="LIT",'full menu'!R38="MwERT",'full menu'!R38="ERwMT",'full menu'!R38="M&amp;ERT",'full menu'!R38="MwIT",'full menu'!R38="IwMT",'full menu'!R38="M&amp;IT",'full menu'!R38="IwERT",'full menu'!R38="ERwIT",'full menu'!R38="I&amp;ERT",'full menu'!R38="ER&amp;M&amp;IT",'full menu'!R38="LSD"),"subst",IF(OR('full menu'!R38="FERT",'full menu'!R38="FMT",'full menu'!R38="FIT",'full menu'!R38="WSD"),"intens",IF('full menu'!R38="UASC","UASC","")))))</f>
        <v>subst</v>
      </c>
      <c r="S38" s="2" t="str">
        <f>IF(OR('full menu'!S38="MDC",'full menu'!S38="PERF"),"rude",IF(OR('full menu'!S38="PCB",'full menu'!S38="AERF",'full menu'!S38="UD"),"inter",IF(OR('full menu'!S38="ACB",'full menu'!S38="LCERT",'full menu'!S38="LERT",'full menu'!S38="FCERT",'full menu'!S38="FCMT",'full menu'!S38="LCMT",'full menu'!S38="LMT",'full menu'!S38="LCIT",'full menu'!S38="FCIT",'full menu'!S38="LIT",'full menu'!S38="MwERT",'full menu'!S38="ERwMT",'full menu'!S38="M&amp;ERT",'full menu'!S38="MwIT",'full menu'!S38="IwMT",'full menu'!S38="M&amp;IT",'full menu'!S38="IwERT",'full menu'!S38="ERwIT",'full menu'!S38="I&amp;ERT",'full menu'!S38="ER&amp;M&amp;IT",'full menu'!S38="LSD"),"subst",IF(OR('full menu'!S38="FERT",'full menu'!S38="FMT",'full menu'!S38="FIT",'full menu'!S38="WSD"),"intens",IF('full menu'!S38="UASC","UASC","")))))</f>
        <v>subst</v>
      </c>
      <c r="T38" s="2" t="str">
        <f>IF(OR('full menu'!T38="MDC",'full menu'!T38="PERF"),"rude",IF(OR('full menu'!T38="PCB",'full menu'!T38="AERF",'full menu'!T38="UD"),"inter",IF(OR('full menu'!T38="ACB",'full menu'!T38="LCERT",'full menu'!T38="LERT",'full menu'!T38="FCERT",'full menu'!T38="FCMT",'full menu'!T38="LCMT",'full menu'!T38="LMT",'full menu'!T38="LCIT",'full menu'!T38="FCIT",'full menu'!T38="LIT",'full menu'!T38="MwERT",'full menu'!T38="ERwMT",'full menu'!T38="M&amp;ERT",'full menu'!T38="MwIT",'full menu'!T38="IwMT",'full menu'!T38="M&amp;IT",'full menu'!T38="IwERT",'full menu'!T38="ERwIT",'full menu'!T38="I&amp;ERT",'full menu'!T38="ER&amp;M&amp;IT",'full menu'!T38="LSD"),"subst",IF(OR('full menu'!T38="FERT",'full menu'!T38="FMT",'full menu'!T38="FIT",'full menu'!T38="WSD"),"intens",IF('full menu'!T38="UASC","UASC","")))))</f>
        <v>subst</v>
      </c>
      <c r="U38" s="2" t="str">
        <f>IF(OR('full menu'!U38="MDC",'full menu'!U38="PERF"),"rude",IF(OR('full menu'!U38="PCB",'full menu'!U38="AERF",'full menu'!U38="UD"),"inter",IF(OR('full menu'!U38="ACB",'full menu'!U38="LCERT",'full menu'!U38="LERT",'full menu'!U38="FCERT",'full menu'!U38="FCMT",'full menu'!U38="LCMT",'full menu'!U38="LMT",'full menu'!U38="LCIT",'full menu'!U38="FCIT",'full menu'!U38="LIT",'full menu'!U38="MwERT",'full menu'!U38="ERwMT",'full menu'!U38="M&amp;ERT",'full menu'!U38="MwIT",'full menu'!U38="IwMT",'full menu'!U38="M&amp;IT",'full menu'!U38="IwERT",'full menu'!U38="ERwIT",'full menu'!U38="I&amp;ERT",'full menu'!U38="ER&amp;M&amp;IT",'full menu'!U38="LSD"),"subst",IF(OR('full menu'!U38="FERT",'full menu'!U38="FMT",'full menu'!U38="FIT",'full menu'!U38="WSD"),"intens",IF('full menu'!U38="UASC","UASC","")))))</f>
        <v>subst</v>
      </c>
      <c r="V38" s="2" t="str">
        <f>IF(OR('full menu'!V38="MDC",'full menu'!V38="PERF"),"rude",IF(OR('full menu'!V38="PCB",'full menu'!V38="AERF",'full menu'!V38="UD"),"inter",IF(OR('full menu'!V38="ACB",'full menu'!V38="LCERT",'full menu'!V38="LERT",'full menu'!V38="FCERT",'full menu'!V38="FCMT",'full menu'!V38="LCMT",'full menu'!V38="LMT",'full menu'!V38="LCIT",'full menu'!V38="FCIT",'full menu'!V38="LIT",'full menu'!V38="MwERT",'full menu'!V38="ERwMT",'full menu'!V38="M&amp;ERT",'full menu'!V38="MwIT",'full menu'!V38="IwMT",'full menu'!V38="M&amp;IT",'full menu'!V38="IwERT",'full menu'!V38="ERwIT",'full menu'!V38="I&amp;ERT",'full menu'!V38="ER&amp;M&amp;IT",'full menu'!V38="LSD"),"subst",IF(OR('full menu'!V38="FERT",'full menu'!V38="FMT",'full menu'!V38="FIT",'full menu'!V38="WSD"),"intens",IF('full menu'!V38="UASC","UASC","")))))</f>
        <v>subst</v>
      </c>
      <c r="W38" s="2" t="str">
        <f>IF(OR('full menu'!W38="MDC",'full menu'!W38="PERF"),"rude",IF(OR('full menu'!W38="PCB",'full menu'!W38="AERF",'full menu'!W38="UD"),"inter",IF(OR('full menu'!W38="ACB",'full menu'!W38="LCERT",'full menu'!W38="LERT",'full menu'!W38="FCERT",'full menu'!W38="FCMT",'full menu'!W38="LCMT",'full menu'!W38="LMT",'full menu'!W38="LCIT",'full menu'!W38="FCIT",'full menu'!W38="LIT",'full menu'!W38="MwERT",'full menu'!W38="ERwMT",'full menu'!W38="M&amp;ERT",'full menu'!W38="MwIT",'full menu'!W38="IwMT",'full menu'!W38="M&amp;IT",'full menu'!W38="IwERT",'full menu'!W38="ERwIT",'full menu'!W38="I&amp;ERT",'full menu'!W38="ER&amp;M&amp;IT",'full menu'!W38="LSD"),"subst",IF(OR('full menu'!W38="FERT",'full menu'!W38="FMT",'full menu'!W38="FIT",'full menu'!W38="WSD"),"intens",IF('full menu'!W38="UASC","UASC","")))))</f>
        <v>subst</v>
      </c>
      <c r="X38" s="2" t="str">
        <f>IF(OR('full menu'!X38="MDC",'full menu'!X38="PERF"),"rude",IF(OR('full menu'!X38="PCB",'full menu'!X38="AERF",'full menu'!X38="UD"),"inter",IF(OR('full menu'!X38="ACB",'full menu'!X38="LCERT",'full menu'!X38="LERT",'full menu'!X38="FCERT",'full menu'!X38="FCMT",'full menu'!X38="LCMT",'full menu'!X38="LMT",'full menu'!X38="LCIT",'full menu'!X38="FCIT",'full menu'!X38="LIT",'full menu'!X38="MwERT",'full menu'!X38="ERwMT",'full menu'!X38="M&amp;ERT",'full menu'!X38="MwIT",'full menu'!X38="IwMT",'full menu'!X38="M&amp;IT",'full menu'!X38="IwERT",'full menu'!X38="ERwIT",'full menu'!X38="I&amp;ERT",'full menu'!X38="ER&amp;M&amp;IT",'full menu'!X38="LSD"),"subst",IF(OR('full menu'!X38="FERT",'full menu'!X38="FMT",'full menu'!X38="FIT",'full menu'!X38="WSD"),"intens",IF('full menu'!X38="UASC","UASC","")))))</f>
        <v>subst</v>
      </c>
      <c r="Y38" s="2" t="str">
        <f>IF(OR('full menu'!Y38="MDC",'full menu'!Y38="PERF"),"rude",IF(OR('full menu'!Y38="PCB",'full menu'!Y38="AERF",'full menu'!Y38="UD"),"inter",IF(OR('full menu'!Y38="ACB",'full menu'!Y38="LCERT",'full menu'!Y38="LERT",'full menu'!Y38="FCERT",'full menu'!Y38="FCMT",'full menu'!Y38="LCMT",'full menu'!Y38="LMT",'full menu'!Y38="LCIT",'full menu'!Y38="FCIT",'full menu'!Y38="LIT",'full menu'!Y38="MwERT",'full menu'!Y38="ERwMT",'full menu'!Y38="M&amp;ERT",'full menu'!Y38="MwIT",'full menu'!Y38="IwMT",'full menu'!Y38="M&amp;IT",'full menu'!Y38="IwERT",'full menu'!Y38="ERwIT",'full menu'!Y38="I&amp;ERT",'full menu'!Y38="ER&amp;M&amp;IT",'full menu'!Y38="LSD"),"subst",IF(OR('full menu'!Y38="FERT",'full menu'!Y38="FMT",'full menu'!Y38="FIT",'full menu'!Y38="WSD"),"intens",IF('full menu'!Y38="UASC","UASC","")))))</f>
        <v>subst</v>
      </c>
      <c r="Z38" s="2" t="str">
        <f>IF(OR('full menu'!Z38="MDC",'full menu'!Z38="PERF"),"rude",IF(OR('full menu'!Z38="PCB",'full menu'!Z38="AERF",'full menu'!Z38="UD"),"inter",IF(OR('full menu'!Z38="ACB",'full menu'!Z38="LCERT",'full menu'!Z38="LERT",'full menu'!Z38="FCERT",'full menu'!Z38="FCMT",'full menu'!Z38="LCMT",'full menu'!Z38="LMT",'full menu'!Z38="LCIT",'full menu'!Z38="FCIT",'full menu'!Z38="LIT",'full menu'!Z38="MwERT",'full menu'!Z38="ERwMT",'full menu'!Z38="M&amp;ERT",'full menu'!Z38="MwIT",'full menu'!Z38="IwMT",'full menu'!Z38="M&amp;IT",'full menu'!Z38="IwERT",'full menu'!Z38="ERwIT",'full menu'!Z38="I&amp;ERT",'full menu'!Z38="ER&amp;M&amp;IT",'full menu'!Z38="LSD"),"subst",IF(OR('full menu'!Z38="FERT",'full menu'!Z38="FMT",'full menu'!Z38="FIT",'full menu'!Z38="WSD"),"intens",IF('full menu'!Z38="UASC","UASC","")))))</f>
        <v>subst</v>
      </c>
      <c r="AA38" s="2" t="str">
        <f>IF(OR('full menu'!AA38="MDC",'full menu'!AA38="PERF"),"rude",IF(OR('full menu'!AA38="PCB",'full menu'!AA38="AERF",'full menu'!AA38="UD"),"inter",IF(OR('full menu'!AA38="ACB",'full menu'!AA38="LCERT",'full menu'!AA38="LERT",'full menu'!AA38="FCERT",'full menu'!AA38="FCMT",'full menu'!AA38="LCMT",'full menu'!AA38="LMT",'full menu'!AA38="LCIT",'full menu'!AA38="FCIT",'full menu'!AA38="LIT",'full menu'!AA38="MwERT",'full menu'!AA38="ERwMT",'full menu'!AA38="M&amp;ERT",'full menu'!AA38="MwIT",'full menu'!AA38="IwMT",'full menu'!AA38="M&amp;IT",'full menu'!AA38="IwERT",'full menu'!AA38="ERwIT",'full menu'!AA38="I&amp;ERT",'full menu'!AA38="ER&amp;M&amp;IT",'full menu'!AA38="LSD"),"subst",IF(OR('full menu'!AA38="FERT",'full menu'!AA38="FMT",'full menu'!AA38="FIT",'full menu'!AA38="WSD"),"intens",IF('full menu'!AA38="UASC","UASC","")))))</f>
        <v>subst</v>
      </c>
      <c r="AB38" s="2" t="str">
        <f>IF(OR('full menu'!AB38="MDC",'full menu'!AB38="PERF"),"rude",IF(OR('full menu'!AB38="PCB",'full menu'!AB38="AERF",'full menu'!AB38="UD"),"inter",IF(OR('full menu'!AB38="ACB",'full menu'!AB38="LCERT",'full menu'!AB38="LERT",'full menu'!AB38="FCERT",'full menu'!AB38="FCMT",'full menu'!AB38="LCMT",'full menu'!AB38="LMT",'full menu'!AB38="LCIT",'full menu'!AB38="FCIT",'full menu'!AB38="LIT",'full menu'!AB38="MwERT",'full menu'!AB38="ERwMT",'full menu'!AB38="M&amp;ERT",'full menu'!AB38="MwIT",'full menu'!AB38="IwMT",'full menu'!AB38="M&amp;IT",'full menu'!AB38="IwERT",'full menu'!AB38="ERwIT",'full menu'!AB38="I&amp;ERT",'full menu'!AB38="ER&amp;M&amp;IT",'full menu'!AB38="LSD"),"subst",IF(OR('full menu'!AB38="FERT",'full menu'!AB38="FMT",'full menu'!AB38="FIT",'full menu'!AB38="WSD"),"intens",IF('full menu'!AB38="UASC","UASC","")))))</f>
        <v>subst</v>
      </c>
      <c r="AC38" s="2" t="str">
        <f>IF(OR('full menu'!AC38="MDC",'full menu'!AC38="PERF"),"rude",IF(OR('full menu'!AC38="PCB",'full menu'!AC38="AERF",'full menu'!AC38="UD"),"inter",IF(OR('full menu'!AC38="ACB",'full menu'!AC38="LCERT",'full menu'!AC38="LERT",'full menu'!AC38="FCERT",'full menu'!AC38="FCMT",'full menu'!AC38="LCMT",'full menu'!AC38="LMT",'full menu'!AC38="LCIT",'full menu'!AC38="FCIT",'full menu'!AC38="LIT",'full menu'!AC38="MwERT",'full menu'!AC38="ERwMT",'full menu'!AC38="M&amp;ERT",'full menu'!AC38="MwIT",'full menu'!AC38="IwMT",'full menu'!AC38="M&amp;IT",'full menu'!AC38="IwERT",'full menu'!AC38="ERwIT",'full menu'!AC38="I&amp;ERT",'full menu'!AC38="ER&amp;M&amp;IT",'full menu'!AC38="LSD"),"subst",IF(OR('full menu'!AC38="FERT",'full menu'!AC38="FMT",'full menu'!AC38="FIT",'full menu'!AC38="WSD"),"intens",IF('full menu'!AC38="UASC","UASC","")))))</f>
        <v>subst</v>
      </c>
      <c r="AD38" s="2" t="str">
        <f>IF(OR('full menu'!AD38="MDC",'full menu'!AD38="PERF"),"rude",IF(OR('full menu'!AD38="PCB",'full menu'!AD38="AERF",'full menu'!AD38="UD"),"inter",IF(OR('full menu'!AD38="ACB",'full menu'!AD38="LCERT",'full menu'!AD38="LERT",'full menu'!AD38="FCERT",'full menu'!AD38="FCMT",'full menu'!AD38="LCMT",'full menu'!AD38="LMT",'full menu'!AD38="LCIT",'full menu'!AD38="FCIT",'full menu'!AD38="LIT",'full menu'!AD38="MwERT",'full menu'!AD38="ERwMT",'full menu'!AD38="M&amp;ERT",'full menu'!AD38="MwIT",'full menu'!AD38="IwMT",'full menu'!AD38="M&amp;IT",'full menu'!AD38="IwERT",'full menu'!AD38="ERwIT",'full menu'!AD38="I&amp;ERT",'full menu'!AD38="ER&amp;M&amp;IT",'full menu'!AD38="LSD"),"subst",IF(OR('full menu'!AD38="FERT",'full menu'!AD38="FMT",'full menu'!AD38="FIT",'full menu'!AD38="WSD"),"intens",IF('full menu'!AD38="UASC","UASC","")))))</f>
        <v>subst</v>
      </c>
      <c r="AE38" s="2" t="str">
        <f>IF(OR('full menu'!AE38="MDC",'full menu'!AE38="PERF"),"rude",IF(OR('full menu'!AE38="PCB",'full menu'!AE38="AERF",'full menu'!AE38="UD"),"inter",IF(OR('full menu'!AE38="ACB",'full menu'!AE38="LCERT",'full menu'!AE38="LERT",'full menu'!AE38="FCERT",'full menu'!AE38="FCMT",'full menu'!AE38="LCMT",'full menu'!AE38="LMT",'full menu'!AE38="LCIT",'full menu'!AE38="FCIT",'full menu'!AE38="LIT",'full menu'!AE38="MwERT",'full menu'!AE38="ERwMT",'full menu'!AE38="M&amp;ERT",'full menu'!AE38="MwIT",'full menu'!AE38="IwMT",'full menu'!AE38="M&amp;IT",'full menu'!AE38="IwERT",'full menu'!AE38="ERwIT",'full menu'!AE38="I&amp;ERT",'full menu'!AE38="ER&amp;M&amp;IT",'full menu'!AE38="LSD"),"subst",IF(OR('full menu'!AE38="FERT",'full menu'!AE38="FMT",'full menu'!AE38="FIT",'full menu'!AE38="WSD"),"intens",IF('full menu'!AE38="UASC","UASC","")))))</f>
        <v>subst</v>
      </c>
      <c r="AF38" s="2" t="str">
        <f>IF(OR('full menu'!AF38="MDC",'full menu'!AF38="PERF"),"rude",IF(OR('full menu'!AF38="PCB",'full menu'!AF38="AERF",'full menu'!AF38="UD"),"inter",IF(OR('full menu'!AF38="ACB",'full menu'!AF38="LCERT",'full menu'!AF38="LERT",'full menu'!AF38="FCERT",'full menu'!AF38="FCMT",'full menu'!AF38="LCMT",'full menu'!AF38="LMT",'full menu'!AF38="LCIT",'full menu'!AF38="FCIT",'full menu'!AF38="LIT",'full menu'!AF38="MwERT",'full menu'!AF38="ERwMT",'full menu'!AF38="M&amp;ERT",'full menu'!AF38="MwIT",'full menu'!AF38="IwMT",'full menu'!AF38="M&amp;IT",'full menu'!AF38="IwERT",'full menu'!AF38="ERwIT",'full menu'!AF38="I&amp;ERT",'full menu'!AF38="ER&amp;M&amp;IT",'full menu'!AF38="LSD"),"subst",IF(OR('full menu'!AF38="FERT",'full menu'!AF38="FMT",'full menu'!AF38="FIT",'full menu'!AF38="WSD"),"intens",IF('full menu'!AF38="UASC","UASC","")))))</f>
        <v>subst</v>
      </c>
      <c r="AG38" s="2" t="str">
        <f>IF(OR('full menu'!AG38="MDC",'full menu'!AG38="PERF"),"rude",IF(OR('full menu'!AG38="PCB",'full menu'!AG38="AERF",'full menu'!AG38="UD"),"inter",IF(OR('full menu'!AG38="ACB",'full menu'!AG38="LCERT",'full menu'!AG38="LERT",'full menu'!AG38="FCERT",'full menu'!AG38="FCMT",'full menu'!AG38="LCMT",'full menu'!AG38="LMT",'full menu'!AG38="LCIT",'full menu'!AG38="FCIT",'full menu'!AG38="LIT",'full menu'!AG38="MwERT",'full menu'!AG38="ERwMT",'full menu'!AG38="M&amp;ERT",'full menu'!AG38="MwIT",'full menu'!AG38="IwMT",'full menu'!AG38="M&amp;IT",'full menu'!AG38="IwERT",'full menu'!AG38="ERwIT",'full menu'!AG38="I&amp;ERT",'full menu'!AG38="ER&amp;M&amp;IT",'full menu'!AG38="LSD"),"subst",IF(OR('full menu'!AG38="FERT",'full menu'!AG38="FMT",'full menu'!AG38="FIT",'full menu'!AG38="WSD"),"intens",IF('full menu'!AG38="UASC","UASC","")))))</f>
        <v>subst</v>
      </c>
      <c r="AH38" s="2" t="str">
        <f>IF(OR('full menu'!AH38="MDC",'full menu'!AH38="PERF"),"rude",IF(OR('full menu'!AH38="PCB",'full menu'!AH38="AERF",'full menu'!AH38="UD"),"inter",IF(OR('full menu'!AH38="ACB",'full menu'!AH38="LCERT",'full menu'!AH38="LERT",'full menu'!AH38="FCERT",'full menu'!AH38="FCMT",'full menu'!AH38="LCMT",'full menu'!AH38="LMT",'full menu'!AH38="LCIT",'full menu'!AH38="FCIT",'full menu'!AH38="LIT",'full menu'!AH38="MwERT",'full menu'!AH38="ERwMT",'full menu'!AH38="M&amp;ERT",'full menu'!AH38="MwIT",'full menu'!AH38="IwMT",'full menu'!AH38="M&amp;IT",'full menu'!AH38="IwERT",'full menu'!AH38="ERwIT",'full menu'!AH38="I&amp;ERT",'full menu'!AH38="ER&amp;M&amp;IT",'full menu'!AH38="LSD"),"subst",IF(OR('full menu'!AH38="FERT",'full menu'!AH38="FMT",'full menu'!AH38="FIT",'full menu'!AH38="WSD"),"intens",IF('full menu'!AH38="UASC","UASC","")))))</f>
        <v>subst</v>
      </c>
      <c r="AI38" s="2" t="str">
        <f>IF(OR('full menu'!AI38="MDC",'full menu'!AI38="PERF"),"rude",IF(OR('full menu'!AI38="PCB",'full menu'!AI38="AERF",'full menu'!AI38="UD"),"inter",IF(OR('full menu'!AI38="ACB",'full menu'!AI38="LCERT",'full menu'!AI38="LERT",'full menu'!AI38="FCERT",'full menu'!AI38="FCMT",'full menu'!AI38="LCMT",'full menu'!AI38="LMT",'full menu'!AI38="LCIT",'full menu'!AI38="FCIT",'full menu'!AI38="LIT",'full menu'!AI38="MwERT",'full menu'!AI38="ERwMT",'full menu'!AI38="M&amp;ERT",'full menu'!AI38="MwIT",'full menu'!AI38="IwMT",'full menu'!AI38="M&amp;IT",'full menu'!AI38="IwERT",'full menu'!AI38="ERwIT",'full menu'!AI38="I&amp;ERT",'full menu'!AI38="ER&amp;M&amp;IT",'full menu'!AI38="LSD"),"subst",IF(OR('full menu'!AI38="FERT",'full menu'!AI38="FMT",'full menu'!AI38="FIT",'full menu'!AI38="WSD"),"intens",IF('full menu'!AI38="UASC","UASC","")))))</f>
        <v>intens</v>
      </c>
      <c r="AJ38" s="2" t="str">
        <f>IF(OR('full menu'!AJ38="MDC",'full menu'!AJ38="PERF"),"rude",IF(OR('full menu'!AJ38="PCB",'full menu'!AJ38="AERF",'full menu'!AJ38="UD"),"inter",IF(OR('full menu'!AJ38="ACB",'full menu'!AJ38="LCERT",'full menu'!AJ38="LERT",'full menu'!AJ38="FCERT",'full menu'!AJ38="FCMT",'full menu'!AJ38="LCMT",'full menu'!AJ38="LMT",'full menu'!AJ38="LCIT",'full menu'!AJ38="FCIT",'full menu'!AJ38="LIT",'full menu'!AJ38="MwERT",'full menu'!AJ38="ERwMT",'full menu'!AJ38="M&amp;ERT",'full menu'!AJ38="MwIT",'full menu'!AJ38="IwMT",'full menu'!AJ38="M&amp;IT",'full menu'!AJ38="IwERT",'full menu'!AJ38="ERwIT",'full menu'!AJ38="I&amp;ERT",'full menu'!AJ38="ER&amp;M&amp;IT",'full menu'!AJ38="LSD"),"subst",IF(OR('full menu'!AJ38="FERT",'full menu'!AJ38="FMT",'full menu'!AJ38="FIT",'full menu'!AJ38="WSD"),"intens",IF('full menu'!AJ38="UASC","UASC","")))))</f>
        <v>intens</v>
      </c>
      <c r="AK38" s="2" t="str">
        <f>IF(OR('full menu'!AK38="MDC",'full menu'!AK38="PERF"),"rude",IF(OR('full menu'!AK38="PCB",'full menu'!AK38="AERF",'full menu'!AK38="UD"),"inter",IF(OR('full menu'!AK38="ACB",'full menu'!AK38="LCERT",'full menu'!AK38="LERT",'full menu'!AK38="FCERT",'full menu'!AK38="FCMT",'full menu'!AK38="LCMT",'full menu'!AK38="LMT",'full menu'!AK38="LCIT",'full menu'!AK38="FCIT",'full menu'!AK38="LIT",'full menu'!AK38="MwERT",'full menu'!AK38="ERwMT",'full menu'!AK38="M&amp;ERT",'full menu'!AK38="MwIT",'full menu'!AK38="IwMT",'full menu'!AK38="M&amp;IT",'full menu'!AK38="IwERT",'full menu'!AK38="ERwIT",'full menu'!AK38="I&amp;ERT",'full menu'!AK38="ER&amp;M&amp;IT",'full menu'!AK38="LSD"),"subst",IF(OR('full menu'!AK38="FERT",'full menu'!AK38="FMT",'full menu'!AK38="FIT",'full menu'!AK38="WSD"),"intens",IF('full menu'!AK38="UASC","UASC","")))))</f>
        <v>intens</v>
      </c>
      <c r="AL38" s="2" t="str">
        <f>IF(OR('full menu'!AL38="MDC",'full menu'!AL38="PERF"),"rude",IF(OR('full menu'!AL38="PCB",'full menu'!AL38="AERF",'full menu'!AL38="UD"),"inter",IF(OR('full menu'!AL38="ACB",'full menu'!AL38="LCERT",'full menu'!AL38="LERT",'full menu'!AL38="FCERT",'full menu'!AL38="FCMT",'full menu'!AL38="LCMT",'full menu'!AL38="LMT",'full menu'!AL38="LCIT",'full menu'!AL38="FCIT",'full menu'!AL38="LIT",'full menu'!AL38="MwERT",'full menu'!AL38="ERwMT",'full menu'!AL38="M&amp;ERT",'full menu'!AL38="MwIT",'full menu'!AL38="IwMT",'full menu'!AL38="M&amp;IT",'full menu'!AL38="IwERT",'full menu'!AL38="ERwIT",'full menu'!AL38="I&amp;ERT",'full menu'!AL38="ER&amp;M&amp;IT",'full menu'!AL38="LSD"),"subst",IF(OR('full menu'!AL38="FERT",'full menu'!AL38="FMT",'full menu'!AL38="FIT",'full menu'!AL38="WSD"),"intens",IF('full menu'!AL38="UASC","UASC","")))))</f>
        <v>intens</v>
      </c>
      <c r="AM38" s="2" t="str">
        <f>IF(OR('full menu'!AM38="MDC",'full menu'!AM38="PERF"),"rude",IF(OR('full menu'!AM38="PCB",'full menu'!AM38="AERF",'full menu'!AM38="UD"),"inter",IF(OR('full menu'!AM38="ACB",'full menu'!AM38="LCERT",'full menu'!AM38="LERT",'full menu'!AM38="FCERT",'full menu'!AM38="FCMT",'full menu'!AM38="LCMT",'full menu'!AM38="LMT",'full menu'!AM38="LCIT",'full menu'!AM38="FCIT",'full menu'!AM38="LIT",'full menu'!AM38="MwERT",'full menu'!AM38="ERwMT",'full menu'!AM38="M&amp;ERT",'full menu'!AM38="MwIT",'full menu'!AM38="IwMT",'full menu'!AM38="M&amp;IT",'full menu'!AM38="IwERT",'full menu'!AM38="ERwIT",'full menu'!AM38="I&amp;ERT",'full menu'!AM38="ER&amp;M&amp;IT",'full menu'!AM38="LSD"),"subst",IF(OR('full menu'!AM38="FERT",'full menu'!AM38="FMT",'full menu'!AM38="FIT",'full menu'!AM38="WSD"),"intens",IF('full menu'!AM38="UASC","UASC","")))))</f>
        <v>intens</v>
      </c>
      <c r="AN38" s="2" t="str">
        <f>IF(OR('full menu'!AN38="MDC",'full menu'!AN38="PERF"),"rude",IF(OR('full menu'!AN38="PCB",'full menu'!AN38="AERF",'full menu'!AN38="UD"),"inter",IF(OR('full menu'!AN38="ACB",'full menu'!AN38="LCERT",'full menu'!AN38="LERT",'full menu'!AN38="FCERT",'full menu'!AN38="FCMT",'full menu'!AN38="LCMT",'full menu'!AN38="LMT",'full menu'!AN38="LCIT",'full menu'!AN38="FCIT",'full menu'!AN38="LIT",'full menu'!AN38="MwERT",'full menu'!AN38="ERwMT",'full menu'!AN38="M&amp;ERT",'full menu'!AN38="MwIT",'full menu'!AN38="IwMT",'full menu'!AN38="M&amp;IT",'full menu'!AN38="IwERT",'full menu'!AN38="ERwIT",'full menu'!AN38="I&amp;ERT",'full menu'!AN38="ER&amp;M&amp;IT",'full menu'!AN38="LSD"),"subst",IF(OR('full menu'!AN38="FERT",'full menu'!AN38="FMT",'full menu'!AN38="FIT",'full menu'!AN38="WSD"),"intens",IF('full menu'!AN38="UASC","UASC","")))))</f>
        <v>intens</v>
      </c>
      <c r="AO38" s="2" t="str">
        <f>IF(OR('full menu'!AO38="MDC",'full menu'!AO38="PERF"),"rude",IF(OR('full menu'!AO38="PCB",'full menu'!AO38="AERF",'full menu'!AO38="UD"),"inter",IF(OR('full menu'!AO38="ACB",'full menu'!AO38="LCERT",'full menu'!AO38="LERT",'full menu'!AO38="FCERT",'full menu'!AO38="FCMT",'full menu'!AO38="LCMT",'full menu'!AO38="LMT",'full menu'!AO38="LCIT",'full menu'!AO38="FCIT",'full menu'!AO38="LIT",'full menu'!AO38="MwERT",'full menu'!AO38="ERwMT",'full menu'!AO38="M&amp;ERT",'full menu'!AO38="MwIT",'full menu'!AO38="IwMT",'full menu'!AO38="M&amp;IT",'full menu'!AO38="IwERT",'full menu'!AO38="ERwIT",'full menu'!AO38="I&amp;ERT",'full menu'!AO38="ER&amp;M&amp;IT",'full menu'!AO38="LSD"),"subst",IF(OR('full menu'!AO38="FERT",'full menu'!AO38="FMT",'full menu'!AO38="FIT",'full menu'!AO38="WSD"),"intens",IF('full menu'!AO38="UASC","UASC","")))))</f>
        <v>intens</v>
      </c>
      <c r="AP38" s="2" t="str">
        <f>IF(OR('full menu'!AP38="MDC",'full menu'!AP38="PERF"),"rude",IF(OR('full menu'!AP38="PCB",'full menu'!AP38="AERF",'full menu'!AP38="UD"),"inter",IF(OR('full menu'!AP38="ACB",'full menu'!AP38="LCERT",'full menu'!AP38="LERT",'full menu'!AP38="FCERT",'full menu'!AP38="FCMT",'full menu'!AP38="LCMT",'full menu'!AP38="LMT",'full menu'!AP38="LCIT",'full menu'!AP38="FCIT",'full menu'!AP38="LIT",'full menu'!AP38="MwERT",'full menu'!AP38="ERwMT",'full menu'!AP38="M&amp;ERT",'full menu'!AP38="MwIT",'full menu'!AP38="IwMT",'full menu'!AP38="M&amp;IT",'full menu'!AP38="IwERT",'full menu'!AP38="ERwIT",'full menu'!AP38="I&amp;ERT",'full menu'!AP38="ER&amp;M&amp;IT",'full menu'!AP38="LSD"),"subst",IF(OR('full menu'!AP38="FERT",'full menu'!AP38="FMT",'full menu'!AP38="FIT",'full menu'!AP38="WSD"),"intens",IF('full menu'!AP38="UASC","UASC","")))))</f>
        <v>intens</v>
      </c>
      <c r="AQ38" s="2" t="str">
        <f>IF(OR('full menu'!AQ38="MDC",'full menu'!AQ38="PERF"),"rude",IF(OR('full menu'!AQ38="PCB",'full menu'!AQ38="AERF",'full menu'!AQ38="UD"),"inter",IF(OR('full menu'!AQ38="ACB",'full menu'!AQ38="LCERT",'full menu'!AQ38="LERT",'full menu'!AQ38="FCERT",'full menu'!AQ38="FCMT",'full menu'!AQ38="LCMT",'full menu'!AQ38="LMT",'full menu'!AQ38="LCIT",'full menu'!AQ38="FCIT",'full menu'!AQ38="LIT",'full menu'!AQ38="MwERT",'full menu'!AQ38="ERwMT",'full menu'!AQ38="M&amp;ERT",'full menu'!AQ38="MwIT",'full menu'!AQ38="IwMT",'full menu'!AQ38="M&amp;IT",'full menu'!AQ38="IwERT",'full menu'!AQ38="ERwIT",'full menu'!AQ38="I&amp;ERT",'full menu'!AQ38="ER&amp;M&amp;IT",'full menu'!AQ38="LSD"),"subst",IF(OR('full menu'!AQ38="FERT",'full menu'!AQ38="FMT",'full menu'!AQ38="FIT",'full menu'!AQ38="WSD"),"intens",IF('full menu'!AQ38="UASC","UASC","")))))</f>
        <v>intens</v>
      </c>
      <c r="AR38" s="2" t="str">
        <f>IF(OR('full menu'!AR38="MDC",'full menu'!AR38="PERF"),"rude",IF(OR('full menu'!AR38="PCB",'full menu'!AR38="AERF",'full menu'!AR38="UD"),"inter",IF(OR('full menu'!AR38="ACB",'full menu'!AR38="LCERT",'full menu'!AR38="LERT",'full menu'!AR38="FCERT",'full menu'!AR38="FCMT",'full menu'!AR38="LCMT",'full menu'!AR38="LMT",'full menu'!AR38="LCIT",'full menu'!AR38="FCIT",'full menu'!AR38="LIT",'full menu'!AR38="MwERT",'full menu'!AR38="ERwMT",'full menu'!AR38="M&amp;ERT",'full menu'!AR38="MwIT",'full menu'!AR38="IwMT",'full menu'!AR38="M&amp;IT",'full menu'!AR38="IwERT",'full menu'!AR38="ERwIT",'full menu'!AR38="I&amp;ERT",'full menu'!AR38="ER&amp;M&amp;IT",'full menu'!AR38="LSD"),"subst",IF(OR('full menu'!AR38="FERT",'full menu'!AR38="FMT",'full menu'!AR38="FIT",'full menu'!AR38="WSD"),"intens",IF('full menu'!AR38="UASC","UASC","")))))</f>
        <v>intens</v>
      </c>
      <c r="AS38" s="2" t="str">
        <f>IF(OR('full menu'!AS38="MDC",'full menu'!AS38="PERF"),"rude",IF(OR('full menu'!AS38="PCB",'full menu'!AS38="AERF",'full menu'!AS38="UD"),"inter",IF(OR('full menu'!AS38="ACB",'full menu'!AS38="LCERT",'full menu'!AS38="LERT",'full menu'!AS38="FCERT",'full menu'!AS38="FCMT",'full menu'!AS38="LCMT",'full menu'!AS38="LMT",'full menu'!AS38="LCIT",'full menu'!AS38="FCIT",'full menu'!AS38="LIT",'full menu'!AS38="MwERT",'full menu'!AS38="ERwMT",'full menu'!AS38="M&amp;ERT",'full menu'!AS38="MwIT",'full menu'!AS38="IwMT",'full menu'!AS38="M&amp;IT",'full menu'!AS38="IwERT",'full menu'!AS38="ERwIT",'full menu'!AS38="I&amp;ERT",'full menu'!AS38="ER&amp;M&amp;IT",'full menu'!AS38="LSD"),"subst",IF(OR('full menu'!AS38="FERT",'full menu'!AS38="FMT",'full menu'!AS38="FIT",'full menu'!AS38="WSD"),"intens",IF('full menu'!AS38="UASC","UASC","")))))</f>
        <v>intens</v>
      </c>
    </row>
    <row r="39" spans="1:45" ht="15.5" x14ac:dyDescent="0.35">
      <c r="A39" t="s">
        <v>66</v>
      </c>
      <c r="B39" s="2" t="str">
        <f>IF(OR('full menu'!B39="MDC",'full menu'!B39="PERF"),"rude",IF(OR('full menu'!B39="PCB",'full menu'!B39="AERF",'full menu'!B39="UD"),"inter",IF(OR('full menu'!B39="ACB",'full menu'!B39="LCERT",'full menu'!B39="LERT",'full menu'!B39="FCERT",'full menu'!B39="FCMT",'full menu'!B39="LCMT",'full menu'!B39="LMT",'full menu'!B39="LCIT",'full menu'!B39="FCIT",'full menu'!B39="LIT",'full menu'!B39="MwERT",'full menu'!B39="ERwMT",'full menu'!B39="M&amp;ERT",'full menu'!B39="MwIT",'full menu'!B39="IwMT",'full menu'!B39="M&amp;IT",'full menu'!B39="IwERT",'full menu'!B39="ERwIT",'full menu'!B39="I&amp;ERT",'full menu'!B39="ER&amp;M&amp;IT",'full menu'!B39="LSD"),"subst",IF(OR('full menu'!B39="FERT",'full menu'!B39="FMT",'full menu'!B39="FIT",'full menu'!B39="WSD"),"intens",IF('full menu'!B39="UASC","UASC","")))))</f>
        <v/>
      </c>
      <c r="C39" s="2" t="str">
        <f>IF(OR('full menu'!C39="MDC",'full menu'!C39="PERF"),"rude",IF(OR('full menu'!C39="PCB",'full menu'!C39="AERF",'full menu'!C39="UD"),"inter",IF(OR('full menu'!C39="ACB",'full menu'!C39="LCERT",'full menu'!C39="LERT",'full menu'!C39="FCERT",'full menu'!C39="FCMT",'full menu'!C39="LCMT",'full menu'!C39="LMT",'full menu'!C39="LCIT",'full menu'!C39="FCIT",'full menu'!C39="LIT",'full menu'!C39="MwERT",'full menu'!C39="ERwMT",'full menu'!C39="M&amp;ERT",'full menu'!C39="MwIT",'full menu'!C39="IwMT",'full menu'!C39="M&amp;IT",'full menu'!C39="IwERT",'full menu'!C39="ERwIT",'full menu'!C39="I&amp;ERT",'full menu'!C39="ER&amp;M&amp;IT",'full menu'!C39="LSD"),"subst",IF(OR('full menu'!C39="FERT",'full menu'!C39="FMT",'full menu'!C39="FIT",'full menu'!C39="WSD"),"intens",IF('full menu'!C39="UASC","UASC","")))))</f>
        <v/>
      </c>
      <c r="D39" s="2" t="str">
        <f>IF(OR('full menu'!D39="MDC",'full menu'!D39="PERF"),"rude",IF(OR('full menu'!D39="PCB",'full menu'!D39="AERF",'full menu'!D39="UD"),"inter",IF(OR('full menu'!D39="ACB",'full menu'!D39="LCERT",'full menu'!D39="LERT",'full menu'!D39="FCERT",'full menu'!D39="FCMT",'full menu'!D39="LCMT",'full menu'!D39="LMT",'full menu'!D39="LCIT",'full menu'!D39="FCIT",'full menu'!D39="LIT",'full menu'!D39="MwERT",'full menu'!D39="ERwMT",'full menu'!D39="M&amp;ERT",'full menu'!D39="MwIT",'full menu'!D39="IwMT",'full menu'!D39="M&amp;IT",'full menu'!D39="IwERT",'full menu'!D39="ERwIT",'full menu'!D39="I&amp;ERT",'full menu'!D39="ER&amp;M&amp;IT",'full menu'!D39="LSD"),"subst",IF(OR('full menu'!D39="FERT",'full menu'!D39="FMT",'full menu'!D39="FIT",'full menu'!D39="WSD"),"intens",IF('full menu'!D39="UASC","UASC","")))))</f>
        <v/>
      </c>
      <c r="E39" s="2" t="str">
        <f>IF(OR('full menu'!E39="MDC",'full menu'!E39="PERF"),"rude",IF(OR('full menu'!E39="PCB",'full menu'!E39="AERF",'full menu'!E39="UD"),"inter",IF(OR('full menu'!E39="ACB",'full menu'!E39="LCERT",'full menu'!E39="LERT",'full menu'!E39="FCERT",'full menu'!E39="FCMT",'full menu'!E39="LCMT",'full menu'!E39="LMT",'full menu'!E39="LCIT",'full menu'!E39="FCIT",'full menu'!E39="LIT",'full menu'!E39="MwERT",'full menu'!E39="ERwMT",'full menu'!E39="M&amp;ERT",'full menu'!E39="MwIT",'full menu'!E39="IwMT",'full menu'!E39="M&amp;IT",'full menu'!E39="IwERT",'full menu'!E39="ERwIT",'full menu'!E39="I&amp;ERT",'full menu'!E39="ER&amp;M&amp;IT",'full menu'!E39="LSD"),"subst",IF(OR('full menu'!E39="FERT",'full menu'!E39="FMT",'full menu'!E39="FIT",'full menu'!E39="WSD"),"intens",IF('full menu'!E39="UASC","UASC","")))))</f>
        <v/>
      </c>
      <c r="F39" s="2" t="str">
        <f>IF(OR('full menu'!F39="MDC",'full menu'!F39="PERF"),"rude",IF(OR('full menu'!F39="PCB",'full menu'!F39="AERF",'full menu'!F39="UD"),"inter",IF(OR('full menu'!F39="ACB",'full menu'!F39="LCERT",'full menu'!F39="LERT",'full menu'!F39="FCERT",'full menu'!F39="FCMT",'full menu'!F39="LCMT",'full menu'!F39="LMT",'full menu'!F39="LCIT",'full menu'!F39="FCIT",'full menu'!F39="LIT",'full menu'!F39="MwERT",'full menu'!F39="ERwMT",'full menu'!F39="M&amp;ERT",'full menu'!F39="MwIT",'full menu'!F39="IwMT",'full menu'!F39="M&amp;IT",'full menu'!F39="IwERT",'full menu'!F39="ERwIT",'full menu'!F39="I&amp;ERT",'full menu'!F39="ER&amp;M&amp;IT",'full menu'!F39="LSD"),"subst",IF(OR('full menu'!F39="FERT",'full menu'!F39="FMT",'full menu'!F39="FIT",'full menu'!F39="WSD"),"intens",IF('full menu'!F39="UASC","UASC","")))))</f>
        <v/>
      </c>
      <c r="G39" s="2" t="str">
        <f>IF(OR('full menu'!G39="MDC",'full menu'!G39="PERF"),"rude",IF(OR('full menu'!G39="PCB",'full menu'!G39="AERF",'full menu'!G39="UD"),"inter",IF(OR('full menu'!G39="ACB",'full menu'!G39="LCERT",'full menu'!G39="LERT",'full menu'!G39="FCERT",'full menu'!G39="FCMT",'full menu'!G39="LCMT",'full menu'!G39="LMT",'full menu'!G39="LCIT",'full menu'!G39="FCIT",'full menu'!G39="LIT",'full menu'!G39="MwERT",'full menu'!G39="ERwMT",'full menu'!G39="M&amp;ERT",'full menu'!G39="MwIT",'full menu'!G39="IwMT",'full menu'!G39="M&amp;IT",'full menu'!G39="IwERT",'full menu'!G39="ERwIT",'full menu'!G39="I&amp;ERT",'full menu'!G39="ER&amp;M&amp;IT",'full menu'!G39="LSD"),"subst",IF(OR('full menu'!G39="FERT",'full menu'!G39="FMT",'full menu'!G39="FIT",'full menu'!G39="WSD"),"intens",IF('full menu'!G39="UASC","UASC","")))))</f>
        <v/>
      </c>
      <c r="H39" s="2" t="str">
        <f>IF(OR('full menu'!H39="MDC",'full menu'!H39="PERF"),"rude",IF(OR('full menu'!H39="PCB",'full menu'!H39="AERF",'full menu'!H39="UD"),"inter",IF(OR('full menu'!H39="ACB",'full menu'!H39="LCERT",'full menu'!H39="LERT",'full menu'!H39="FCERT",'full menu'!H39="FCMT",'full menu'!H39="LCMT",'full menu'!H39="LMT",'full menu'!H39="LCIT",'full menu'!H39="FCIT",'full menu'!H39="LIT",'full menu'!H39="MwERT",'full menu'!H39="ERwMT",'full menu'!H39="M&amp;ERT",'full menu'!H39="MwIT",'full menu'!H39="IwMT",'full menu'!H39="M&amp;IT",'full menu'!H39="IwERT",'full menu'!H39="ERwIT",'full menu'!H39="I&amp;ERT",'full menu'!H39="ER&amp;M&amp;IT",'full menu'!H39="LSD"),"subst",IF(OR('full menu'!H39="FERT",'full menu'!H39="FMT",'full menu'!H39="FIT",'full menu'!H39="WSD"),"intens",IF('full menu'!H39="UASC","UASC","")))))</f>
        <v/>
      </c>
      <c r="I39" s="2" t="str">
        <f>IF(OR('full menu'!I39="MDC",'full menu'!I39="PERF"),"rude",IF(OR('full menu'!I39="PCB",'full menu'!I39="AERF",'full menu'!I39="UD"),"inter",IF(OR('full menu'!I39="ACB",'full menu'!I39="LCERT",'full menu'!I39="LERT",'full menu'!I39="FCERT",'full menu'!I39="FCMT",'full menu'!I39="LCMT",'full menu'!I39="LMT",'full menu'!I39="LCIT",'full menu'!I39="FCIT",'full menu'!I39="LIT",'full menu'!I39="MwERT",'full menu'!I39="ERwMT",'full menu'!I39="M&amp;ERT",'full menu'!I39="MwIT",'full menu'!I39="IwMT",'full menu'!I39="M&amp;IT",'full menu'!I39="IwERT",'full menu'!I39="ERwIT",'full menu'!I39="I&amp;ERT",'full menu'!I39="ER&amp;M&amp;IT",'full menu'!I39="LSD"),"subst",IF(OR('full menu'!I39="FERT",'full menu'!I39="FMT",'full menu'!I39="FIT",'full menu'!I39="WSD"),"intens",IF('full menu'!I39="UASC","UASC","")))))</f>
        <v/>
      </c>
      <c r="J39" s="2" t="str">
        <f>IF(OR('full menu'!J39="MDC",'full menu'!J39="PERF"),"rude",IF(OR('full menu'!J39="PCB",'full menu'!J39="AERF",'full menu'!J39="UD"),"inter",IF(OR('full menu'!J39="ACB",'full menu'!J39="LCERT",'full menu'!J39="LERT",'full menu'!J39="FCERT",'full menu'!J39="FCMT",'full menu'!J39="LCMT",'full menu'!J39="LMT",'full menu'!J39="LCIT",'full menu'!J39="FCIT",'full menu'!J39="LIT",'full menu'!J39="MwERT",'full menu'!J39="ERwMT",'full menu'!J39="M&amp;ERT",'full menu'!J39="MwIT",'full menu'!J39="IwMT",'full menu'!J39="M&amp;IT",'full menu'!J39="IwERT",'full menu'!J39="ERwIT",'full menu'!J39="I&amp;ERT",'full menu'!J39="ER&amp;M&amp;IT",'full menu'!J39="LSD"),"subst",IF(OR('full menu'!J39="FERT",'full menu'!J39="FMT",'full menu'!J39="FIT",'full menu'!J39="WSD"),"intens",IF('full menu'!J39="UASC","UASC","")))))</f>
        <v/>
      </c>
      <c r="K39" s="2" t="str">
        <f>IF(OR('full menu'!K39="MDC",'full menu'!K39="PERF"),"rude",IF(OR('full menu'!K39="PCB",'full menu'!K39="AERF",'full menu'!K39="UD"),"inter",IF(OR('full menu'!K39="ACB",'full menu'!K39="LCERT",'full menu'!K39="LERT",'full menu'!K39="FCERT",'full menu'!K39="FCMT",'full menu'!K39="LCMT",'full menu'!K39="LMT",'full menu'!K39="LCIT",'full menu'!K39="FCIT",'full menu'!K39="LIT",'full menu'!K39="MwERT",'full menu'!K39="ERwMT",'full menu'!K39="M&amp;ERT",'full menu'!K39="MwIT",'full menu'!K39="IwMT",'full menu'!K39="M&amp;IT",'full menu'!K39="IwERT",'full menu'!K39="ERwIT",'full menu'!K39="I&amp;ERT",'full menu'!K39="ER&amp;M&amp;IT",'full menu'!K39="LSD"),"subst",IF(OR('full menu'!K39="FERT",'full menu'!K39="FMT",'full menu'!K39="FIT",'full menu'!K39="WSD"),"intens",IF('full menu'!K39="UASC","UASC","")))))</f>
        <v/>
      </c>
      <c r="L39" s="2" t="str">
        <f>IF(OR('full menu'!L39="MDC",'full menu'!L39="PERF"),"rude",IF(OR('full menu'!L39="PCB",'full menu'!L39="AERF",'full menu'!L39="UD"),"inter",IF(OR('full menu'!L39="ACB",'full menu'!L39="LCERT",'full menu'!L39="LERT",'full menu'!L39="FCERT",'full menu'!L39="FCMT",'full menu'!L39="LCMT",'full menu'!L39="LMT",'full menu'!L39="LCIT",'full menu'!L39="FCIT",'full menu'!L39="LIT",'full menu'!L39="MwERT",'full menu'!L39="ERwMT",'full menu'!L39="M&amp;ERT",'full menu'!L39="MwIT",'full menu'!L39="IwMT",'full menu'!L39="M&amp;IT",'full menu'!L39="IwERT",'full menu'!L39="ERwIT",'full menu'!L39="I&amp;ERT",'full menu'!L39="ER&amp;M&amp;IT",'full menu'!L39="LSD"),"subst",IF(OR('full menu'!L39="FERT",'full menu'!L39="FMT",'full menu'!L39="FIT",'full menu'!L39="WSD"),"intens",IF('full menu'!L39="UASC","UASC","")))))</f>
        <v/>
      </c>
      <c r="M39" s="2" t="str">
        <f>IF(OR('full menu'!M39="MDC",'full menu'!M39="PERF"),"rude",IF(OR('full menu'!M39="PCB",'full menu'!M39="AERF",'full menu'!M39="UD"),"inter",IF(OR('full menu'!M39="ACB",'full menu'!M39="LCERT",'full menu'!M39="LERT",'full menu'!M39="FCERT",'full menu'!M39="FCMT",'full menu'!M39="LCMT",'full menu'!M39="LMT",'full menu'!M39="LCIT",'full menu'!M39="FCIT",'full menu'!M39="LIT",'full menu'!M39="MwERT",'full menu'!M39="ERwMT",'full menu'!M39="M&amp;ERT",'full menu'!M39="MwIT",'full menu'!M39="IwMT",'full menu'!M39="M&amp;IT",'full menu'!M39="IwERT",'full menu'!M39="ERwIT",'full menu'!M39="I&amp;ERT",'full menu'!M39="ER&amp;M&amp;IT",'full menu'!M39="LSD"),"subst",IF(OR('full menu'!M39="FERT",'full menu'!M39="FMT",'full menu'!M39="FIT",'full menu'!M39="WSD"),"intens",IF('full menu'!M39="UASC","UASC","")))))</f>
        <v/>
      </c>
      <c r="N39" s="2" t="str">
        <f>IF(OR('full menu'!N39="MDC",'full menu'!N39="PERF"),"rude",IF(OR('full menu'!N39="PCB",'full menu'!N39="AERF",'full menu'!N39="UD"),"inter",IF(OR('full menu'!N39="ACB",'full menu'!N39="LCERT",'full menu'!N39="LERT",'full menu'!N39="FCERT",'full menu'!N39="FCMT",'full menu'!N39="LCMT",'full menu'!N39="LMT",'full menu'!N39="LCIT",'full menu'!N39="FCIT",'full menu'!N39="LIT",'full menu'!N39="MwERT",'full menu'!N39="ERwMT",'full menu'!N39="M&amp;ERT",'full menu'!N39="MwIT",'full menu'!N39="IwMT",'full menu'!N39="M&amp;IT",'full menu'!N39="IwERT",'full menu'!N39="ERwIT",'full menu'!N39="I&amp;ERT",'full menu'!N39="ER&amp;M&amp;IT",'full menu'!N39="LSD"),"subst",IF(OR('full menu'!N39="FERT",'full menu'!N39="FMT",'full menu'!N39="FIT",'full menu'!N39="WSD"),"intens",IF('full menu'!N39="UASC","UASC","")))))</f>
        <v/>
      </c>
      <c r="O39" s="2" t="str">
        <f>IF(OR('full menu'!O39="MDC",'full menu'!O39="PERF"),"rude",IF(OR('full menu'!O39="PCB",'full menu'!O39="AERF",'full menu'!O39="UD"),"inter",IF(OR('full menu'!O39="ACB",'full menu'!O39="LCERT",'full menu'!O39="LERT",'full menu'!O39="FCERT",'full menu'!O39="FCMT",'full menu'!O39="LCMT",'full menu'!O39="LMT",'full menu'!O39="LCIT",'full menu'!O39="FCIT",'full menu'!O39="LIT",'full menu'!O39="MwERT",'full menu'!O39="ERwMT",'full menu'!O39="M&amp;ERT",'full menu'!O39="MwIT",'full menu'!O39="IwMT",'full menu'!O39="M&amp;IT",'full menu'!O39="IwERT",'full menu'!O39="ERwIT",'full menu'!O39="I&amp;ERT",'full menu'!O39="ER&amp;M&amp;IT",'full menu'!O39="LSD"),"subst",IF(OR('full menu'!O39="FERT",'full menu'!O39="FMT",'full menu'!O39="FIT",'full menu'!O39="WSD"),"intens",IF('full menu'!O39="UASC","UASC","")))))</f>
        <v/>
      </c>
      <c r="P39" s="2" t="str">
        <f>IF(OR('full menu'!P39="MDC",'full menu'!P39="PERF"),"rude",IF(OR('full menu'!P39="PCB",'full menu'!P39="AERF",'full menu'!P39="UD"),"inter",IF(OR('full menu'!P39="ACB",'full menu'!P39="LCERT",'full menu'!P39="LERT",'full menu'!P39="FCERT",'full menu'!P39="FCMT",'full menu'!P39="LCMT",'full menu'!P39="LMT",'full menu'!P39="LCIT",'full menu'!P39="FCIT",'full menu'!P39="LIT",'full menu'!P39="MwERT",'full menu'!P39="ERwMT",'full menu'!P39="M&amp;ERT",'full menu'!P39="MwIT",'full menu'!P39="IwMT",'full menu'!P39="M&amp;IT",'full menu'!P39="IwERT",'full menu'!P39="ERwIT",'full menu'!P39="I&amp;ERT",'full menu'!P39="ER&amp;M&amp;IT",'full menu'!P39="LSD"),"subst",IF(OR('full menu'!P39="FERT",'full menu'!P39="FMT",'full menu'!P39="FIT",'full menu'!P39="WSD"),"intens",IF('full menu'!P39="UASC","UASC","")))))</f>
        <v/>
      </c>
      <c r="Q39" s="2" t="str">
        <f>IF(OR('full menu'!Q39="MDC",'full menu'!Q39="PERF"),"rude",IF(OR('full menu'!Q39="PCB",'full menu'!Q39="AERF",'full menu'!Q39="UD"),"inter",IF(OR('full menu'!Q39="ACB",'full menu'!Q39="LCERT",'full menu'!Q39="LERT",'full menu'!Q39="FCERT",'full menu'!Q39="FCMT",'full menu'!Q39="LCMT",'full menu'!Q39="LMT",'full menu'!Q39="LCIT",'full menu'!Q39="FCIT",'full menu'!Q39="LIT",'full menu'!Q39="MwERT",'full menu'!Q39="ERwMT",'full menu'!Q39="M&amp;ERT",'full menu'!Q39="MwIT",'full menu'!Q39="IwMT",'full menu'!Q39="M&amp;IT",'full menu'!Q39="IwERT",'full menu'!Q39="ERwIT",'full menu'!Q39="I&amp;ERT",'full menu'!Q39="ER&amp;M&amp;IT",'full menu'!Q39="LSD"),"subst",IF(OR('full menu'!Q39="FERT",'full menu'!Q39="FMT",'full menu'!Q39="FIT",'full menu'!Q39="WSD"),"intens",IF('full menu'!Q39="UASC","UASC","")))))</f>
        <v/>
      </c>
      <c r="R39" s="2" t="str">
        <f>IF(OR('full menu'!R39="MDC",'full menu'!R39="PERF"),"rude",IF(OR('full menu'!R39="PCB",'full menu'!R39="AERF",'full menu'!R39="UD"),"inter",IF(OR('full menu'!R39="ACB",'full menu'!R39="LCERT",'full menu'!R39="LERT",'full menu'!R39="FCERT",'full menu'!R39="FCMT",'full menu'!R39="LCMT",'full menu'!R39="LMT",'full menu'!R39="LCIT",'full menu'!R39="FCIT",'full menu'!R39="LIT",'full menu'!R39="MwERT",'full menu'!R39="ERwMT",'full menu'!R39="M&amp;ERT",'full menu'!R39="MwIT",'full menu'!R39="IwMT",'full menu'!R39="M&amp;IT",'full menu'!R39="IwERT",'full menu'!R39="ERwIT",'full menu'!R39="I&amp;ERT",'full menu'!R39="ER&amp;M&amp;IT",'full menu'!R39="LSD"),"subst",IF(OR('full menu'!R39="FERT",'full menu'!R39="FMT",'full menu'!R39="FIT",'full menu'!R39="WSD"),"intens",IF('full menu'!R39="UASC","UASC","")))))</f>
        <v>UASC</v>
      </c>
      <c r="S39" s="2" t="str">
        <f>IF(OR('full menu'!S39="MDC",'full menu'!S39="PERF"),"rude",IF(OR('full menu'!S39="PCB",'full menu'!S39="AERF",'full menu'!S39="UD"),"inter",IF(OR('full menu'!S39="ACB",'full menu'!S39="LCERT",'full menu'!S39="LERT",'full menu'!S39="FCERT",'full menu'!S39="FCMT",'full menu'!S39="LCMT",'full menu'!S39="LMT",'full menu'!S39="LCIT",'full menu'!S39="FCIT",'full menu'!S39="LIT",'full menu'!S39="MwERT",'full menu'!S39="ERwMT",'full menu'!S39="M&amp;ERT",'full menu'!S39="MwIT",'full menu'!S39="IwMT",'full menu'!S39="M&amp;IT",'full menu'!S39="IwERT",'full menu'!S39="ERwIT",'full menu'!S39="I&amp;ERT",'full menu'!S39="ER&amp;M&amp;IT",'full menu'!S39="LSD"),"subst",IF(OR('full menu'!S39="FERT",'full menu'!S39="FMT",'full menu'!S39="FIT",'full menu'!S39="WSD"),"intens",IF('full menu'!S39="UASC","UASC","")))))</f>
        <v>UASC</v>
      </c>
      <c r="T39" s="2" t="str">
        <f>IF(OR('full menu'!T39="MDC",'full menu'!T39="PERF"),"rude",IF(OR('full menu'!T39="PCB",'full menu'!T39="AERF",'full menu'!T39="UD"),"inter",IF(OR('full menu'!T39="ACB",'full menu'!T39="LCERT",'full menu'!T39="LERT",'full menu'!T39="FCERT",'full menu'!T39="FCMT",'full menu'!T39="LCMT",'full menu'!T39="LMT",'full menu'!T39="LCIT",'full menu'!T39="FCIT",'full menu'!T39="LIT",'full menu'!T39="MwERT",'full menu'!T39="ERwMT",'full menu'!T39="M&amp;ERT",'full menu'!T39="MwIT",'full menu'!T39="IwMT",'full menu'!T39="M&amp;IT",'full menu'!T39="IwERT",'full menu'!T39="ERwIT",'full menu'!T39="I&amp;ERT",'full menu'!T39="ER&amp;M&amp;IT",'full menu'!T39="LSD"),"subst",IF(OR('full menu'!T39="FERT",'full menu'!T39="FMT",'full menu'!T39="FIT",'full menu'!T39="WSD"),"intens",IF('full menu'!T39="UASC","UASC","")))))</f>
        <v>UASC</v>
      </c>
      <c r="U39" s="2" t="str">
        <f>IF(OR('full menu'!U39="MDC",'full menu'!U39="PERF"),"rude",IF(OR('full menu'!U39="PCB",'full menu'!U39="AERF",'full menu'!U39="UD"),"inter",IF(OR('full menu'!U39="ACB",'full menu'!U39="LCERT",'full menu'!U39="LERT",'full menu'!U39="FCERT",'full menu'!U39="FCMT",'full menu'!U39="LCMT",'full menu'!U39="LMT",'full menu'!U39="LCIT",'full menu'!U39="FCIT",'full menu'!U39="LIT",'full menu'!U39="MwERT",'full menu'!U39="ERwMT",'full menu'!U39="M&amp;ERT",'full menu'!U39="MwIT",'full menu'!U39="IwMT",'full menu'!U39="M&amp;IT",'full menu'!U39="IwERT",'full menu'!U39="ERwIT",'full menu'!U39="I&amp;ERT",'full menu'!U39="ER&amp;M&amp;IT",'full menu'!U39="LSD"),"subst",IF(OR('full menu'!U39="FERT",'full menu'!U39="FMT",'full menu'!U39="FIT",'full menu'!U39="WSD"),"intens",IF('full menu'!U39="UASC","UASC","")))))</f>
        <v>UASC</v>
      </c>
      <c r="V39" s="2" t="str">
        <f>IF(OR('full menu'!V39="MDC",'full menu'!V39="PERF"),"rude",IF(OR('full menu'!V39="PCB",'full menu'!V39="AERF",'full menu'!V39="UD"),"inter",IF(OR('full menu'!V39="ACB",'full menu'!V39="LCERT",'full menu'!V39="LERT",'full menu'!V39="FCERT",'full menu'!V39="FCMT",'full menu'!V39="LCMT",'full menu'!V39="LMT",'full menu'!V39="LCIT",'full menu'!V39="FCIT",'full menu'!V39="LIT",'full menu'!V39="MwERT",'full menu'!V39="ERwMT",'full menu'!V39="M&amp;ERT",'full menu'!V39="MwIT",'full menu'!V39="IwMT",'full menu'!V39="M&amp;IT",'full menu'!V39="IwERT",'full menu'!V39="ERwIT",'full menu'!V39="I&amp;ERT",'full menu'!V39="ER&amp;M&amp;IT",'full menu'!V39="LSD"),"subst",IF(OR('full menu'!V39="FERT",'full menu'!V39="FMT",'full menu'!V39="FIT",'full menu'!V39="WSD"),"intens",IF('full menu'!V39="UASC","UASC","")))))</f>
        <v>inter</v>
      </c>
      <c r="W39" s="2" t="str">
        <f>IF(OR('full menu'!W39="MDC",'full menu'!W39="PERF"),"rude",IF(OR('full menu'!W39="PCB",'full menu'!W39="AERF",'full menu'!W39="UD"),"inter",IF(OR('full menu'!W39="ACB",'full menu'!W39="LCERT",'full menu'!W39="LERT",'full menu'!W39="FCERT",'full menu'!W39="FCMT",'full menu'!W39="LCMT",'full menu'!W39="LMT",'full menu'!W39="LCIT",'full menu'!W39="FCIT",'full menu'!W39="LIT",'full menu'!W39="MwERT",'full menu'!W39="ERwMT",'full menu'!W39="M&amp;ERT",'full menu'!W39="MwIT",'full menu'!W39="IwMT",'full menu'!W39="M&amp;IT",'full menu'!W39="IwERT",'full menu'!W39="ERwIT",'full menu'!W39="I&amp;ERT",'full menu'!W39="ER&amp;M&amp;IT",'full menu'!W39="LSD"),"subst",IF(OR('full menu'!W39="FERT",'full menu'!W39="FMT",'full menu'!W39="FIT",'full menu'!W39="WSD"),"intens",IF('full menu'!W39="UASC","UASC","")))))</f>
        <v>inter</v>
      </c>
      <c r="X39" s="2" t="str">
        <f>IF(OR('full menu'!X39="MDC",'full menu'!X39="PERF"),"rude",IF(OR('full menu'!X39="PCB",'full menu'!X39="AERF",'full menu'!X39="UD"),"inter",IF(OR('full menu'!X39="ACB",'full menu'!X39="LCERT",'full menu'!X39="LERT",'full menu'!X39="FCERT",'full menu'!X39="FCMT",'full menu'!X39="LCMT",'full menu'!X39="LMT",'full menu'!X39="LCIT",'full menu'!X39="FCIT",'full menu'!X39="LIT",'full menu'!X39="MwERT",'full menu'!X39="ERwMT",'full menu'!X39="M&amp;ERT",'full menu'!X39="MwIT",'full menu'!X39="IwMT",'full menu'!X39="M&amp;IT",'full menu'!X39="IwERT",'full menu'!X39="ERwIT",'full menu'!X39="I&amp;ERT",'full menu'!X39="ER&amp;M&amp;IT",'full menu'!X39="LSD"),"subst",IF(OR('full menu'!X39="FERT",'full menu'!X39="FMT",'full menu'!X39="FIT",'full menu'!X39="WSD"),"intens",IF('full menu'!X39="UASC","UASC","")))))</f>
        <v>inter</v>
      </c>
      <c r="Y39" s="2" t="str">
        <f>IF(OR('full menu'!Y39="MDC",'full menu'!Y39="PERF"),"rude",IF(OR('full menu'!Y39="PCB",'full menu'!Y39="AERF",'full menu'!Y39="UD"),"inter",IF(OR('full menu'!Y39="ACB",'full menu'!Y39="LCERT",'full menu'!Y39="LERT",'full menu'!Y39="FCERT",'full menu'!Y39="FCMT",'full menu'!Y39="LCMT",'full menu'!Y39="LMT",'full menu'!Y39="LCIT",'full menu'!Y39="FCIT",'full menu'!Y39="LIT",'full menu'!Y39="MwERT",'full menu'!Y39="ERwMT",'full menu'!Y39="M&amp;ERT",'full menu'!Y39="MwIT",'full menu'!Y39="IwMT",'full menu'!Y39="M&amp;IT",'full menu'!Y39="IwERT",'full menu'!Y39="ERwIT",'full menu'!Y39="I&amp;ERT",'full menu'!Y39="ER&amp;M&amp;IT",'full menu'!Y39="LSD"),"subst",IF(OR('full menu'!Y39="FERT",'full menu'!Y39="FMT",'full menu'!Y39="FIT",'full menu'!Y39="WSD"),"intens",IF('full menu'!Y39="UASC","UASC","")))))</f>
        <v>inter</v>
      </c>
      <c r="Z39" s="2" t="str">
        <f>IF(OR('full menu'!Z39="MDC",'full menu'!Z39="PERF"),"rude",IF(OR('full menu'!Z39="PCB",'full menu'!Z39="AERF",'full menu'!Z39="UD"),"inter",IF(OR('full menu'!Z39="ACB",'full menu'!Z39="LCERT",'full menu'!Z39="LERT",'full menu'!Z39="FCERT",'full menu'!Z39="FCMT",'full menu'!Z39="LCMT",'full menu'!Z39="LMT",'full menu'!Z39="LCIT",'full menu'!Z39="FCIT",'full menu'!Z39="LIT",'full menu'!Z39="MwERT",'full menu'!Z39="ERwMT",'full menu'!Z39="M&amp;ERT",'full menu'!Z39="MwIT",'full menu'!Z39="IwMT",'full menu'!Z39="M&amp;IT",'full menu'!Z39="IwERT",'full menu'!Z39="ERwIT",'full menu'!Z39="I&amp;ERT",'full menu'!Z39="ER&amp;M&amp;IT",'full menu'!Z39="LSD"),"subst",IF(OR('full menu'!Z39="FERT",'full menu'!Z39="FMT",'full menu'!Z39="FIT",'full menu'!Z39="WSD"),"intens",IF('full menu'!Z39="UASC","UASC","")))))</f>
        <v>inter</v>
      </c>
      <c r="AA39" s="2" t="str">
        <f>IF(OR('full menu'!AA39="MDC",'full menu'!AA39="PERF"),"rude",IF(OR('full menu'!AA39="PCB",'full menu'!AA39="AERF",'full menu'!AA39="UD"),"inter",IF(OR('full menu'!AA39="ACB",'full menu'!AA39="LCERT",'full menu'!AA39="LERT",'full menu'!AA39="FCERT",'full menu'!AA39="FCMT",'full menu'!AA39="LCMT",'full menu'!AA39="LMT",'full menu'!AA39="LCIT",'full menu'!AA39="FCIT",'full menu'!AA39="LIT",'full menu'!AA39="MwERT",'full menu'!AA39="ERwMT",'full menu'!AA39="M&amp;ERT",'full menu'!AA39="MwIT",'full menu'!AA39="IwMT",'full menu'!AA39="M&amp;IT",'full menu'!AA39="IwERT",'full menu'!AA39="ERwIT",'full menu'!AA39="I&amp;ERT",'full menu'!AA39="ER&amp;M&amp;IT",'full menu'!AA39="LSD"),"subst",IF(OR('full menu'!AA39="FERT",'full menu'!AA39="FMT",'full menu'!AA39="FIT",'full menu'!AA39="WSD"),"intens",IF('full menu'!AA39="UASC","UASC","")))))</f>
        <v>inter</v>
      </c>
      <c r="AB39" s="2" t="str">
        <f>IF(OR('full menu'!AB39="MDC",'full menu'!AB39="PERF"),"rude",IF(OR('full menu'!AB39="PCB",'full menu'!AB39="AERF",'full menu'!AB39="UD"),"inter",IF(OR('full menu'!AB39="ACB",'full menu'!AB39="LCERT",'full menu'!AB39="LERT",'full menu'!AB39="FCERT",'full menu'!AB39="FCMT",'full menu'!AB39="LCMT",'full menu'!AB39="LMT",'full menu'!AB39="LCIT",'full menu'!AB39="FCIT",'full menu'!AB39="LIT",'full menu'!AB39="MwERT",'full menu'!AB39="ERwMT",'full menu'!AB39="M&amp;ERT",'full menu'!AB39="MwIT",'full menu'!AB39="IwMT",'full menu'!AB39="M&amp;IT",'full menu'!AB39="IwERT",'full menu'!AB39="ERwIT",'full menu'!AB39="I&amp;ERT",'full menu'!AB39="ER&amp;M&amp;IT",'full menu'!AB39="LSD"),"subst",IF(OR('full menu'!AB39="FERT",'full menu'!AB39="FMT",'full menu'!AB39="FIT",'full menu'!AB39="WSD"),"intens",IF('full menu'!AB39="UASC","UASC","")))))</f>
        <v>inter</v>
      </c>
      <c r="AC39" s="2" t="str">
        <f>IF(OR('full menu'!AC39="MDC",'full menu'!AC39="PERF"),"rude",IF(OR('full menu'!AC39="PCB",'full menu'!AC39="AERF",'full menu'!AC39="UD"),"inter",IF(OR('full menu'!AC39="ACB",'full menu'!AC39="LCERT",'full menu'!AC39="LERT",'full menu'!AC39="FCERT",'full menu'!AC39="FCMT",'full menu'!AC39="LCMT",'full menu'!AC39="LMT",'full menu'!AC39="LCIT",'full menu'!AC39="FCIT",'full menu'!AC39="LIT",'full menu'!AC39="MwERT",'full menu'!AC39="ERwMT",'full menu'!AC39="M&amp;ERT",'full menu'!AC39="MwIT",'full menu'!AC39="IwMT",'full menu'!AC39="M&amp;IT",'full menu'!AC39="IwERT",'full menu'!AC39="ERwIT",'full menu'!AC39="I&amp;ERT",'full menu'!AC39="ER&amp;M&amp;IT",'full menu'!AC39="LSD"),"subst",IF(OR('full menu'!AC39="FERT",'full menu'!AC39="FMT",'full menu'!AC39="FIT",'full menu'!AC39="WSD"),"intens",IF('full menu'!AC39="UASC","UASC","")))))</f>
        <v>inter</v>
      </c>
      <c r="AD39" s="2" t="str">
        <f>IF(OR('full menu'!AD39="MDC",'full menu'!AD39="PERF"),"rude",IF(OR('full menu'!AD39="PCB",'full menu'!AD39="AERF",'full menu'!AD39="UD"),"inter",IF(OR('full menu'!AD39="ACB",'full menu'!AD39="LCERT",'full menu'!AD39="LERT",'full menu'!AD39="FCERT",'full menu'!AD39="FCMT",'full menu'!AD39="LCMT",'full menu'!AD39="LMT",'full menu'!AD39="LCIT",'full menu'!AD39="FCIT",'full menu'!AD39="LIT",'full menu'!AD39="MwERT",'full menu'!AD39="ERwMT",'full menu'!AD39="M&amp;ERT",'full menu'!AD39="MwIT",'full menu'!AD39="IwMT",'full menu'!AD39="M&amp;IT",'full menu'!AD39="IwERT",'full menu'!AD39="ERwIT",'full menu'!AD39="I&amp;ERT",'full menu'!AD39="ER&amp;M&amp;IT",'full menu'!AD39="LSD"),"subst",IF(OR('full menu'!AD39="FERT",'full menu'!AD39="FMT",'full menu'!AD39="FIT",'full menu'!AD39="WSD"),"intens",IF('full menu'!AD39="UASC","UASC","")))))</f>
        <v>inter</v>
      </c>
      <c r="AE39" s="2" t="str">
        <f>IF(OR('full menu'!AE39="MDC",'full menu'!AE39="PERF"),"rude",IF(OR('full menu'!AE39="PCB",'full menu'!AE39="AERF",'full menu'!AE39="UD"),"inter",IF(OR('full menu'!AE39="ACB",'full menu'!AE39="LCERT",'full menu'!AE39="LERT",'full menu'!AE39="FCERT",'full menu'!AE39="FCMT",'full menu'!AE39="LCMT",'full menu'!AE39="LMT",'full menu'!AE39="LCIT",'full menu'!AE39="FCIT",'full menu'!AE39="LIT",'full menu'!AE39="MwERT",'full menu'!AE39="ERwMT",'full menu'!AE39="M&amp;ERT",'full menu'!AE39="MwIT",'full menu'!AE39="IwMT",'full menu'!AE39="M&amp;IT",'full menu'!AE39="IwERT",'full menu'!AE39="ERwIT",'full menu'!AE39="I&amp;ERT",'full menu'!AE39="ER&amp;M&amp;IT",'full menu'!AE39="LSD"),"subst",IF(OR('full menu'!AE39="FERT",'full menu'!AE39="FMT",'full menu'!AE39="FIT",'full menu'!AE39="WSD"),"intens",IF('full menu'!AE39="UASC","UASC","")))))</f>
        <v>inter</v>
      </c>
      <c r="AF39" s="2" t="str">
        <f>IF(OR('full menu'!AF39="MDC",'full menu'!AF39="PERF"),"rude",IF(OR('full menu'!AF39="PCB",'full menu'!AF39="AERF",'full menu'!AF39="UD"),"inter",IF(OR('full menu'!AF39="ACB",'full menu'!AF39="LCERT",'full menu'!AF39="LERT",'full menu'!AF39="FCERT",'full menu'!AF39="FCMT",'full menu'!AF39="LCMT",'full menu'!AF39="LMT",'full menu'!AF39="LCIT",'full menu'!AF39="FCIT",'full menu'!AF39="LIT",'full menu'!AF39="MwERT",'full menu'!AF39="ERwMT",'full menu'!AF39="M&amp;ERT",'full menu'!AF39="MwIT",'full menu'!AF39="IwMT",'full menu'!AF39="M&amp;IT",'full menu'!AF39="IwERT",'full menu'!AF39="ERwIT",'full menu'!AF39="I&amp;ERT",'full menu'!AF39="ER&amp;M&amp;IT",'full menu'!AF39="LSD"),"subst",IF(OR('full menu'!AF39="FERT",'full menu'!AF39="FMT",'full menu'!AF39="FIT",'full menu'!AF39="WSD"),"intens",IF('full menu'!AF39="UASC","UASC","")))))</f>
        <v>inter</v>
      </c>
      <c r="AG39" s="2" t="str">
        <f>IF(OR('full menu'!AG39="MDC",'full menu'!AG39="PERF"),"rude",IF(OR('full menu'!AG39="PCB",'full menu'!AG39="AERF",'full menu'!AG39="UD"),"inter",IF(OR('full menu'!AG39="ACB",'full menu'!AG39="LCERT",'full menu'!AG39="LERT",'full menu'!AG39="FCERT",'full menu'!AG39="FCMT",'full menu'!AG39="LCMT",'full menu'!AG39="LMT",'full menu'!AG39="LCIT",'full menu'!AG39="FCIT",'full menu'!AG39="LIT",'full menu'!AG39="MwERT",'full menu'!AG39="ERwMT",'full menu'!AG39="M&amp;ERT",'full menu'!AG39="MwIT",'full menu'!AG39="IwMT",'full menu'!AG39="M&amp;IT",'full menu'!AG39="IwERT",'full menu'!AG39="ERwIT",'full menu'!AG39="I&amp;ERT",'full menu'!AG39="ER&amp;M&amp;IT",'full menu'!AG39="LSD"),"subst",IF(OR('full menu'!AG39="FERT",'full menu'!AG39="FMT",'full menu'!AG39="FIT",'full menu'!AG39="WSD"),"intens",IF('full menu'!AG39="UASC","UASC","")))))</f>
        <v>inter</v>
      </c>
      <c r="AH39" s="2" t="str">
        <f>IF(OR('full menu'!AH39="MDC",'full menu'!AH39="PERF"),"rude",IF(OR('full menu'!AH39="PCB",'full menu'!AH39="AERF",'full menu'!AH39="UD"),"inter",IF(OR('full menu'!AH39="ACB",'full menu'!AH39="LCERT",'full menu'!AH39="LERT",'full menu'!AH39="FCERT",'full menu'!AH39="FCMT",'full menu'!AH39="LCMT",'full menu'!AH39="LMT",'full menu'!AH39="LCIT",'full menu'!AH39="FCIT",'full menu'!AH39="LIT",'full menu'!AH39="MwERT",'full menu'!AH39="ERwMT",'full menu'!AH39="M&amp;ERT",'full menu'!AH39="MwIT",'full menu'!AH39="IwMT",'full menu'!AH39="M&amp;IT",'full menu'!AH39="IwERT",'full menu'!AH39="ERwIT",'full menu'!AH39="I&amp;ERT",'full menu'!AH39="ER&amp;M&amp;IT",'full menu'!AH39="LSD"),"subst",IF(OR('full menu'!AH39="FERT",'full menu'!AH39="FMT",'full menu'!AH39="FIT",'full menu'!AH39="WSD"),"intens",IF('full menu'!AH39="UASC","UASC","")))))</f>
        <v>inter</v>
      </c>
      <c r="AI39" s="2" t="str">
        <f>IF(OR('full menu'!AI39="MDC",'full menu'!AI39="PERF"),"rude",IF(OR('full menu'!AI39="PCB",'full menu'!AI39="AERF",'full menu'!AI39="UD"),"inter",IF(OR('full menu'!AI39="ACB",'full menu'!AI39="LCERT",'full menu'!AI39="LERT",'full menu'!AI39="FCERT",'full menu'!AI39="FCMT",'full menu'!AI39="LCMT",'full menu'!AI39="LMT",'full menu'!AI39="LCIT",'full menu'!AI39="FCIT",'full menu'!AI39="LIT",'full menu'!AI39="MwERT",'full menu'!AI39="ERwMT",'full menu'!AI39="M&amp;ERT",'full menu'!AI39="MwIT",'full menu'!AI39="IwMT",'full menu'!AI39="M&amp;IT",'full menu'!AI39="IwERT",'full menu'!AI39="ERwIT",'full menu'!AI39="I&amp;ERT",'full menu'!AI39="ER&amp;M&amp;IT",'full menu'!AI39="LSD"),"subst",IF(OR('full menu'!AI39="FERT",'full menu'!AI39="FMT",'full menu'!AI39="FIT",'full menu'!AI39="WSD"),"intens",IF('full menu'!AI39="UASC","UASC","")))))</f>
        <v>inter</v>
      </c>
      <c r="AJ39" s="2" t="str">
        <f>IF(OR('full menu'!AJ39="MDC",'full menu'!AJ39="PERF"),"rude",IF(OR('full menu'!AJ39="PCB",'full menu'!AJ39="AERF",'full menu'!AJ39="UD"),"inter",IF(OR('full menu'!AJ39="ACB",'full menu'!AJ39="LCERT",'full menu'!AJ39="LERT",'full menu'!AJ39="FCERT",'full menu'!AJ39="FCMT",'full menu'!AJ39="LCMT",'full menu'!AJ39="LMT",'full menu'!AJ39="LCIT",'full menu'!AJ39="FCIT",'full menu'!AJ39="LIT",'full menu'!AJ39="MwERT",'full menu'!AJ39="ERwMT",'full menu'!AJ39="M&amp;ERT",'full menu'!AJ39="MwIT",'full menu'!AJ39="IwMT",'full menu'!AJ39="M&amp;IT",'full menu'!AJ39="IwERT",'full menu'!AJ39="ERwIT",'full menu'!AJ39="I&amp;ERT",'full menu'!AJ39="ER&amp;M&amp;IT",'full menu'!AJ39="LSD"),"subst",IF(OR('full menu'!AJ39="FERT",'full menu'!AJ39="FMT",'full menu'!AJ39="FIT",'full menu'!AJ39="WSD"),"intens",IF('full menu'!AJ39="UASC","UASC","")))))</f>
        <v>inter</v>
      </c>
      <c r="AK39" s="2" t="str">
        <f>IF(OR('full menu'!AK39="MDC",'full menu'!AK39="PERF"),"rude",IF(OR('full menu'!AK39="PCB",'full menu'!AK39="AERF",'full menu'!AK39="UD"),"inter",IF(OR('full menu'!AK39="ACB",'full menu'!AK39="LCERT",'full menu'!AK39="LERT",'full menu'!AK39="FCERT",'full menu'!AK39="FCMT",'full menu'!AK39="LCMT",'full menu'!AK39="LMT",'full menu'!AK39="LCIT",'full menu'!AK39="FCIT",'full menu'!AK39="LIT",'full menu'!AK39="MwERT",'full menu'!AK39="ERwMT",'full menu'!AK39="M&amp;ERT",'full menu'!AK39="MwIT",'full menu'!AK39="IwMT",'full menu'!AK39="M&amp;IT",'full menu'!AK39="IwERT",'full menu'!AK39="ERwIT",'full menu'!AK39="I&amp;ERT",'full menu'!AK39="ER&amp;M&amp;IT",'full menu'!AK39="LSD"),"subst",IF(OR('full menu'!AK39="FERT",'full menu'!AK39="FMT",'full menu'!AK39="FIT",'full menu'!AK39="WSD"),"intens",IF('full menu'!AK39="UASC","UASC","")))))</f>
        <v>inter</v>
      </c>
      <c r="AL39" s="2" t="str">
        <f>IF(OR('full menu'!AL39="MDC",'full menu'!AL39="PERF"),"rude",IF(OR('full menu'!AL39="PCB",'full menu'!AL39="AERF",'full menu'!AL39="UD"),"inter",IF(OR('full menu'!AL39="ACB",'full menu'!AL39="LCERT",'full menu'!AL39="LERT",'full menu'!AL39="FCERT",'full menu'!AL39="FCMT",'full menu'!AL39="LCMT",'full menu'!AL39="LMT",'full menu'!AL39="LCIT",'full menu'!AL39="FCIT",'full menu'!AL39="LIT",'full menu'!AL39="MwERT",'full menu'!AL39="ERwMT",'full menu'!AL39="M&amp;ERT",'full menu'!AL39="MwIT",'full menu'!AL39="IwMT",'full menu'!AL39="M&amp;IT",'full menu'!AL39="IwERT",'full menu'!AL39="ERwIT",'full menu'!AL39="I&amp;ERT",'full menu'!AL39="ER&amp;M&amp;IT",'full menu'!AL39="LSD"),"subst",IF(OR('full menu'!AL39="FERT",'full menu'!AL39="FMT",'full menu'!AL39="FIT",'full menu'!AL39="WSD"),"intens",IF('full menu'!AL39="UASC","UASC","")))))</f>
        <v>inter</v>
      </c>
      <c r="AM39" s="2" t="str">
        <f>IF(OR('full menu'!AM39="MDC",'full menu'!AM39="PERF"),"rude",IF(OR('full menu'!AM39="PCB",'full menu'!AM39="AERF",'full menu'!AM39="UD"),"inter",IF(OR('full menu'!AM39="ACB",'full menu'!AM39="LCERT",'full menu'!AM39="LERT",'full menu'!AM39="FCERT",'full menu'!AM39="FCMT",'full menu'!AM39="LCMT",'full menu'!AM39="LMT",'full menu'!AM39="LCIT",'full menu'!AM39="FCIT",'full menu'!AM39="LIT",'full menu'!AM39="MwERT",'full menu'!AM39="ERwMT",'full menu'!AM39="M&amp;ERT",'full menu'!AM39="MwIT",'full menu'!AM39="IwMT",'full menu'!AM39="M&amp;IT",'full menu'!AM39="IwERT",'full menu'!AM39="ERwIT",'full menu'!AM39="I&amp;ERT",'full menu'!AM39="ER&amp;M&amp;IT",'full menu'!AM39="LSD"),"subst",IF(OR('full menu'!AM39="FERT",'full menu'!AM39="FMT",'full menu'!AM39="FIT",'full menu'!AM39="WSD"),"intens",IF('full menu'!AM39="UASC","UASC","")))))</f>
        <v>inter</v>
      </c>
      <c r="AN39" s="2" t="str">
        <f>IF(OR('full menu'!AN39="MDC",'full menu'!AN39="PERF"),"rude",IF(OR('full menu'!AN39="PCB",'full menu'!AN39="AERF",'full menu'!AN39="UD"),"inter",IF(OR('full menu'!AN39="ACB",'full menu'!AN39="LCERT",'full menu'!AN39="LERT",'full menu'!AN39="FCERT",'full menu'!AN39="FCMT",'full menu'!AN39="LCMT",'full menu'!AN39="LMT",'full menu'!AN39="LCIT",'full menu'!AN39="FCIT",'full menu'!AN39="LIT",'full menu'!AN39="MwERT",'full menu'!AN39="ERwMT",'full menu'!AN39="M&amp;ERT",'full menu'!AN39="MwIT",'full menu'!AN39="IwMT",'full menu'!AN39="M&amp;IT",'full menu'!AN39="IwERT",'full menu'!AN39="ERwIT",'full menu'!AN39="I&amp;ERT",'full menu'!AN39="ER&amp;M&amp;IT",'full menu'!AN39="LSD"),"subst",IF(OR('full menu'!AN39="FERT",'full menu'!AN39="FMT",'full menu'!AN39="FIT",'full menu'!AN39="WSD"),"intens",IF('full menu'!AN39="UASC","UASC","")))))</f>
        <v>inter</v>
      </c>
      <c r="AO39" s="2" t="str">
        <f>IF(OR('full menu'!AO39="MDC",'full menu'!AO39="PERF"),"rude",IF(OR('full menu'!AO39="PCB",'full menu'!AO39="AERF",'full menu'!AO39="UD"),"inter",IF(OR('full menu'!AO39="ACB",'full menu'!AO39="LCERT",'full menu'!AO39="LERT",'full menu'!AO39="FCERT",'full menu'!AO39="FCMT",'full menu'!AO39="LCMT",'full menu'!AO39="LMT",'full menu'!AO39="LCIT",'full menu'!AO39="FCIT",'full menu'!AO39="LIT",'full menu'!AO39="MwERT",'full menu'!AO39="ERwMT",'full menu'!AO39="M&amp;ERT",'full menu'!AO39="MwIT",'full menu'!AO39="IwMT",'full menu'!AO39="M&amp;IT",'full menu'!AO39="IwERT",'full menu'!AO39="ERwIT",'full menu'!AO39="I&amp;ERT",'full menu'!AO39="ER&amp;M&amp;IT",'full menu'!AO39="LSD"),"subst",IF(OR('full menu'!AO39="FERT",'full menu'!AO39="FMT",'full menu'!AO39="FIT",'full menu'!AO39="WSD"),"intens",IF('full menu'!AO39="UASC","UASC","")))))</f>
        <v>inter</v>
      </c>
      <c r="AP39" s="2" t="str">
        <f>IF(OR('full menu'!AP39="MDC",'full menu'!AP39="PERF"),"rude",IF(OR('full menu'!AP39="PCB",'full menu'!AP39="AERF",'full menu'!AP39="UD"),"inter",IF(OR('full menu'!AP39="ACB",'full menu'!AP39="LCERT",'full menu'!AP39="LERT",'full menu'!AP39="FCERT",'full menu'!AP39="FCMT",'full menu'!AP39="LCMT",'full menu'!AP39="LMT",'full menu'!AP39="LCIT",'full menu'!AP39="FCIT",'full menu'!AP39="LIT",'full menu'!AP39="MwERT",'full menu'!AP39="ERwMT",'full menu'!AP39="M&amp;ERT",'full menu'!AP39="MwIT",'full menu'!AP39="IwMT",'full menu'!AP39="M&amp;IT",'full menu'!AP39="IwERT",'full menu'!AP39="ERwIT",'full menu'!AP39="I&amp;ERT",'full menu'!AP39="ER&amp;M&amp;IT",'full menu'!AP39="LSD"),"subst",IF(OR('full menu'!AP39="FERT",'full menu'!AP39="FMT",'full menu'!AP39="FIT",'full menu'!AP39="WSD"),"intens",IF('full menu'!AP39="UASC","UASC","")))))</f>
        <v>inter</v>
      </c>
      <c r="AQ39" s="2" t="str">
        <f>IF(OR('full menu'!AQ39="MDC",'full menu'!AQ39="PERF"),"rude",IF(OR('full menu'!AQ39="PCB",'full menu'!AQ39="AERF",'full menu'!AQ39="UD"),"inter",IF(OR('full menu'!AQ39="ACB",'full menu'!AQ39="LCERT",'full menu'!AQ39="LERT",'full menu'!AQ39="FCERT",'full menu'!AQ39="FCMT",'full menu'!AQ39="LCMT",'full menu'!AQ39="LMT",'full menu'!AQ39="LCIT",'full menu'!AQ39="FCIT",'full menu'!AQ39="LIT",'full menu'!AQ39="MwERT",'full menu'!AQ39="ERwMT",'full menu'!AQ39="M&amp;ERT",'full menu'!AQ39="MwIT",'full menu'!AQ39="IwMT",'full menu'!AQ39="M&amp;IT",'full menu'!AQ39="IwERT",'full menu'!AQ39="ERwIT",'full menu'!AQ39="I&amp;ERT",'full menu'!AQ39="ER&amp;M&amp;IT",'full menu'!AQ39="LSD"),"subst",IF(OR('full menu'!AQ39="FERT",'full menu'!AQ39="FMT",'full menu'!AQ39="FIT",'full menu'!AQ39="WSD"),"intens",IF('full menu'!AQ39="UASC","UASC","")))))</f>
        <v>inter</v>
      </c>
      <c r="AR39" s="2" t="str">
        <f>IF(OR('full menu'!AR39="MDC",'full menu'!AR39="PERF"),"rude",IF(OR('full menu'!AR39="PCB",'full menu'!AR39="AERF",'full menu'!AR39="UD"),"inter",IF(OR('full menu'!AR39="ACB",'full menu'!AR39="LCERT",'full menu'!AR39="LERT",'full menu'!AR39="FCERT",'full menu'!AR39="FCMT",'full menu'!AR39="LCMT",'full menu'!AR39="LMT",'full menu'!AR39="LCIT",'full menu'!AR39="FCIT",'full menu'!AR39="LIT",'full menu'!AR39="MwERT",'full menu'!AR39="ERwMT",'full menu'!AR39="M&amp;ERT",'full menu'!AR39="MwIT",'full menu'!AR39="IwMT",'full menu'!AR39="M&amp;IT",'full menu'!AR39="IwERT",'full menu'!AR39="ERwIT",'full menu'!AR39="I&amp;ERT",'full menu'!AR39="ER&amp;M&amp;IT",'full menu'!AR39="LSD"),"subst",IF(OR('full menu'!AR39="FERT",'full menu'!AR39="FMT",'full menu'!AR39="FIT",'full menu'!AR39="WSD"),"intens",IF('full menu'!AR39="UASC","UASC","")))))</f>
        <v>inter</v>
      </c>
      <c r="AS39" s="2" t="str">
        <f>IF(OR('full menu'!AS39="MDC",'full menu'!AS39="PERF"),"rude",IF(OR('full menu'!AS39="PCB",'full menu'!AS39="AERF",'full menu'!AS39="UD"),"inter",IF(OR('full menu'!AS39="ACB",'full menu'!AS39="LCERT",'full menu'!AS39="LERT",'full menu'!AS39="FCERT",'full menu'!AS39="FCMT",'full menu'!AS39="LCMT",'full menu'!AS39="LMT",'full menu'!AS39="LCIT",'full menu'!AS39="FCIT",'full menu'!AS39="LIT",'full menu'!AS39="MwERT",'full menu'!AS39="ERwMT",'full menu'!AS39="M&amp;ERT",'full menu'!AS39="MwIT",'full menu'!AS39="IwMT",'full menu'!AS39="M&amp;IT",'full menu'!AS39="IwERT",'full menu'!AS39="ERwIT",'full menu'!AS39="I&amp;ERT",'full menu'!AS39="ER&amp;M&amp;IT",'full menu'!AS39="LSD"),"subst",IF(OR('full menu'!AS39="FERT",'full menu'!AS39="FMT",'full menu'!AS39="FIT",'full menu'!AS39="WSD"),"intens",IF('full menu'!AS39="UASC","UASC","")))))</f>
        <v>inter</v>
      </c>
    </row>
    <row r="40" spans="1:45" ht="15.5" x14ac:dyDescent="0.35">
      <c r="A40" t="s">
        <v>67</v>
      </c>
      <c r="B40" s="2" t="str">
        <f>IF(OR('full menu'!B40="MDC",'full menu'!B40="PERF"),"rude",IF(OR('full menu'!B40="PCB",'full menu'!B40="AERF",'full menu'!B40="UD"),"inter",IF(OR('full menu'!B40="ACB",'full menu'!B40="LCERT",'full menu'!B40="LERT",'full menu'!B40="FCERT",'full menu'!B40="FCMT",'full menu'!B40="LCMT",'full menu'!B40="LMT",'full menu'!B40="LCIT",'full menu'!B40="FCIT",'full menu'!B40="LIT",'full menu'!B40="MwERT",'full menu'!B40="ERwMT",'full menu'!B40="M&amp;ERT",'full menu'!B40="MwIT",'full menu'!B40="IwMT",'full menu'!B40="M&amp;IT",'full menu'!B40="IwERT",'full menu'!B40="ERwIT",'full menu'!B40="I&amp;ERT",'full menu'!B40="ER&amp;M&amp;IT",'full menu'!B40="LSD"),"subst",IF(OR('full menu'!B40="FERT",'full menu'!B40="FMT",'full menu'!B40="FIT",'full menu'!B40="WSD"),"intens",IF('full menu'!B40="UASC","UASC","")))))</f>
        <v>inter</v>
      </c>
      <c r="C40" s="2" t="str">
        <f>IF(OR('full menu'!C40="MDC",'full menu'!C40="PERF"),"rude",IF(OR('full menu'!C40="PCB",'full menu'!C40="AERF",'full menu'!C40="UD"),"inter",IF(OR('full menu'!C40="ACB",'full menu'!C40="LCERT",'full menu'!C40="LERT",'full menu'!C40="FCERT",'full menu'!C40="FCMT",'full menu'!C40="LCMT",'full menu'!C40="LMT",'full menu'!C40="LCIT",'full menu'!C40="FCIT",'full menu'!C40="LIT",'full menu'!C40="MwERT",'full menu'!C40="ERwMT",'full menu'!C40="M&amp;ERT",'full menu'!C40="MwIT",'full menu'!C40="IwMT",'full menu'!C40="M&amp;IT",'full menu'!C40="IwERT",'full menu'!C40="ERwIT",'full menu'!C40="I&amp;ERT",'full menu'!C40="ER&amp;M&amp;IT",'full menu'!C40="LSD"),"subst",IF(OR('full menu'!C40="FERT",'full menu'!C40="FMT",'full menu'!C40="FIT",'full menu'!C40="WSD"),"intens",IF('full menu'!C40="UASC","UASC","")))))</f>
        <v>inter</v>
      </c>
      <c r="D40" s="2" t="str">
        <f>IF(OR('full menu'!D40="MDC",'full menu'!D40="PERF"),"rude",IF(OR('full menu'!D40="PCB",'full menu'!D40="AERF",'full menu'!D40="UD"),"inter",IF(OR('full menu'!D40="ACB",'full menu'!D40="LCERT",'full menu'!D40="LERT",'full menu'!D40="FCERT",'full menu'!D40="FCMT",'full menu'!D40="LCMT",'full menu'!D40="LMT",'full menu'!D40="LCIT",'full menu'!D40="FCIT",'full menu'!D40="LIT",'full menu'!D40="MwERT",'full menu'!D40="ERwMT",'full menu'!D40="M&amp;ERT",'full menu'!D40="MwIT",'full menu'!D40="IwMT",'full menu'!D40="M&amp;IT",'full menu'!D40="IwERT",'full menu'!D40="ERwIT",'full menu'!D40="I&amp;ERT",'full menu'!D40="ER&amp;M&amp;IT",'full menu'!D40="LSD"),"subst",IF(OR('full menu'!D40="FERT",'full menu'!D40="FMT",'full menu'!D40="FIT",'full menu'!D40="WSD"),"intens",IF('full menu'!D40="UASC","UASC","")))))</f>
        <v>inter</v>
      </c>
      <c r="E40" s="2" t="str">
        <f>IF(OR('full menu'!E40="MDC",'full menu'!E40="PERF"),"rude",IF(OR('full menu'!E40="PCB",'full menu'!E40="AERF",'full menu'!E40="UD"),"inter",IF(OR('full menu'!E40="ACB",'full menu'!E40="LCERT",'full menu'!E40="LERT",'full menu'!E40="FCERT",'full menu'!E40="FCMT",'full menu'!E40="LCMT",'full menu'!E40="LMT",'full menu'!E40="LCIT",'full menu'!E40="FCIT",'full menu'!E40="LIT",'full menu'!E40="MwERT",'full menu'!E40="ERwMT",'full menu'!E40="M&amp;ERT",'full menu'!E40="MwIT",'full menu'!E40="IwMT",'full menu'!E40="M&amp;IT",'full menu'!E40="IwERT",'full menu'!E40="ERwIT",'full menu'!E40="I&amp;ERT",'full menu'!E40="ER&amp;M&amp;IT",'full menu'!E40="LSD"),"subst",IF(OR('full menu'!E40="FERT",'full menu'!E40="FMT",'full menu'!E40="FIT",'full menu'!E40="WSD"),"intens",IF('full menu'!E40="UASC","UASC","")))))</f>
        <v>inter</v>
      </c>
      <c r="F40" s="2" t="str">
        <f>IF(OR('full menu'!F40="MDC",'full menu'!F40="PERF"),"rude",IF(OR('full menu'!F40="PCB",'full menu'!F40="AERF",'full menu'!F40="UD"),"inter",IF(OR('full menu'!F40="ACB",'full menu'!F40="LCERT",'full menu'!F40="LERT",'full menu'!F40="FCERT",'full menu'!F40="FCMT",'full menu'!F40="LCMT",'full menu'!F40="LMT",'full menu'!F40="LCIT",'full menu'!F40="FCIT",'full menu'!F40="LIT",'full menu'!F40="MwERT",'full menu'!F40="ERwMT",'full menu'!F40="M&amp;ERT",'full menu'!F40="MwIT",'full menu'!F40="IwMT",'full menu'!F40="M&amp;IT",'full menu'!F40="IwERT",'full menu'!F40="ERwIT",'full menu'!F40="I&amp;ERT",'full menu'!F40="ER&amp;M&amp;IT",'full menu'!F40="LSD"),"subst",IF(OR('full menu'!F40="FERT",'full menu'!F40="FMT",'full menu'!F40="FIT",'full menu'!F40="WSD"),"intens",IF('full menu'!F40="UASC","UASC","")))))</f>
        <v>inter</v>
      </c>
      <c r="G40" s="2" t="str">
        <f>IF(OR('full menu'!G40="MDC",'full menu'!G40="PERF"),"rude",IF(OR('full menu'!G40="PCB",'full menu'!G40="AERF",'full menu'!G40="UD"),"inter",IF(OR('full menu'!G40="ACB",'full menu'!G40="LCERT",'full menu'!G40="LERT",'full menu'!G40="FCERT",'full menu'!G40="FCMT",'full menu'!G40="LCMT",'full menu'!G40="LMT",'full menu'!G40="LCIT",'full menu'!G40="FCIT",'full menu'!G40="LIT",'full menu'!G40="MwERT",'full menu'!G40="ERwMT",'full menu'!G40="M&amp;ERT",'full menu'!G40="MwIT",'full menu'!G40="IwMT",'full menu'!G40="M&amp;IT",'full menu'!G40="IwERT",'full menu'!G40="ERwIT",'full menu'!G40="I&amp;ERT",'full menu'!G40="ER&amp;M&amp;IT",'full menu'!G40="LSD"),"subst",IF(OR('full menu'!G40="FERT",'full menu'!G40="FMT",'full menu'!G40="FIT",'full menu'!G40="WSD"),"intens",IF('full menu'!G40="UASC","UASC","")))))</f>
        <v>inter</v>
      </c>
      <c r="H40" s="2" t="str">
        <f>IF(OR('full menu'!H40="MDC",'full menu'!H40="PERF"),"rude",IF(OR('full menu'!H40="PCB",'full menu'!H40="AERF",'full menu'!H40="UD"),"inter",IF(OR('full menu'!H40="ACB",'full menu'!H40="LCERT",'full menu'!H40="LERT",'full menu'!H40="FCERT",'full menu'!H40="FCMT",'full menu'!H40="LCMT",'full menu'!H40="LMT",'full menu'!H40="LCIT",'full menu'!H40="FCIT",'full menu'!H40="LIT",'full menu'!H40="MwERT",'full menu'!H40="ERwMT",'full menu'!H40="M&amp;ERT",'full menu'!H40="MwIT",'full menu'!H40="IwMT",'full menu'!H40="M&amp;IT",'full menu'!H40="IwERT",'full menu'!H40="ERwIT",'full menu'!H40="I&amp;ERT",'full menu'!H40="ER&amp;M&amp;IT",'full menu'!H40="LSD"),"subst",IF(OR('full menu'!H40="FERT",'full menu'!H40="FMT",'full menu'!H40="FIT",'full menu'!H40="WSD"),"intens",IF('full menu'!H40="UASC","UASC","")))))</f>
        <v>inter</v>
      </c>
      <c r="I40" s="2" t="str">
        <f>IF(OR('full menu'!I40="MDC",'full menu'!I40="PERF"),"rude",IF(OR('full menu'!I40="PCB",'full menu'!I40="AERF",'full menu'!I40="UD"),"inter",IF(OR('full menu'!I40="ACB",'full menu'!I40="LCERT",'full menu'!I40="LERT",'full menu'!I40="FCERT",'full menu'!I40="FCMT",'full menu'!I40="LCMT",'full menu'!I40="LMT",'full menu'!I40="LCIT",'full menu'!I40="FCIT",'full menu'!I40="LIT",'full menu'!I40="MwERT",'full menu'!I40="ERwMT",'full menu'!I40="M&amp;ERT",'full menu'!I40="MwIT",'full menu'!I40="IwMT",'full menu'!I40="M&amp;IT",'full menu'!I40="IwERT",'full menu'!I40="ERwIT",'full menu'!I40="I&amp;ERT",'full menu'!I40="ER&amp;M&amp;IT",'full menu'!I40="LSD"),"subst",IF(OR('full menu'!I40="FERT",'full menu'!I40="FMT",'full menu'!I40="FIT",'full menu'!I40="WSD"),"intens",IF('full menu'!I40="UASC","UASC","")))))</f>
        <v>inter</v>
      </c>
      <c r="J40" s="2" t="str">
        <f>IF(OR('full menu'!J40="MDC",'full menu'!J40="PERF"),"rude",IF(OR('full menu'!J40="PCB",'full menu'!J40="AERF",'full menu'!J40="UD"),"inter",IF(OR('full menu'!J40="ACB",'full menu'!J40="LCERT",'full menu'!J40="LERT",'full menu'!J40="FCERT",'full menu'!J40="FCMT",'full menu'!J40="LCMT",'full menu'!J40="LMT",'full menu'!J40="LCIT",'full menu'!J40="FCIT",'full menu'!J40="LIT",'full menu'!J40="MwERT",'full menu'!J40="ERwMT",'full menu'!J40="M&amp;ERT",'full menu'!J40="MwIT",'full menu'!J40="IwMT",'full menu'!J40="M&amp;IT",'full menu'!J40="IwERT",'full menu'!J40="ERwIT",'full menu'!J40="I&amp;ERT",'full menu'!J40="ER&amp;M&amp;IT",'full menu'!J40="LSD"),"subst",IF(OR('full menu'!J40="FERT",'full menu'!J40="FMT",'full menu'!J40="FIT",'full menu'!J40="WSD"),"intens",IF('full menu'!J40="UASC","UASC","")))))</f>
        <v>inter</v>
      </c>
      <c r="K40" s="2" t="str">
        <f>IF(OR('full menu'!K40="MDC",'full menu'!K40="PERF"),"rude",IF(OR('full menu'!K40="PCB",'full menu'!K40="AERF",'full menu'!K40="UD"),"inter",IF(OR('full menu'!K40="ACB",'full menu'!K40="LCERT",'full menu'!K40="LERT",'full menu'!K40="FCERT",'full menu'!K40="FCMT",'full menu'!K40="LCMT",'full menu'!K40="LMT",'full menu'!K40="LCIT",'full menu'!K40="FCIT",'full menu'!K40="LIT",'full menu'!K40="MwERT",'full menu'!K40="ERwMT",'full menu'!K40="M&amp;ERT",'full menu'!K40="MwIT",'full menu'!K40="IwMT",'full menu'!K40="M&amp;IT",'full menu'!K40="IwERT",'full menu'!K40="ERwIT",'full menu'!K40="I&amp;ERT",'full menu'!K40="ER&amp;M&amp;IT",'full menu'!K40="LSD"),"subst",IF(OR('full menu'!K40="FERT",'full menu'!K40="FMT",'full menu'!K40="FIT",'full menu'!K40="WSD"),"intens",IF('full menu'!K40="UASC","UASC","")))))</f>
        <v>inter</v>
      </c>
      <c r="L40" s="2" t="str">
        <f>IF(OR('full menu'!L40="MDC",'full menu'!L40="PERF"),"rude",IF(OR('full menu'!L40="PCB",'full menu'!L40="AERF",'full menu'!L40="UD"),"inter",IF(OR('full menu'!L40="ACB",'full menu'!L40="LCERT",'full menu'!L40="LERT",'full menu'!L40="FCERT",'full menu'!L40="FCMT",'full menu'!L40="LCMT",'full menu'!L40="LMT",'full menu'!L40="LCIT",'full menu'!L40="FCIT",'full menu'!L40="LIT",'full menu'!L40="MwERT",'full menu'!L40="ERwMT",'full menu'!L40="M&amp;ERT",'full menu'!L40="MwIT",'full menu'!L40="IwMT",'full menu'!L40="M&amp;IT",'full menu'!L40="IwERT",'full menu'!L40="ERwIT",'full menu'!L40="I&amp;ERT",'full menu'!L40="ER&amp;M&amp;IT",'full menu'!L40="LSD"),"subst",IF(OR('full menu'!L40="FERT",'full menu'!L40="FMT",'full menu'!L40="FIT",'full menu'!L40="WSD"),"intens",IF('full menu'!L40="UASC","UASC","")))))</f>
        <v>inter</v>
      </c>
      <c r="M40" s="2" t="str">
        <f>IF(OR('full menu'!M40="MDC",'full menu'!M40="PERF"),"rude",IF(OR('full menu'!M40="PCB",'full menu'!M40="AERF",'full menu'!M40="UD"),"inter",IF(OR('full menu'!M40="ACB",'full menu'!M40="LCERT",'full menu'!M40="LERT",'full menu'!M40="FCERT",'full menu'!M40="FCMT",'full menu'!M40="LCMT",'full menu'!M40="LMT",'full menu'!M40="LCIT",'full menu'!M40="FCIT",'full menu'!M40="LIT",'full menu'!M40="MwERT",'full menu'!M40="ERwMT",'full menu'!M40="M&amp;ERT",'full menu'!M40="MwIT",'full menu'!M40="IwMT",'full menu'!M40="M&amp;IT",'full menu'!M40="IwERT",'full menu'!M40="ERwIT",'full menu'!M40="I&amp;ERT",'full menu'!M40="ER&amp;M&amp;IT",'full menu'!M40="LSD"),"subst",IF(OR('full menu'!M40="FERT",'full menu'!M40="FMT",'full menu'!M40="FIT",'full menu'!M40="WSD"),"intens",IF('full menu'!M40="UASC","UASC","")))))</f>
        <v>inter</v>
      </c>
      <c r="N40" s="2" t="str">
        <f>IF(OR('full menu'!N40="MDC",'full menu'!N40="PERF"),"rude",IF(OR('full menu'!N40="PCB",'full menu'!N40="AERF",'full menu'!N40="UD"),"inter",IF(OR('full menu'!N40="ACB",'full menu'!N40="LCERT",'full menu'!N40="LERT",'full menu'!N40="FCERT",'full menu'!N40="FCMT",'full menu'!N40="LCMT",'full menu'!N40="LMT",'full menu'!N40="LCIT",'full menu'!N40="FCIT",'full menu'!N40="LIT",'full menu'!N40="MwERT",'full menu'!N40="ERwMT",'full menu'!N40="M&amp;ERT",'full menu'!N40="MwIT",'full menu'!N40="IwMT",'full menu'!N40="M&amp;IT",'full menu'!N40="IwERT",'full menu'!N40="ERwIT",'full menu'!N40="I&amp;ERT",'full menu'!N40="ER&amp;M&amp;IT",'full menu'!N40="LSD"),"subst",IF(OR('full menu'!N40="FERT",'full menu'!N40="FMT",'full menu'!N40="FIT",'full menu'!N40="WSD"),"intens",IF('full menu'!N40="UASC","UASC","")))))</f>
        <v>inter</v>
      </c>
      <c r="O40" s="2" t="str">
        <f>IF(OR('full menu'!O40="MDC",'full menu'!O40="PERF"),"rude",IF(OR('full menu'!O40="PCB",'full menu'!O40="AERF",'full menu'!O40="UD"),"inter",IF(OR('full menu'!O40="ACB",'full menu'!O40="LCERT",'full menu'!O40="LERT",'full menu'!O40="FCERT",'full menu'!O40="FCMT",'full menu'!O40="LCMT",'full menu'!O40="LMT",'full menu'!O40="LCIT",'full menu'!O40="FCIT",'full menu'!O40="LIT",'full menu'!O40="MwERT",'full menu'!O40="ERwMT",'full menu'!O40="M&amp;ERT",'full menu'!O40="MwIT",'full menu'!O40="IwMT",'full menu'!O40="M&amp;IT",'full menu'!O40="IwERT",'full menu'!O40="ERwIT",'full menu'!O40="I&amp;ERT",'full menu'!O40="ER&amp;M&amp;IT",'full menu'!O40="LSD"),"subst",IF(OR('full menu'!O40="FERT",'full menu'!O40="FMT",'full menu'!O40="FIT",'full menu'!O40="WSD"),"intens",IF('full menu'!O40="UASC","UASC","")))))</f>
        <v>inter</v>
      </c>
      <c r="P40" s="2" t="str">
        <f>IF(OR('full menu'!P40="MDC",'full menu'!P40="PERF"),"rude",IF(OR('full menu'!P40="PCB",'full menu'!P40="AERF",'full menu'!P40="UD"),"inter",IF(OR('full menu'!P40="ACB",'full menu'!P40="LCERT",'full menu'!P40="LERT",'full menu'!P40="FCERT",'full menu'!P40="FCMT",'full menu'!P40="LCMT",'full menu'!P40="LMT",'full menu'!P40="LCIT",'full menu'!P40="FCIT",'full menu'!P40="LIT",'full menu'!P40="MwERT",'full menu'!P40="ERwMT",'full menu'!P40="M&amp;ERT",'full menu'!P40="MwIT",'full menu'!P40="IwMT",'full menu'!P40="M&amp;IT",'full menu'!P40="IwERT",'full menu'!P40="ERwIT",'full menu'!P40="I&amp;ERT",'full menu'!P40="ER&amp;M&amp;IT",'full menu'!P40="LSD"),"subst",IF(OR('full menu'!P40="FERT",'full menu'!P40="FMT",'full menu'!P40="FIT",'full menu'!P40="WSD"),"intens",IF('full menu'!P40="UASC","UASC","")))))</f>
        <v>inter</v>
      </c>
      <c r="Q40" s="2" t="str">
        <f>IF(OR('full menu'!Q40="MDC",'full menu'!Q40="PERF"),"rude",IF(OR('full menu'!Q40="PCB",'full menu'!Q40="AERF",'full menu'!Q40="UD"),"inter",IF(OR('full menu'!Q40="ACB",'full menu'!Q40="LCERT",'full menu'!Q40="LERT",'full menu'!Q40="FCERT",'full menu'!Q40="FCMT",'full menu'!Q40="LCMT",'full menu'!Q40="LMT",'full menu'!Q40="LCIT",'full menu'!Q40="FCIT",'full menu'!Q40="LIT",'full menu'!Q40="MwERT",'full menu'!Q40="ERwMT",'full menu'!Q40="M&amp;ERT",'full menu'!Q40="MwIT",'full menu'!Q40="IwMT",'full menu'!Q40="M&amp;IT",'full menu'!Q40="IwERT",'full menu'!Q40="ERwIT",'full menu'!Q40="I&amp;ERT",'full menu'!Q40="ER&amp;M&amp;IT",'full menu'!Q40="LSD"),"subst",IF(OR('full menu'!Q40="FERT",'full menu'!Q40="FMT",'full menu'!Q40="FIT",'full menu'!Q40="WSD"),"intens",IF('full menu'!Q40="UASC","UASC","")))))</f>
        <v>inter</v>
      </c>
      <c r="R40" s="2" t="str">
        <f>IF(OR('full menu'!R40="MDC",'full menu'!R40="PERF"),"rude",IF(OR('full menu'!R40="PCB",'full menu'!R40="AERF",'full menu'!R40="UD"),"inter",IF(OR('full menu'!R40="ACB",'full menu'!R40="LCERT",'full menu'!R40="LERT",'full menu'!R40="FCERT",'full menu'!R40="FCMT",'full menu'!R40="LCMT",'full menu'!R40="LMT",'full menu'!R40="LCIT",'full menu'!R40="FCIT",'full menu'!R40="LIT",'full menu'!R40="MwERT",'full menu'!R40="ERwMT",'full menu'!R40="M&amp;ERT",'full menu'!R40="MwIT",'full menu'!R40="IwMT",'full menu'!R40="M&amp;IT",'full menu'!R40="IwERT",'full menu'!R40="ERwIT",'full menu'!R40="I&amp;ERT",'full menu'!R40="ER&amp;M&amp;IT",'full menu'!R40="LSD"),"subst",IF(OR('full menu'!R40="FERT",'full menu'!R40="FMT",'full menu'!R40="FIT",'full menu'!R40="WSD"),"intens",IF('full menu'!R40="UASC","UASC","")))))</f>
        <v>inter</v>
      </c>
      <c r="S40" s="2" t="str">
        <f>IF(OR('full menu'!S40="MDC",'full menu'!S40="PERF"),"rude",IF(OR('full menu'!S40="PCB",'full menu'!S40="AERF",'full menu'!S40="UD"),"inter",IF(OR('full menu'!S40="ACB",'full menu'!S40="LCERT",'full menu'!S40="LERT",'full menu'!S40="FCERT",'full menu'!S40="FCMT",'full menu'!S40="LCMT",'full menu'!S40="LMT",'full menu'!S40="LCIT",'full menu'!S40="FCIT",'full menu'!S40="LIT",'full menu'!S40="MwERT",'full menu'!S40="ERwMT",'full menu'!S40="M&amp;ERT",'full menu'!S40="MwIT",'full menu'!S40="IwMT",'full menu'!S40="M&amp;IT",'full menu'!S40="IwERT",'full menu'!S40="ERwIT",'full menu'!S40="I&amp;ERT",'full menu'!S40="ER&amp;M&amp;IT",'full menu'!S40="LSD"),"subst",IF(OR('full menu'!S40="FERT",'full menu'!S40="FMT",'full menu'!S40="FIT",'full menu'!S40="WSD"),"intens",IF('full menu'!S40="UASC","UASC","")))))</f>
        <v>subst</v>
      </c>
      <c r="T40" s="2" t="str">
        <f>IF(OR('full menu'!T40="MDC",'full menu'!T40="PERF"),"rude",IF(OR('full menu'!T40="PCB",'full menu'!T40="AERF",'full menu'!T40="UD"),"inter",IF(OR('full menu'!T40="ACB",'full menu'!T40="LCERT",'full menu'!T40="LERT",'full menu'!T40="FCERT",'full menu'!T40="FCMT",'full menu'!T40="LCMT",'full menu'!T40="LMT",'full menu'!T40="LCIT",'full menu'!T40="FCIT",'full menu'!T40="LIT",'full menu'!T40="MwERT",'full menu'!T40="ERwMT",'full menu'!T40="M&amp;ERT",'full menu'!T40="MwIT",'full menu'!T40="IwMT",'full menu'!T40="M&amp;IT",'full menu'!T40="IwERT",'full menu'!T40="ERwIT",'full menu'!T40="I&amp;ERT",'full menu'!T40="ER&amp;M&amp;IT",'full menu'!T40="LSD"),"subst",IF(OR('full menu'!T40="FERT",'full menu'!T40="FMT",'full menu'!T40="FIT",'full menu'!T40="WSD"),"intens",IF('full menu'!T40="UASC","UASC","")))))</f>
        <v>subst</v>
      </c>
      <c r="U40" s="2" t="str">
        <f>IF(OR('full menu'!U40="MDC",'full menu'!U40="PERF"),"rude",IF(OR('full menu'!U40="PCB",'full menu'!U40="AERF",'full menu'!U40="UD"),"inter",IF(OR('full menu'!U40="ACB",'full menu'!U40="LCERT",'full menu'!U40="LERT",'full menu'!U40="FCERT",'full menu'!U40="FCMT",'full menu'!U40="LCMT",'full menu'!U40="LMT",'full menu'!U40="LCIT",'full menu'!U40="FCIT",'full menu'!U40="LIT",'full menu'!U40="MwERT",'full menu'!U40="ERwMT",'full menu'!U40="M&amp;ERT",'full menu'!U40="MwIT",'full menu'!U40="IwMT",'full menu'!U40="M&amp;IT",'full menu'!U40="IwERT",'full menu'!U40="ERwIT",'full menu'!U40="I&amp;ERT",'full menu'!U40="ER&amp;M&amp;IT",'full menu'!U40="LSD"),"subst",IF(OR('full menu'!U40="FERT",'full menu'!U40="FMT",'full menu'!U40="FIT",'full menu'!U40="WSD"),"intens",IF('full menu'!U40="UASC","UASC","")))))</f>
        <v>subst</v>
      </c>
      <c r="V40" s="2" t="str">
        <f>IF(OR('full menu'!V40="MDC",'full menu'!V40="PERF"),"rude",IF(OR('full menu'!V40="PCB",'full menu'!V40="AERF",'full menu'!V40="UD"),"inter",IF(OR('full menu'!V40="ACB",'full menu'!V40="LCERT",'full menu'!V40="LERT",'full menu'!V40="FCERT",'full menu'!V40="FCMT",'full menu'!V40="LCMT",'full menu'!V40="LMT",'full menu'!V40="LCIT",'full menu'!V40="FCIT",'full menu'!V40="LIT",'full menu'!V40="MwERT",'full menu'!V40="ERwMT",'full menu'!V40="M&amp;ERT",'full menu'!V40="MwIT",'full menu'!V40="IwMT",'full menu'!V40="M&amp;IT",'full menu'!V40="IwERT",'full menu'!V40="ERwIT",'full menu'!V40="I&amp;ERT",'full menu'!V40="ER&amp;M&amp;IT",'full menu'!V40="LSD"),"subst",IF(OR('full menu'!V40="FERT",'full menu'!V40="FMT",'full menu'!V40="FIT",'full menu'!V40="WSD"),"intens",IF('full menu'!V40="UASC","UASC","")))))</f>
        <v>subst</v>
      </c>
      <c r="W40" s="2" t="str">
        <f>IF(OR('full menu'!W40="MDC",'full menu'!W40="PERF"),"rude",IF(OR('full menu'!W40="PCB",'full menu'!W40="AERF",'full menu'!W40="UD"),"inter",IF(OR('full menu'!W40="ACB",'full menu'!W40="LCERT",'full menu'!W40="LERT",'full menu'!W40="FCERT",'full menu'!W40="FCMT",'full menu'!W40="LCMT",'full menu'!W40="LMT",'full menu'!W40="LCIT",'full menu'!W40="FCIT",'full menu'!W40="LIT",'full menu'!W40="MwERT",'full menu'!W40="ERwMT",'full menu'!W40="M&amp;ERT",'full menu'!W40="MwIT",'full menu'!W40="IwMT",'full menu'!W40="M&amp;IT",'full menu'!W40="IwERT",'full menu'!W40="ERwIT",'full menu'!W40="I&amp;ERT",'full menu'!W40="ER&amp;M&amp;IT",'full menu'!W40="LSD"),"subst",IF(OR('full menu'!W40="FERT",'full menu'!W40="FMT",'full menu'!W40="FIT",'full menu'!W40="WSD"),"intens",IF('full menu'!W40="UASC","UASC","")))))</f>
        <v>subst</v>
      </c>
      <c r="X40" s="2" t="str">
        <f>IF(OR('full menu'!X40="MDC",'full menu'!X40="PERF"),"rude",IF(OR('full menu'!X40="PCB",'full menu'!X40="AERF",'full menu'!X40="UD"),"inter",IF(OR('full menu'!X40="ACB",'full menu'!X40="LCERT",'full menu'!X40="LERT",'full menu'!X40="FCERT",'full menu'!X40="FCMT",'full menu'!X40="LCMT",'full menu'!X40="LMT",'full menu'!X40="LCIT",'full menu'!X40="FCIT",'full menu'!X40="LIT",'full menu'!X40="MwERT",'full menu'!X40="ERwMT",'full menu'!X40="M&amp;ERT",'full menu'!X40="MwIT",'full menu'!X40="IwMT",'full menu'!X40="M&amp;IT",'full menu'!X40="IwERT",'full menu'!X40="ERwIT",'full menu'!X40="I&amp;ERT",'full menu'!X40="ER&amp;M&amp;IT",'full menu'!X40="LSD"),"subst",IF(OR('full menu'!X40="FERT",'full menu'!X40="FMT",'full menu'!X40="FIT",'full menu'!X40="WSD"),"intens",IF('full menu'!X40="UASC","UASC","")))))</f>
        <v>inter</v>
      </c>
      <c r="Y40" s="2" t="str">
        <f>IF(OR('full menu'!Y40="MDC",'full menu'!Y40="PERF"),"rude",IF(OR('full menu'!Y40="PCB",'full menu'!Y40="AERF",'full menu'!Y40="UD"),"inter",IF(OR('full menu'!Y40="ACB",'full menu'!Y40="LCERT",'full menu'!Y40="LERT",'full menu'!Y40="FCERT",'full menu'!Y40="FCMT",'full menu'!Y40="LCMT",'full menu'!Y40="LMT",'full menu'!Y40="LCIT",'full menu'!Y40="FCIT",'full menu'!Y40="LIT",'full menu'!Y40="MwERT",'full menu'!Y40="ERwMT",'full menu'!Y40="M&amp;ERT",'full menu'!Y40="MwIT",'full menu'!Y40="IwMT",'full menu'!Y40="M&amp;IT",'full menu'!Y40="IwERT",'full menu'!Y40="ERwIT",'full menu'!Y40="I&amp;ERT",'full menu'!Y40="ER&amp;M&amp;IT",'full menu'!Y40="LSD"),"subst",IF(OR('full menu'!Y40="FERT",'full menu'!Y40="FMT",'full menu'!Y40="FIT",'full menu'!Y40="WSD"),"intens",IF('full menu'!Y40="UASC","UASC","")))))</f>
        <v>inter</v>
      </c>
      <c r="Z40" s="2" t="str">
        <f>IF(OR('full menu'!Z40="MDC",'full menu'!Z40="PERF"),"rude",IF(OR('full menu'!Z40="PCB",'full menu'!Z40="AERF",'full menu'!Z40="UD"),"inter",IF(OR('full menu'!Z40="ACB",'full menu'!Z40="LCERT",'full menu'!Z40="LERT",'full menu'!Z40="FCERT",'full menu'!Z40="FCMT",'full menu'!Z40="LCMT",'full menu'!Z40="LMT",'full menu'!Z40="LCIT",'full menu'!Z40="FCIT",'full menu'!Z40="LIT",'full menu'!Z40="MwERT",'full menu'!Z40="ERwMT",'full menu'!Z40="M&amp;ERT",'full menu'!Z40="MwIT",'full menu'!Z40="IwMT",'full menu'!Z40="M&amp;IT",'full menu'!Z40="IwERT",'full menu'!Z40="ERwIT",'full menu'!Z40="I&amp;ERT",'full menu'!Z40="ER&amp;M&amp;IT",'full menu'!Z40="LSD"),"subst",IF(OR('full menu'!Z40="FERT",'full menu'!Z40="FMT",'full menu'!Z40="FIT",'full menu'!Z40="WSD"),"intens",IF('full menu'!Z40="UASC","UASC","")))))</f>
        <v>inter</v>
      </c>
      <c r="AA40" s="2" t="str">
        <f>IF(OR('full menu'!AA40="MDC",'full menu'!AA40="PERF"),"rude",IF(OR('full menu'!AA40="PCB",'full menu'!AA40="AERF",'full menu'!AA40="UD"),"inter",IF(OR('full menu'!AA40="ACB",'full menu'!AA40="LCERT",'full menu'!AA40="LERT",'full menu'!AA40="FCERT",'full menu'!AA40="FCMT",'full menu'!AA40="LCMT",'full menu'!AA40="LMT",'full menu'!AA40="LCIT",'full menu'!AA40="FCIT",'full menu'!AA40="LIT",'full menu'!AA40="MwERT",'full menu'!AA40="ERwMT",'full menu'!AA40="M&amp;ERT",'full menu'!AA40="MwIT",'full menu'!AA40="IwMT",'full menu'!AA40="M&amp;IT",'full menu'!AA40="IwERT",'full menu'!AA40="ERwIT",'full menu'!AA40="I&amp;ERT",'full menu'!AA40="ER&amp;M&amp;IT",'full menu'!AA40="LSD"),"subst",IF(OR('full menu'!AA40="FERT",'full menu'!AA40="FMT",'full menu'!AA40="FIT",'full menu'!AA40="WSD"),"intens",IF('full menu'!AA40="UASC","UASC","")))))</f>
        <v>inter</v>
      </c>
      <c r="AB40" s="2" t="str">
        <f>IF(OR('full menu'!AB40="MDC",'full menu'!AB40="PERF"),"rude",IF(OR('full menu'!AB40="PCB",'full menu'!AB40="AERF",'full menu'!AB40="UD"),"inter",IF(OR('full menu'!AB40="ACB",'full menu'!AB40="LCERT",'full menu'!AB40="LERT",'full menu'!AB40="FCERT",'full menu'!AB40="FCMT",'full menu'!AB40="LCMT",'full menu'!AB40="LMT",'full menu'!AB40="LCIT",'full menu'!AB40="FCIT",'full menu'!AB40="LIT",'full menu'!AB40="MwERT",'full menu'!AB40="ERwMT",'full menu'!AB40="M&amp;ERT",'full menu'!AB40="MwIT",'full menu'!AB40="IwMT",'full menu'!AB40="M&amp;IT",'full menu'!AB40="IwERT",'full menu'!AB40="ERwIT",'full menu'!AB40="I&amp;ERT",'full menu'!AB40="ER&amp;M&amp;IT",'full menu'!AB40="LSD"),"subst",IF(OR('full menu'!AB40="FERT",'full menu'!AB40="FMT",'full menu'!AB40="FIT",'full menu'!AB40="WSD"),"intens",IF('full menu'!AB40="UASC","UASC","")))))</f>
        <v>inter</v>
      </c>
      <c r="AC40" s="2" t="str">
        <f>IF(OR('full menu'!AC40="MDC",'full menu'!AC40="PERF"),"rude",IF(OR('full menu'!AC40="PCB",'full menu'!AC40="AERF",'full menu'!AC40="UD"),"inter",IF(OR('full menu'!AC40="ACB",'full menu'!AC40="LCERT",'full menu'!AC40="LERT",'full menu'!AC40="FCERT",'full menu'!AC40="FCMT",'full menu'!AC40="LCMT",'full menu'!AC40="LMT",'full menu'!AC40="LCIT",'full menu'!AC40="FCIT",'full menu'!AC40="LIT",'full menu'!AC40="MwERT",'full menu'!AC40="ERwMT",'full menu'!AC40="M&amp;ERT",'full menu'!AC40="MwIT",'full menu'!AC40="IwMT",'full menu'!AC40="M&amp;IT",'full menu'!AC40="IwERT",'full menu'!AC40="ERwIT",'full menu'!AC40="I&amp;ERT",'full menu'!AC40="ER&amp;M&amp;IT",'full menu'!AC40="LSD"),"subst",IF(OR('full menu'!AC40="FERT",'full menu'!AC40="FMT",'full menu'!AC40="FIT",'full menu'!AC40="WSD"),"intens",IF('full menu'!AC40="UASC","UASC","")))))</f>
        <v>inter</v>
      </c>
      <c r="AD40" s="2" t="str">
        <f>IF(OR('full menu'!AD40="MDC",'full menu'!AD40="PERF"),"rude",IF(OR('full menu'!AD40="PCB",'full menu'!AD40="AERF",'full menu'!AD40="UD"),"inter",IF(OR('full menu'!AD40="ACB",'full menu'!AD40="LCERT",'full menu'!AD40="LERT",'full menu'!AD40="FCERT",'full menu'!AD40="FCMT",'full menu'!AD40="LCMT",'full menu'!AD40="LMT",'full menu'!AD40="LCIT",'full menu'!AD40="FCIT",'full menu'!AD40="LIT",'full menu'!AD40="MwERT",'full menu'!AD40="ERwMT",'full menu'!AD40="M&amp;ERT",'full menu'!AD40="MwIT",'full menu'!AD40="IwMT",'full menu'!AD40="M&amp;IT",'full menu'!AD40="IwERT",'full menu'!AD40="ERwIT",'full menu'!AD40="I&amp;ERT",'full menu'!AD40="ER&amp;M&amp;IT",'full menu'!AD40="LSD"),"subst",IF(OR('full menu'!AD40="FERT",'full menu'!AD40="FMT",'full menu'!AD40="FIT",'full menu'!AD40="WSD"),"intens",IF('full menu'!AD40="UASC","UASC","")))))</f>
        <v>inter</v>
      </c>
      <c r="AE40" s="2" t="str">
        <f>IF(OR('full menu'!AE40="MDC",'full menu'!AE40="PERF"),"rude",IF(OR('full menu'!AE40="PCB",'full menu'!AE40="AERF",'full menu'!AE40="UD"),"inter",IF(OR('full menu'!AE40="ACB",'full menu'!AE40="LCERT",'full menu'!AE40="LERT",'full menu'!AE40="FCERT",'full menu'!AE40="FCMT",'full menu'!AE40="LCMT",'full menu'!AE40="LMT",'full menu'!AE40="LCIT",'full menu'!AE40="FCIT",'full menu'!AE40="LIT",'full menu'!AE40="MwERT",'full menu'!AE40="ERwMT",'full menu'!AE40="M&amp;ERT",'full menu'!AE40="MwIT",'full menu'!AE40="IwMT",'full menu'!AE40="M&amp;IT",'full menu'!AE40="IwERT",'full menu'!AE40="ERwIT",'full menu'!AE40="I&amp;ERT",'full menu'!AE40="ER&amp;M&amp;IT",'full menu'!AE40="LSD"),"subst",IF(OR('full menu'!AE40="FERT",'full menu'!AE40="FMT",'full menu'!AE40="FIT",'full menu'!AE40="WSD"),"intens",IF('full menu'!AE40="UASC","UASC","")))))</f>
        <v>inter</v>
      </c>
      <c r="AF40" s="2" t="str">
        <f>IF(OR('full menu'!AF40="MDC",'full menu'!AF40="PERF"),"rude",IF(OR('full menu'!AF40="PCB",'full menu'!AF40="AERF",'full menu'!AF40="UD"),"inter",IF(OR('full menu'!AF40="ACB",'full menu'!AF40="LCERT",'full menu'!AF40="LERT",'full menu'!AF40="FCERT",'full menu'!AF40="FCMT",'full menu'!AF40="LCMT",'full menu'!AF40="LMT",'full menu'!AF40="LCIT",'full menu'!AF40="FCIT",'full menu'!AF40="LIT",'full menu'!AF40="MwERT",'full menu'!AF40="ERwMT",'full menu'!AF40="M&amp;ERT",'full menu'!AF40="MwIT",'full menu'!AF40="IwMT",'full menu'!AF40="M&amp;IT",'full menu'!AF40="IwERT",'full menu'!AF40="ERwIT",'full menu'!AF40="I&amp;ERT",'full menu'!AF40="ER&amp;M&amp;IT",'full menu'!AF40="LSD"),"subst",IF(OR('full menu'!AF40="FERT",'full menu'!AF40="FMT",'full menu'!AF40="FIT",'full menu'!AF40="WSD"),"intens",IF('full menu'!AF40="UASC","UASC","")))))</f>
        <v>inter</v>
      </c>
      <c r="AG40" s="2" t="str">
        <f>IF(OR('full menu'!AG40="MDC",'full menu'!AG40="PERF"),"rude",IF(OR('full menu'!AG40="PCB",'full menu'!AG40="AERF",'full menu'!AG40="UD"),"inter",IF(OR('full menu'!AG40="ACB",'full menu'!AG40="LCERT",'full menu'!AG40="LERT",'full menu'!AG40="FCERT",'full menu'!AG40="FCMT",'full menu'!AG40="LCMT",'full menu'!AG40="LMT",'full menu'!AG40="LCIT",'full menu'!AG40="FCIT",'full menu'!AG40="LIT",'full menu'!AG40="MwERT",'full menu'!AG40="ERwMT",'full menu'!AG40="M&amp;ERT",'full menu'!AG40="MwIT",'full menu'!AG40="IwMT",'full menu'!AG40="M&amp;IT",'full menu'!AG40="IwERT",'full menu'!AG40="ERwIT",'full menu'!AG40="I&amp;ERT",'full menu'!AG40="ER&amp;M&amp;IT",'full menu'!AG40="LSD"),"subst",IF(OR('full menu'!AG40="FERT",'full menu'!AG40="FMT",'full menu'!AG40="FIT",'full menu'!AG40="WSD"),"intens",IF('full menu'!AG40="UASC","UASC","")))))</f>
        <v>inter</v>
      </c>
      <c r="AH40" s="2" t="str">
        <f>IF(OR('full menu'!AH40="MDC",'full menu'!AH40="PERF"),"rude",IF(OR('full menu'!AH40="PCB",'full menu'!AH40="AERF",'full menu'!AH40="UD"),"inter",IF(OR('full menu'!AH40="ACB",'full menu'!AH40="LCERT",'full menu'!AH40="LERT",'full menu'!AH40="FCERT",'full menu'!AH40="FCMT",'full menu'!AH40="LCMT",'full menu'!AH40="LMT",'full menu'!AH40="LCIT",'full menu'!AH40="FCIT",'full menu'!AH40="LIT",'full menu'!AH40="MwERT",'full menu'!AH40="ERwMT",'full menu'!AH40="M&amp;ERT",'full menu'!AH40="MwIT",'full menu'!AH40="IwMT",'full menu'!AH40="M&amp;IT",'full menu'!AH40="IwERT",'full menu'!AH40="ERwIT",'full menu'!AH40="I&amp;ERT",'full menu'!AH40="ER&amp;M&amp;IT",'full menu'!AH40="LSD"),"subst",IF(OR('full menu'!AH40="FERT",'full menu'!AH40="FMT",'full menu'!AH40="FIT",'full menu'!AH40="WSD"),"intens",IF('full menu'!AH40="UASC","UASC","")))))</f>
        <v>inter</v>
      </c>
      <c r="AI40" s="2" t="str">
        <f>IF(OR('full menu'!AI40="MDC",'full menu'!AI40="PERF"),"rude",IF(OR('full menu'!AI40="PCB",'full menu'!AI40="AERF",'full menu'!AI40="UD"),"inter",IF(OR('full menu'!AI40="ACB",'full menu'!AI40="LCERT",'full menu'!AI40="LERT",'full menu'!AI40="FCERT",'full menu'!AI40="FCMT",'full menu'!AI40="LCMT",'full menu'!AI40="LMT",'full menu'!AI40="LCIT",'full menu'!AI40="FCIT",'full menu'!AI40="LIT",'full menu'!AI40="MwERT",'full menu'!AI40="ERwMT",'full menu'!AI40="M&amp;ERT",'full menu'!AI40="MwIT",'full menu'!AI40="IwMT",'full menu'!AI40="M&amp;IT",'full menu'!AI40="IwERT",'full menu'!AI40="ERwIT",'full menu'!AI40="I&amp;ERT",'full menu'!AI40="ER&amp;M&amp;IT",'full menu'!AI40="LSD"),"subst",IF(OR('full menu'!AI40="FERT",'full menu'!AI40="FMT",'full menu'!AI40="FIT",'full menu'!AI40="WSD"),"intens",IF('full menu'!AI40="UASC","UASC","")))))</f>
        <v>inter</v>
      </c>
      <c r="AJ40" s="2" t="str">
        <f>IF(OR('full menu'!AJ40="MDC",'full menu'!AJ40="PERF"),"rude",IF(OR('full menu'!AJ40="PCB",'full menu'!AJ40="AERF",'full menu'!AJ40="UD"),"inter",IF(OR('full menu'!AJ40="ACB",'full menu'!AJ40="LCERT",'full menu'!AJ40="LERT",'full menu'!AJ40="FCERT",'full menu'!AJ40="FCMT",'full menu'!AJ40="LCMT",'full menu'!AJ40="LMT",'full menu'!AJ40="LCIT",'full menu'!AJ40="FCIT",'full menu'!AJ40="LIT",'full menu'!AJ40="MwERT",'full menu'!AJ40="ERwMT",'full menu'!AJ40="M&amp;ERT",'full menu'!AJ40="MwIT",'full menu'!AJ40="IwMT",'full menu'!AJ40="M&amp;IT",'full menu'!AJ40="IwERT",'full menu'!AJ40="ERwIT",'full menu'!AJ40="I&amp;ERT",'full menu'!AJ40="ER&amp;M&amp;IT",'full menu'!AJ40="LSD"),"subst",IF(OR('full menu'!AJ40="FERT",'full menu'!AJ40="FMT",'full menu'!AJ40="FIT",'full menu'!AJ40="WSD"),"intens",IF('full menu'!AJ40="UASC","UASC","")))))</f>
        <v>inter</v>
      </c>
      <c r="AK40" s="2" t="str">
        <f>IF(OR('full menu'!AK40="MDC",'full menu'!AK40="PERF"),"rude",IF(OR('full menu'!AK40="PCB",'full menu'!AK40="AERF",'full menu'!AK40="UD"),"inter",IF(OR('full menu'!AK40="ACB",'full menu'!AK40="LCERT",'full menu'!AK40="LERT",'full menu'!AK40="FCERT",'full menu'!AK40="FCMT",'full menu'!AK40="LCMT",'full menu'!AK40="LMT",'full menu'!AK40="LCIT",'full menu'!AK40="FCIT",'full menu'!AK40="LIT",'full menu'!AK40="MwERT",'full menu'!AK40="ERwMT",'full menu'!AK40="M&amp;ERT",'full menu'!AK40="MwIT",'full menu'!AK40="IwMT",'full menu'!AK40="M&amp;IT",'full menu'!AK40="IwERT",'full menu'!AK40="ERwIT",'full menu'!AK40="I&amp;ERT",'full menu'!AK40="ER&amp;M&amp;IT",'full menu'!AK40="LSD"),"subst",IF(OR('full menu'!AK40="FERT",'full menu'!AK40="FMT",'full menu'!AK40="FIT",'full menu'!AK40="WSD"),"intens",IF('full menu'!AK40="UASC","UASC","")))))</f>
        <v>inter</v>
      </c>
      <c r="AL40" s="2" t="str">
        <f>IF(OR('full menu'!AL40="MDC",'full menu'!AL40="PERF"),"rude",IF(OR('full menu'!AL40="PCB",'full menu'!AL40="AERF",'full menu'!AL40="UD"),"inter",IF(OR('full menu'!AL40="ACB",'full menu'!AL40="LCERT",'full menu'!AL40="LERT",'full menu'!AL40="FCERT",'full menu'!AL40="FCMT",'full menu'!AL40="LCMT",'full menu'!AL40="LMT",'full menu'!AL40="LCIT",'full menu'!AL40="FCIT",'full menu'!AL40="LIT",'full menu'!AL40="MwERT",'full menu'!AL40="ERwMT",'full menu'!AL40="M&amp;ERT",'full menu'!AL40="MwIT",'full menu'!AL40="IwMT",'full menu'!AL40="M&amp;IT",'full menu'!AL40="IwERT",'full menu'!AL40="ERwIT",'full menu'!AL40="I&amp;ERT",'full menu'!AL40="ER&amp;M&amp;IT",'full menu'!AL40="LSD"),"subst",IF(OR('full menu'!AL40="FERT",'full menu'!AL40="FMT",'full menu'!AL40="FIT",'full menu'!AL40="WSD"),"intens",IF('full menu'!AL40="UASC","UASC","")))))</f>
        <v>inter</v>
      </c>
      <c r="AM40" s="2" t="str">
        <f>IF(OR('full menu'!AM40="MDC",'full menu'!AM40="PERF"),"rude",IF(OR('full menu'!AM40="PCB",'full menu'!AM40="AERF",'full menu'!AM40="UD"),"inter",IF(OR('full menu'!AM40="ACB",'full menu'!AM40="LCERT",'full menu'!AM40="LERT",'full menu'!AM40="FCERT",'full menu'!AM40="FCMT",'full menu'!AM40="LCMT",'full menu'!AM40="LMT",'full menu'!AM40="LCIT",'full menu'!AM40="FCIT",'full menu'!AM40="LIT",'full menu'!AM40="MwERT",'full menu'!AM40="ERwMT",'full menu'!AM40="M&amp;ERT",'full menu'!AM40="MwIT",'full menu'!AM40="IwMT",'full menu'!AM40="M&amp;IT",'full menu'!AM40="IwERT",'full menu'!AM40="ERwIT",'full menu'!AM40="I&amp;ERT",'full menu'!AM40="ER&amp;M&amp;IT",'full menu'!AM40="LSD"),"subst",IF(OR('full menu'!AM40="FERT",'full menu'!AM40="FMT",'full menu'!AM40="FIT",'full menu'!AM40="WSD"),"intens",IF('full menu'!AM40="UASC","UASC","")))))</f>
        <v>inter</v>
      </c>
      <c r="AN40" s="2" t="str">
        <f>IF(OR('full menu'!AN40="MDC",'full menu'!AN40="PERF"),"rude",IF(OR('full menu'!AN40="PCB",'full menu'!AN40="AERF",'full menu'!AN40="UD"),"inter",IF(OR('full menu'!AN40="ACB",'full menu'!AN40="LCERT",'full menu'!AN40="LERT",'full menu'!AN40="FCERT",'full menu'!AN40="FCMT",'full menu'!AN40="LCMT",'full menu'!AN40="LMT",'full menu'!AN40="LCIT",'full menu'!AN40="FCIT",'full menu'!AN40="LIT",'full menu'!AN40="MwERT",'full menu'!AN40="ERwMT",'full menu'!AN40="M&amp;ERT",'full menu'!AN40="MwIT",'full menu'!AN40="IwMT",'full menu'!AN40="M&amp;IT",'full menu'!AN40="IwERT",'full menu'!AN40="ERwIT",'full menu'!AN40="I&amp;ERT",'full menu'!AN40="ER&amp;M&amp;IT",'full menu'!AN40="LSD"),"subst",IF(OR('full menu'!AN40="FERT",'full menu'!AN40="FMT",'full menu'!AN40="FIT",'full menu'!AN40="WSD"),"intens",IF('full menu'!AN40="UASC","UASC","")))))</f>
        <v>inter</v>
      </c>
      <c r="AO40" s="2" t="str">
        <f>IF(OR('full menu'!AO40="MDC",'full menu'!AO40="PERF"),"rude",IF(OR('full menu'!AO40="PCB",'full menu'!AO40="AERF",'full menu'!AO40="UD"),"inter",IF(OR('full menu'!AO40="ACB",'full menu'!AO40="LCERT",'full menu'!AO40="LERT",'full menu'!AO40="FCERT",'full menu'!AO40="FCMT",'full menu'!AO40="LCMT",'full menu'!AO40="LMT",'full menu'!AO40="LCIT",'full menu'!AO40="FCIT",'full menu'!AO40="LIT",'full menu'!AO40="MwERT",'full menu'!AO40="ERwMT",'full menu'!AO40="M&amp;ERT",'full menu'!AO40="MwIT",'full menu'!AO40="IwMT",'full menu'!AO40="M&amp;IT",'full menu'!AO40="IwERT",'full menu'!AO40="ERwIT",'full menu'!AO40="I&amp;ERT",'full menu'!AO40="ER&amp;M&amp;IT",'full menu'!AO40="LSD"),"subst",IF(OR('full menu'!AO40="FERT",'full menu'!AO40="FMT",'full menu'!AO40="FIT",'full menu'!AO40="WSD"),"intens",IF('full menu'!AO40="UASC","UASC","")))))</f>
        <v>inter</v>
      </c>
      <c r="AP40" s="2" t="str">
        <f>IF(OR('full menu'!AP40="MDC",'full menu'!AP40="PERF"),"rude",IF(OR('full menu'!AP40="PCB",'full menu'!AP40="AERF",'full menu'!AP40="UD"),"inter",IF(OR('full menu'!AP40="ACB",'full menu'!AP40="LCERT",'full menu'!AP40="LERT",'full menu'!AP40="FCERT",'full menu'!AP40="FCMT",'full menu'!AP40="LCMT",'full menu'!AP40="LMT",'full menu'!AP40="LCIT",'full menu'!AP40="FCIT",'full menu'!AP40="LIT",'full menu'!AP40="MwERT",'full menu'!AP40="ERwMT",'full menu'!AP40="M&amp;ERT",'full menu'!AP40="MwIT",'full menu'!AP40="IwMT",'full menu'!AP40="M&amp;IT",'full menu'!AP40="IwERT",'full menu'!AP40="ERwIT",'full menu'!AP40="I&amp;ERT",'full menu'!AP40="ER&amp;M&amp;IT",'full menu'!AP40="LSD"),"subst",IF(OR('full menu'!AP40="FERT",'full menu'!AP40="FMT",'full menu'!AP40="FIT",'full menu'!AP40="WSD"),"intens",IF('full menu'!AP40="UASC","UASC","")))))</f>
        <v>inter</v>
      </c>
      <c r="AQ40" s="2" t="str">
        <f>IF(OR('full menu'!AQ40="MDC",'full menu'!AQ40="PERF"),"rude",IF(OR('full menu'!AQ40="PCB",'full menu'!AQ40="AERF",'full menu'!AQ40="UD"),"inter",IF(OR('full menu'!AQ40="ACB",'full menu'!AQ40="LCERT",'full menu'!AQ40="LERT",'full menu'!AQ40="FCERT",'full menu'!AQ40="FCMT",'full menu'!AQ40="LCMT",'full menu'!AQ40="LMT",'full menu'!AQ40="LCIT",'full menu'!AQ40="FCIT",'full menu'!AQ40="LIT",'full menu'!AQ40="MwERT",'full menu'!AQ40="ERwMT",'full menu'!AQ40="M&amp;ERT",'full menu'!AQ40="MwIT",'full menu'!AQ40="IwMT",'full menu'!AQ40="M&amp;IT",'full menu'!AQ40="IwERT",'full menu'!AQ40="ERwIT",'full menu'!AQ40="I&amp;ERT",'full menu'!AQ40="ER&amp;M&amp;IT",'full menu'!AQ40="LSD"),"subst",IF(OR('full menu'!AQ40="FERT",'full menu'!AQ40="FMT",'full menu'!AQ40="FIT",'full menu'!AQ40="WSD"),"intens",IF('full menu'!AQ40="UASC","UASC","")))))</f>
        <v>inter</v>
      </c>
      <c r="AR40" s="2" t="str">
        <f>IF(OR('full menu'!AR40="MDC",'full menu'!AR40="PERF"),"rude",IF(OR('full menu'!AR40="PCB",'full menu'!AR40="AERF",'full menu'!AR40="UD"),"inter",IF(OR('full menu'!AR40="ACB",'full menu'!AR40="LCERT",'full menu'!AR40="LERT",'full menu'!AR40="FCERT",'full menu'!AR40="FCMT",'full menu'!AR40="LCMT",'full menu'!AR40="LMT",'full menu'!AR40="LCIT",'full menu'!AR40="FCIT",'full menu'!AR40="LIT",'full menu'!AR40="MwERT",'full menu'!AR40="ERwMT",'full menu'!AR40="M&amp;ERT",'full menu'!AR40="MwIT",'full menu'!AR40="IwMT",'full menu'!AR40="M&amp;IT",'full menu'!AR40="IwERT",'full menu'!AR40="ERwIT",'full menu'!AR40="I&amp;ERT",'full menu'!AR40="ER&amp;M&amp;IT",'full menu'!AR40="LSD"),"subst",IF(OR('full menu'!AR40="FERT",'full menu'!AR40="FMT",'full menu'!AR40="FIT",'full menu'!AR40="WSD"),"intens",IF('full menu'!AR40="UASC","UASC","")))))</f>
        <v>inter</v>
      </c>
      <c r="AS40" s="2" t="str">
        <f>IF(OR('full menu'!AS40="MDC",'full menu'!AS40="PERF"),"rude",IF(OR('full menu'!AS40="PCB",'full menu'!AS40="AERF",'full menu'!AS40="UD"),"inter",IF(OR('full menu'!AS40="ACB",'full menu'!AS40="LCERT",'full menu'!AS40="LERT",'full menu'!AS40="FCERT",'full menu'!AS40="FCMT",'full menu'!AS40="LCMT",'full menu'!AS40="LMT",'full menu'!AS40="LCIT",'full menu'!AS40="FCIT",'full menu'!AS40="LIT",'full menu'!AS40="MwERT",'full menu'!AS40="ERwMT",'full menu'!AS40="M&amp;ERT",'full menu'!AS40="MwIT",'full menu'!AS40="IwMT",'full menu'!AS40="M&amp;IT",'full menu'!AS40="IwERT",'full menu'!AS40="ERwIT",'full menu'!AS40="I&amp;ERT",'full menu'!AS40="ER&amp;M&amp;IT",'full menu'!AS40="LSD"),"subst",IF(OR('full menu'!AS40="FERT",'full menu'!AS40="FMT",'full menu'!AS40="FIT",'full menu'!AS40="WSD"),"intens",IF('full menu'!AS40="UASC","UASC","")))))</f>
        <v>inter</v>
      </c>
    </row>
    <row r="41" spans="1:45" ht="15.5" x14ac:dyDescent="0.35">
      <c r="A41" t="s">
        <v>68</v>
      </c>
      <c r="B41" s="2" t="str">
        <f>IF(OR('full menu'!B41="MDC",'full menu'!B41="PERF"),"rude",IF(OR('full menu'!B41="PCB",'full menu'!B41="AERF",'full menu'!B41="UD"),"inter",IF(OR('full menu'!B41="ACB",'full menu'!B41="LCERT",'full menu'!B41="LERT",'full menu'!B41="FCERT",'full menu'!B41="FCMT",'full menu'!B41="LCMT",'full menu'!B41="LMT",'full menu'!B41="LCIT",'full menu'!B41="FCIT",'full menu'!B41="LIT",'full menu'!B41="MwERT",'full menu'!B41="ERwMT",'full menu'!B41="M&amp;ERT",'full menu'!B41="MwIT",'full menu'!B41="IwMT",'full menu'!B41="M&amp;IT",'full menu'!B41="IwERT",'full menu'!B41="ERwIT",'full menu'!B41="I&amp;ERT",'full menu'!B41="ER&amp;M&amp;IT",'full menu'!B41="LSD"),"subst",IF(OR('full menu'!B41="FERT",'full menu'!B41="FMT",'full menu'!B41="FIT",'full menu'!B41="WSD"),"intens",IF('full menu'!B41="UASC","UASC","")))))</f>
        <v/>
      </c>
      <c r="C41" s="2" t="str">
        <f>IF(OR('full menu'!C41="MDC",'full menu'!C41="PERF"),"rude",IF(OR('full menu'!C41="PCB",'full menu'!C41="AERF",'full menu'!C41="UD"),"inter",IF(OR('full menu'!C41="ACB",'full menu'!C41="LCERT",'full menu'!C41="LERT",'full menu'!C41="FCERT",'full menu'!C41="FCMT",'full menu'!C41="LCMT",'full menu'!C41="LMT",'full menu'!C41="LCIT",'full menu'!C41="FCIT",'full menu'!C41="LIT",'full menu'!C41="MwERT",'full menu'!C41="ERwMT",'full menu'!C41="M&amp;ERT",'full menu'!C41="MwIT",'full menu'!C41="IwMT",'full menu'!C41="M&amp;IT",'full menu'!C41="IwERT",'full menu'!C41="ERwIT",'full menu'!C41="I&amp;ERT",'full menu'!C41="ER&amp;M&amp;IT",'full menu'!C41="LSD"),"subst",IF(OR('full menu'!C41="FERT",'full menu'!C41="FMT",'full menu'!C41="FIT",'full menu'!C41="WSD"),"intens",IF('full menu'!C41="UASC","UASC","")))))</f>
        <v/>
      </c>
      <c r="D41" s="2" t="str">
        <f>IF(OR('full menu'!D41="MDC",'full menu'!D41="PERF"),"rude",IF(OR('full menu'!D41="PCB",'full menu'!D41="AERF",'full menu'!D41="UD"),"inter",IF(OR('full menu'!D41="ACB",'full menu'!D41="LCERT",'full menu'!D41="LERT",'full menu'!D41="FCERT",'full menu'!D41="FCMT",'full menu'!D41="LCMT",'full menu'!D41="LMT",'full menu'!D41="LCIT",'full menu'!D41="FCIT",'full menu'!D41="LIT",'full menu'!D41="MwERT",'full menu'!D41="ERwMT",'full menu'!D41="M&amp;ERT",'full menu'!D41="MwIT",'full menu'!D41="IwMT",'full menu'!D41="M&amp;IT",'full menu'!D41="IwERT",'full menu'!D41="ERwIT",'full menu'!D41="I&amp;ERT",'full menu'!D41="ER&amp;M&amp;IT",'full menu'!D41="LSD"),"subst",IF(OR('full menu'!D41="FERT",'full menu'!D41="FMT",'full menu'!D41="FIT",'full menu'!D41="WSD"),"intens",IF('full menu'!D41="UASC","UASC","")))))</f>
        <v/>
      </c>
      <c r="E41" s="2" t="str">
        <f>IF(OR('full menu'!E41="MDC",'full menu'!E41="PERF"),"rude",IF(OR('full menu'!E41="PCB",'full menu'!E41="AERF",'full menu'!E41="UD"),"inter",IF(OR('full menu'!E41="ACB",'full menu'!E41="LCERT",'full menu'!E41="LERT",'full menu'!E41="FCERT",'full menu'!E41="FCMT",'full menu'!E41="LCMT",'full menu'!E41="LMT",'full menu'!E41="LCIT",'full menu'!E41="FCIT",'full menu'!E41="LIT",'full menu'!E41="MwERT",'full menu'!E41="ERwMT",'full menu'!E41="M&amp;ERT",'full menu'!E41="MwIT",'full menu'!E41="IwMT",'full menu'!E41="M&amp;IT",'full menu'!E41="IwERT",'full menu'!E41="ERwIT",'full menu'!E41="I&amp;ERT",'full menu'!E41="ER&amp;M&amp;IT",'full menu'!E41="LSD"),"subst",IF(OR('full menu'!E41="FERT",'full menu'!E41="FMT",'full menu'!E41="FIT",'full menu'!E41="WSD"),"intens",IF('full menu'!E41="UASC","UASC","")))))</f>
        <v/>
      </c>
      <c r="F41" s="2" t="str">
        <f>IF(OR('full menu'!F41="MDC",'full menu'!F41="PERF"),"rude",IF(OR('full menu'!F41="PCB",'full menu'!F41="AERF",'full menu'!F41="UD"),"inter",IF(OR('full menu'!F41="ACB",'full menu'!F41="LCERT",'full menu'!F41="LERT",'full menu'!F41="FCERT",'full menu'!F41="FCMT",'full menu'!F41="LCMT",'full menu'!F41="LMT",'full menu'!F41="LCIT",'full menu'!F41="FCIT",'full menu'!F41="LIT",'full menu'!F41="MwERT",'full menu'!F41="ERwMT",'full menu'!F41="M&amp;ERT",'full menu'!F41="MwIT",'full menu'!F41="IwMT",'full menu'!F41="M&amp;IT",'full menu'!F41="IwERT",'full menu'!F41="ERwIT",'full menu'!F41="I&amp;ERT",'full menu'!F41="ER&amp;M&amp;IT",'full menu'!F41="LSD"),"subst",IF(OR('full menu'!F41="FERT",'full menu'!F41="FMT",'full menu'!F41="FIT",'full menu'!F41="WSD"),"intens",IF('full menu'!F41="UASC","UASC","")))))</f>
        <v/>
      </c>
      <c r="G41" s="2" t="str">
        <f>IF(OR('full menu'!G41="MDC",'full menu'!G41="PERF"),"rude",IF(OR('full menu'!G41="PCB",'full menu'!G41="AERF",'full menu'!G41="UD"),"inter",IF(OR('full menu'!G41="ACB",'full menu'!G41="LCERT",'full menu'!G41="LERT",'full menu'!G41="FCERT",'full menu'!G41="FCMT",'full menu'!G41="LCMT",'full menu'!G41="LMT",'full menu'!G41="LCIT",'full menu'!G41="FCIT",'full menu'!G41="LIT",'full menu'!G41="MwERT",'full menu'!G41="ERwMT",'full menu'!G41="M&amp;ERT",'full menu'!G41="MwIT",'full menu'!G41="IwMT",'full menu'!G41="M&amp;IT",'full menu'!G41="IwERT",'full menu'!G41="ERwIT",'full menu'!G41="I&amp;ERT",'full menu'!G41="ER&amp;M&amp;IT",'full menu'!G41="LSD"),"subst",IF(OR('full menu'!G41="FERT",'full menu'!G41="FMT",'full menu'!G41="FIT",'full menu'!G41="WSD"),"intens",IF('full menu'!G41="UASC","UASC","")))))</f>
        <v/>
      </c>
      <c r="H41" s="2" t="str">
        <f>IF(OR('full menu'!H41="MDC",'full menu'!H41="PERF"),"rude",IF(OR('full menu'!H41="PCB",'full menu'!H41="AERF",'full menu'!H41="UD"),"inter",IF(OR('full menu'!H41="ACB",'full menu'!H41="LCERT",'full menu'!H41="LERT",'full menu'!H41="FCERT",'full menu'!H41="FCMT",'full menu'!H41="LCMT",'full menu'!H41="LMT",'full menu'!H41="LCIT",'full menu'!H41="FCIT",'full menu'!H41="LIT",'full menu'!H41="MwERT",'full menu'!H41="ERwMT",'full menu'!H41="M&amp;ERT",'full menu'!H41="MwIT",'full menu'!H41="IwMT",'full menu'!H41="M&amp;IT",'full menu'!H41="IwERT",'full menu'!H41="ERwIT",'full menu'!H41="I&amp;ERT",'full menu'!H41="ER&amp;M&amp;IT",'full menu'!H41="LSD"),"subst",IF(OR('full menu'!H41="FERT",'full menu'!H41="FMT",'full menu'!H41="FIT",'full menu'!H41="WSD"),"intens",IF('full menu'!H41="UASC","UASC","")))))</f>
        <v/>
      </c>
      <c r="I41" s="2" t="str">
        <f>IF(OR('full menu'!I41="MDC",'full menu'!I41="PERF"),"rude",IF(OR('full menu'!I41="PCB",'full menu'!I41="AERF",'full menu'!I41="UD"),"inter",IF(OR('full menu'!I41="ACB",'full menu'!I41="LCERT",'full menu'!I41="LERT",'full menu'!I41="FCERT",'full menu'!I41="FCMT",'full menu'!I41="LCMT",'full menu'!I41="LMT",'full menu'!I41="LCIT",'full menu'!I41="FCIT",'full menu'!I41="LIT",'full menu'!I41="MwERT",'full menu'!I41="ERwMT",'full menu'!I41="M&amp;ERT",'full menu'!I41="MwIT",'full menu'!I41="IwMT",'full menu'!I41="M&amp;IT",'full menu'!I41="IwERT",'full menu'!I41="ERwIT",'full menu'!I41="I&amp;ERT",'full menu'!I41="ER&amp;M&amp;IT",'full menu'!I41="LSD"),"subst",IF(OR('full menu'!I41="FERT",'full menu'!I41="FMT",'full menu'!I41="FIT",'full menu'!I41="WSD"),"intens",IF('full menu'!I41="UASC","UASC","")))))</f>
        <v/>
      </c>
      <c r="J41" s="2" t="str">
        <f>IF(OR('full menu'!J41="MDC",'full menu'!J41="PERF"),"rude",IF(OR('full menu'!J41="PCB",'full menu'!J41="AERF",'full menu'!J41="UD"),"inter",IF(OR('full menu'!J41="ACB",'full menu'!J41="LCERT",'full menu'!J41="LERT",'full menu'!J41="FCERT",'full menu'!J41="FCMT",'full menu'!J41="LCMT",'full menu'!J41="LMT",'full menu'!J41="LCIT",'full menu'!J41="FCIT",'full menu'!J41="LIT",'full menu'!J41="MwERT",'full menu'!J41="ERwMT",'full menu'!J41="M&amp;ERT",'full menu'!J41="MwIT",'full menu'!J41="IwMT",'full menu'!J41="M&amp;IT",'full menu'!J41="IwERT",'full menu'!J41="ERwIT",'full menu'!J41="I&amp;ERT",'full menu'!J41="ER&amp;M&amp;IT",'full menu'!J41="LSD"),"subst",IF(OR('full menu'!J41="FERT",'full menu'!J41="FMT",'full menu'!J41="FIT",'full menu'!J41="WSD"),"intens",IF('full menu'!J41="UASC","UASC","")))))</f>
        <v/>
      </c>
      <c r="K41" s="2" t="str">
        <f>IF(OR('full menu'!K41="MDC",'full menu'!K41="PERF"),"rude",IF(OR('full menu'!K41="PCB",'full menu'!K41="AERF",'full menu'!K41="UD"),"inter",IF(OR('full menu'!K41="ACB",'full menu'!K41="LCERT",'full menu'!K41="LERT",'full menu'!K41="FCERT",'full menu'!K41="FCMT",'full menu'!K41="LCMT",'full menu'!K41="LMT",'full menu'!K41="LCIT",'full menu'!K41="FCIT",'full menu'!K41="LIT",'full menu'!K41="MwERT",'full menu'!K41="ERwMT",'full menu'!K41="M&amp;ERT",'full menu'!K41="MwIT",'full menu'!K41="IwMT",'full menu'!K41="M&amp;IT",'full menu'!K41="IwERT",'full menu'!K41="ERwIT",'full menu'!K41="I&amp;ERT",'full menu'!K41="ER&amp;M&amp;IT",'full menu'!K41="LSD"),"subst",IF(OR('full menu'!K41="FERT",'full menu'!K41="FMT",'full menu'!K41="FIT",'full menu'!K41="WSD"),"intens",IF('full menu'!K41="UASC","UASC","")))))</f>
        <v/>
      </c>
      <c r="L41" s="2" t="str">
        <f>IF(OR('full menu'!L41="MDC",'full menu'!L41="PERF"),"rude",IF(OR('full menu'!L41="PCB",'full menu'!L41="AERF",'full menu'!L41="UD"),"inter",IF(OR('full menu'!L41="ACB",'full menu'!L41="LCERT",'full menu'!L41="LERT",'full menu'!L41="FCERT",'full menu'!L41="FCMT",'full menu'!L41="LCMT",'full menu'!L41="LMT",'full menu'!L41="LCIT",'full menu'!L41="FCIT",'full menu'!L41="LIT",'full menu'!L41="MwERT",'full menu'!L41="ERwMT",'full menu'!L41="M&amp;ERT",'full menu'!L41="MwIT",'full menu'!L41="IwMT",'full menu'!L41="M&amp;IT",'full menu'!L41="IwERT",'full menu'!L41="ERwIT",'full menu'!L41="I&amp;ERT",'full menu'!L41="ER&amp;M&amp;IT",'full menu'!L41="LSD"),"subst",IF(OR('full menu'!L41="FERT",'full menu'!L41="FMT",'full menu'!L41="FIT",'full menu'!L41="WSD"),"intens",IF('full menu'!L41="UASC","UASC","")))))</f>
        <v/>
      </c>
      <c r="M41" s="2" t="str">
        <f>IF(OR('full menu'!M41="MDC",'full menu'!M41="PERF"),"rude",IF(OR('full menu'!M41="PCB",'full menu'!M41="AERF",'full menu'!M41="UD"),"inter",IF(OR('full menu'!M41="ACB",'full menu'!M41="LCERT",'full menu'!M41="LERT",'full menu'!M41="FCERT",'full menu'!M41="FCMT",'full menu'!M41="LCMT",'full menu'!M41="LMT",'full menu'!M41="LCIT",'full menu'!M41="FCIT",'full menu'!M41="LIT",'full menu'!M41="MwERT",'full menu'!M41="ERwMT",'full menu'!M41="M&amp;ERT",'full menu'!M41="MwIT",'full menu'!M41="IwMT",'full menu'!M41="M&amp;IT",'full menu'!M41="IwERT",'full menu'!M41="ERwIT",'full menu'!M41="I&amp;ERT",'full menu'!M41="ER&amp;M&amp;IT",'full menu'!M41="LSD"),"subst",IF(OR('full menu'!M41="FERT",'full menu'!M41="FMT",'full menu'!M41="FIT",'full menu'!M41="WSD"),"intens",IF('full menu'!M41="UASC","UASC","")))))</f>
        <v/>
      </c>
      <c r="N41" s="2" t="str">
        <f>IF(OR('full menu'!N41="MDC",'full menu'!N41="PERF"),"rude",IF(OR('full menu'!N41="PCB",'full menu'!N41="AERF",'full menu'!N41="UD"),"inter",IF(OR('full menu'!N41="ACB",'full menu'!N41="LCERT",'full menu'!N41="LERT",'full menu'!N41="FCERT",'full menu'!N41="FCMT",'full menu'!N41="LCMT",'full menu'!N41="LMT",'full menu'!N41="LCIT",'full menu'!N41="FCIT",'full menu'!N41="LIT",'full menu'!N41="MwERT",'full menu'!N41="ERwMT",'full menu'!N41="M&amp;ERT",'full menu'!N41="MwIT",'full menu'!N41="IwMT",'full menu'!N41="M&amp;IT",'full menu'!N41="IwERT",'full menu'!N41="ERwIT",'full menu'!N41="I&amp;ERT",'full menu'!N41="ER&amp;M&amp;IT",'full menu'!N41="LSD"),"subst",IF(OR('full menu'!N41="FERT",'full menu'!N41="FMT",'full menu'!N41="FIT",'full menu'!N41="WSD"),"intens",IF('full menu'!N41="UASC","UASC","")))))</f>
        <v/>
      </c>
      <c r="O41" s="2" t="str">
        <f>IF(OR('full menu'!O41="MDC",'full menu'!O41="PERF"),"rude",IF(OR('full menu'!O41="PCB",'full menu'!O41="AERF",'full menu'!O41="UD"),"inter",IF(OR('full menu'!O41="ACB",'full menu'!O41="LCERT",'full menu'!O41="LERT",'full menu'!O41="FCERT",'full menu'!O41="FCMT",'full menu'!O41="LCMT",'full menu'!O41="LMT",'full menu'!O41="LCIT",'full menu'!O41="FCIT",'full menu'!O41="LIT",'full menu'!O41="MwERT",'full menu'!O41="ERwMT",'full menu'!O41="M&amp;ERT",'full menu'!O41="MwIT",'full menu'!O41="IwMT",'full menu'!O41="M&amp;IT",'full menu'!O41="IwERT",'full menu'!O41="ERwIT",'full menu'!O41="I&amp;ERT",'full menu'!O41="ER&amp;M&amp;IT",'full menu'!O41="LSD"),"subst",IF(OR('full menu'!O41="FERT",'full menu'!O41="FMT",'full menu'!O41="FIT",'full menu'!O41="WSD"),"intens",IF('full menu'!O41="UASC","UASC","")))))</f>
        <v/>
      </c>
      <c r="P41" s="2" t="str">
        <f>IF(OR('full menu'!P41="MDC",'full menu'!P41="PERF"),"rude",IF(OR('full menu'!P41="PCB",'full menu'!P41="AERF",'full menu'!P41="UD"),"inter",IF(OR('full menu'!P41="ACB",'full menu'!P41="LCERT",'full menu'!P41="LERT",'full menu'!P41="FCERT",'full menu'!P41="FCMT",'full menu'!P41="LCMT",'full menu'!P41="LMT",'full menu'!P41="LCIT",'full menu'!P41="FCIT",'full menu'!P41="LIT",'full menu'!P41="MwERT",'full menu'!P41="ERwMT",'full menu'!P41="M&amp;ERT",'full menu'!P41="MwIT",'full menu'!P41="IwMT",'full menu'!P41="M&amp;IT",'full menu'!P41="IwERT",'full menu'!P41="ERwIT",'full menu'!P41="I&amp;ERT",'full menu'!P41="ER&amp;M&amp;IT",'full menu'!P41="LSD"),"subst",IF(OR('full menu'!P41="FERT",'full menu'!P41="FMT",'full menu'!P41="FIT",'full menu'!P41="WSD"),"intens",IF('full menu'!P41="UASC","UASC","")))))</f>
        <v/>
      </c>
      <c r="Q41" s="2" t="str">
        <f>IF(OR('full menu'!Q41="MDC",'full menu'!Q41="PERF"),"rude",IF(OR('full menu'!Q41="PCB",'full menu'!Q41="AERF",'full menu'!Q41="UD"),"inter",IF(OR('full menu'!Q41="ACB",'full menu'!Q41="LCERT",'full menu'!Q41="LERT",'full menu'!Q41="FCERT",'full menu'!Q41="FCMT",'full menu'!Q41="LCMT",'full menu'!Q41="LMT",'full menu'!Q41="LCIT",'full menu'!Q41="FCIT",'full menu'!Q41="LIT",'full menu'!Q41="MwERT",'full menu'!Q41="ERwMT",'full menu'!Q41="M&amp;ERT",'full menu'!Q41="MwIT",'full menu'!Q41="IwMT",'full menu'!Q41="M&amp;IT",'full menu'!Q41="IwERT",'full menu'!Q41="ERwIT",'full menu'!Q41="I&amp;ERT",'full menu'!Q41="ER&amp;M&amp;IT",'full menu'!Q41="LSD"),"subst",IF(OR('full menu'!Q41="FERT",'full menu'!Q41="FMT",'full menu'!Q41="FIT",'full menu'!Q41="WSD"),"intens",IF('full menu'!Q41="UASC","UASC","")))))</f>
        <v/>
      </c>
      <c r="R41" s="2" t="str">
        <f>IF(OR('full menu'!R41="MDC",'full menu'!R41="PERF"),"rude",IF(OR('full menu'!R41="PCB",'full menu'!R41="AERF",'full menu'!R41="UD"),"inter",IF(OR('full menu'!R41="ACB",'full menu'!R41="LCERT",'full menu'!R41="LERT",'full menu'!R41="FCERT",'full menu'!R41="FCMT",'full menu'!R41="LCMT",'full menu'!R41="LMT",'full menu'!R41="LCIT",'full menu'!R41="FCIT",'full menu'!R41="LIT",'full menu'!R41="MwERT",'full menu'!R41="ERwMT",'full menu'!R41="M&amp;ERT",'full menu'!R41="MwIT",'full menu'!R41="IwMT",'full menu'!R41="M&amp;IT",'full menu'!R41="IwERT",'full menu'!R41="ERwIT",'full menu'!R41="I&amp;ERT",'full menu'!R41="ER&amp;M&amp;IT",'full menu'!R41="LSD"),"subst",IF(OR('full menu'!R41="FERT",'full menu'!R41="FMT",'full menu'!R41="FIT",'full menu'!R41="WSD"),"intens",IF('full menu'!R41="UASC","UASC","")))))</f>
        <v/>
      </c>
      <c r="S41" s="2" t="str">
        <f>IF(OR('full menu'!S41="MDC",'full menu'!S41="PERF"),"rude",IF(OR('full menu'!S41="PCB",'full menu'!S41="AERF",'full menu'!S41="UD"),"inter",IF(OR('full menu'!S41="ACB",'full menu'!S41="LCERT",'full menu'!S41="LERT",'full menu'!S41="FCERT",'full menu'!S41="FCMT",'full menu'!S41="LCMT",'full menu'!S41="LMT",'full menu'!S41="LCIT",'full menu'!S41="FCIT",'full menu'!S41="LIT",'full menu'!S41="MwERT",'full menu'!S41="ERwMT",'full menu'!S41="M&amp;ERT",'full menu'!S41="MwIT",'full menu'!S41="IwMT",'full menu'!S41="M&amp;IT",'full menu'!S41="IwERT",'full menu'!S41="ERwIT",'full menu'!S41="I&amp;ERT",'full menu'!S41="ER&amp;M&amp;IT",'full menu'!S41="LSD"),"subst",IF(OR('full menu'!S41="FERT",'full menu'!S41="FMT",'full menu'!S41="FIT",'full menu'!S41="WSD"),"intens",IF('full menu'!S41="UASC","UASC","")))))</f>
        <v/>
      </c>
      <c r="T41" s="2" t="str">
        <f>IF(OR('full menu'!T41="MDC",'full menu'!T41="PERF"),"rude",IF(OR('full menu'!T41="PCB",'full menu'!T41="AERF",'full menu'!T41="UD"),"inter",IF(OR('full menu'!T41="ACB",'full menu'!T41="LCERT",'full menu'!T41="LERT",'full menu'!T41="FCERT",'full menu'!T41="FCMT",'full menu'!T41="LCMT",'full menu'!T41="LMT",'full menu'!T41="LCIT",'full menu'!T41="FCIT",'full menu'!T41="LIT",'full menu'!T41="MwERT",'full menu'!T41="ERwMT",'full menu'!T41="M&amp;ERT",'full menu'!T41="MwIT",'full menu'!T41="IwMT",'full menu'!T41="M&amp;IT",'full menu'!T41="IwERT",'full menu'!T41="ERwIT",'full menu'!T41="I&amp;ERT",'full menu'!T41="ER&amp;M&amp;IT",'full menu'!T41="LSD"),"subst",IF(OR('full menu'!T41="FERT",'full menu'!T41="FMT",'full menu'!T41="FIT",'full menu'!T41="WSD"),"intens",IF('full menu'!T41="UASC","UASC","")))))</f>
        <v>inter</v>
      </c>
      <c r="U41" s="2" t="str">
        <f>IF(OR('full menu'!U41="MDC",'full menu'!U41="PERF"),"rude",IF(OR('full menu'!U41="PCB",'full menu'!U41="AERF",'full menu'!U41="UD"),"inter",IF(OR('full menu'!U41="ACB",'full menu'!U41="LCERT",'full menu'!U41="LERT",'full menu'!U41="FCERT",'full menu'!U41="FCMT",'full menu'!U41="LCMT",'full menu'!U41="LMT",'full menu'!U41="LCIT",'full menu'!U41="FCIT",'full menu'!U41="LIT",'full menu'!U41="MwERT",'full menu'!U41="ERwMT",'full menu'!U41="M&amp;ERT",'full menu'!U41="MwIT",'full menu'!U41="IwMT",'full menu'!U41="M&amp;IT",'full menu'!U41="IwERT",'full menu'!U41="ERwIT",'full menu'!U41="I&amp;ERT",'full menu'!U41="ER&amp;M&amp;IT",'full menu'!U41="LSD"),"subst",IF(OR('full menu'!U41="FERT",'full menu'!U41="FMT",'full menu'!U41="FIT",'full menu'!U41="WSD"),"intens",IF('full menu'!U41="UASC","UASC","")))))</f>
        <v>inter</v>
      </c>
      <c r="V41" s="2" t="str">
        <f>IF(OR('full menu'!V41="MDC",'full menu'!V41="PERF"),"rude",IF(OR('full menu'!V41="PCB",'full menu'!V41="AERF",'full menu'!V41="UD"),"inter",IF(OR('full menu'!V41="ACB",'full menu'!V41="LCERT",'full menu'!V41="LERT",'full menu'!V41="FCERT",'full menu'!V41="FCMT",'full menu'!V41="LCMT",'full menu'!V41="LMT",'full menu'!V41="LCIT",'full menu'!V41="FCIT",'full menu'!V41="LIT",'full menu'!V41="MwERT",'full menu'!V41="ERwMT",'full menu'!V41="M&amp;ERT",'full menu'!V41="MwIT",'full menu'!V41="IwMT",'full menu'!V41="M&amp;IT",'full menu'!V41="IwERT",'full menu'!V41="ERwIT",'full menu'!V41="I&amp;ERT",'full menu'!V41="ER&amp;M&amp;IT",'full menu'!V41="LSD"),"subst",IF(OR('full menu'!V41="FERT",'full menu'!V41="FMT",'full menu'!V41="FIT",'full menu'!V41="WSD"),"intens",IF('full menu'!V41="UASC","UASC","")))))</f>
        <v>subst</v>
      </c>
      <c r="W41" s="2" t="str">
        <f>IF(OR('full menu'!W41="MDC",'full menu'!W41="PERF"),"rude",IF(OR('full menu'!W41="PCB",'full menu'!W41="AERF",'full menu'!W41="UD"),"inter",IF(OR('full menu'!W41="ACB",'full menu'!W41="LCERT",'full menu'!W41="LERT",'full menu'!W41="FCERT",'full menu'!W41="FCMT",'full menu'!W41="LCMT",'full menu'!W41="LMT",'full menu'!W41="LCIT",'full menu'!W41="FCIT",'full menu'!W41="LIT",'full menu'!W41="MwERT",'full menu'!W41="ERwMT",'full menu'!W41="M&amp;ERT",'full menu'!W41="MwIT",'full menu'!W41="IwMT",'full menu'!W41="M&amp;IT",'full menu'!W41="IwERT",'full menu'!W41="ERwIT",'full menu'!W41="I&amp;ERT",'full menu'!W41="ER&amp;M&amp;IT",'full menu'!W41="LSD"),"subst",IF(OR('full menu'!W41="FERT",'full menu'!W41="FMT",'full menu'!W41="FIT",'full menu'!W41="WSD"),"intens",IF('full menu'!W41="UASC","UASC","")))))</f>
        <v>subst</v>
      </c>
      <c r="X41" s="2" t="str">
        <f>IF(OR('full menu'!X41="MDC",'full menu'!X41="PERF"),"rude",IF(OR('full menu'!X41="PCB",'full menu'!X41="AERF",'full menu'!X41="UD"),"inter",IF(OR('full menu'!X41="ACB",'full menu'!X41="LCERT",'full menu'!X41="LERT",'full menu'!X41="FCERT",'full menu'!X41="FCMT",'full menu'!X41="LCMT",'full menu'!X41="LMT",'full menu'!X41="LCIT",'full menu'!X41="FCIT",'full menu'!X41="LIT",'full menu'!X41="MwERT",'full menu'!X41="ERwMT",'full menu'!X41="M&amp;ERT",'full menu'!X41="MwIT",'full menu'!X41="IwMT",'full menu'!X41="M&amp;IT",'full menu'!X41="IwERT",'full menu'!X41="ERwIT",'full menu'!X41="I&amp;ERT",'full menu'!X41="ER&amp;M&amp;IT",'full menu'!X41="LSD"),"subst",IF(OR('full menu'!X41="FERT",'full menu'!X41="FMT",'full menu'!X41="FIT",'full menu'!X41="WSD"),"intens",IF('full menu'!X41="UASC","UASC","")))))</f>
        <v>subst</v>
      </c>
      <c r="Y41" s="2" t="str">
        <f>IF(OR('full menu'!Y41="MDC",'full menu'!Y41="PERF"),"rude",IF(OR('full menu'!Y41="PCB",'full menu'!Y41="AERF",'full menu'!Y41="UD"),"inter",IF(OR('full menu'!Y41="ACB",'full menu'!Y41="LCERT",'full menu'!Y41="LERT",'full menu'!Y41="FCERT",'full menu'!Y41="FCMT",'full menu'!Y41="LCMT",'full menu'!Y41="LMT",'full menu'!Y41="LCIT",'full menu'!Y41="FCIT",'full menu'!Y41="LIT",'full menu'!Y41="MwERT",'full menu'!Y41="ERwMT",'full menu'!Y41="M&amp;ERT",'full menu'!Y41="MwIT",'full menu'!Y41="IwMT",'full menu'!Y41="M&amp;IT",'full menu'!Y41="IwERT",'full menu'!Y41="ERwIT",'full menu'!Y41="I&amp;ERT",'full menu'!Y41="ER&amp;M&amp;IT",'full menu'!Y41="LSD"),"subst",IF(OR('full menu'!Y41="FERT",'full menu'!Y41="FMT",'full menu'!Y41="FIT",'full menu'!Y41="WSD"),"intens",IF('full menu'!Y41="UASC","UASC","")))))</f>
        <v>subst</v>
      </c>
      <c r="Z41" s="2" t="str">
        <f>IF(OR('full menu'!Z41="MDC",'full menu'!Z41="PERF"),"rude",IF(OR('full menu'!Z41="PCB",'full menu'!Z41="AERF",'full menu'!Z41="UD"),"inter",IF(OR('full menu'!Z41="ACB",'full menu'!Z41="LCERT",'full menu'!Z41="LERT",'full menu'!Z41="FCERT",'full menu'!Z41="FCMT",'full menu'!Z41="LCMT",'full menu'!Z41="LMT",'full menu'!Z41="LCIT",'full menu'!Z41="FCIT",'full menu'!Z41="LIT",'full menu'!Z41="MwERT",'full menu'!Z41="ERwMT",'full menu'!Z41="M&amp;ERT",'full menu'!Z41="MwIT",'full menu'!Z41="IwMT",'full menu'!Z41="M&amp;IT",'full menu'!Z41="IwERT",'full menu'!Z41="ERwIT",'full menu'!Z41="I&amp;ERT",'full menu'!Z41="ER&amp;M&amp;IT",'full menu'!Z41="LSD"),"subst",IF(OR('full menu'!Z41="FERT",'full menu'!Z41="FMT",'full menu'!Z41="FIT",'full menu'!Z41="WSD"),"intens",IF('full menu'!Z41="UASC","UASC","")))))</f>
        <v>subst</v>
      </c>
      <c r="AA41" s="2" t="str">
        <f>IF(OR('full menu'!AA41="MDC",'full menu'!AA41="PERF"),"rude",IF(OR('full menu'!AA41="PCB",'full menu'!AA41="AERF",'full menu'!AA41="UD"),"inter",IF(OR('full menu'!AA41="ACB",'full menu'!AA41="LCERT",'full menu'!AA41="LERT",'full menu'!AA41="FCERT",'full menu'!AA41="FCMT",'full menu'!AA41="LCMT",'full menu'!AA41="LMT",'full menu'!AA41="LCIT",'full menu'!AA41="FCIT",'full menu'!AA41="LIT",'full menu'!AA41="MwERT",'full menu'!AA41="ERwMT",'full menu'!AA41="M&amp;ERT",'full menu'!AA41="MwIT",'full menu'!AA41="IwMT",'full menu'!AA41="M&amp;IT",'full menu'!AA41="IwERT",'full menu'!AA41="ERwIT",'full menu'!AA41="I&amp;ERT",'full menu'!AA41="ER&amp;M&amp;IT",'full menu'!AA41="LSD"),"subst",IF(OR('full menu'!AA41="FERT",'full menu'!AA41="FMT",'full menu'!AA41="FIT",'full menu'!AA41="WSD"),"intens",IF('full menu'!AA41="UASC","UASC","")))))</f>
        <v>subst</v>
      </c>
      <c r="AB41" s="2" t="str">
        <f>IF(OR('full menu'!AB41="MDC",'full menu'!AB41="PERF"),"rude",IF(OR('full menu'!AB41="PCB",'full menu'!AB41="AERF",'full menu'!AB41="UD"),"inter",IF(OR('full menu'!AB41="ACB",'full menu'!AB41="LCERT",'full menu'!AB41="LERT",'full menu'!AB41="FCERT",'full menu'!AB41="FCMT",'full menu'!AB41="LCMT",'full menu'!AB41="LMT",'full menu'!AB41="LCIT",'full menu'!AB41="FCIT",'full menu'!AB41="LIT",'full menu'!AB41="MwERT",'full menu'!AB41="ERwMT",'full menu'!AB41="M&amp;ERT",'full menu'!AB41="MwIT",'full menu'!AB41="IwMT",'full menu'!AB41="M&amp;IT",'full menu'!AB41="IwERT",'full menu'!AB41="ERwIT",'full menu'!AB41="I&amp;ERT",'full menu'!AB41="ER&amp;M&amp;IT",'full menu'!AB41="LSD"),"subst",IF(OR('full menu'!AB41="FERT",'full menu'!AB41="FMT",'full menu'!AB41="FIT",'full menu'!AB41="WSD"),"intens",IF('full menu'!AB41="UASC","UASC","")))))</f>
        <v>subst</v>
      </c>
      <c r="AC41" s="2" t="str">
        <f>IF(OR('full menu'!AC41="MDC",'full menu'!AC41="PERF"),"rude",IF(OR('full menu'!AC41="PCB",'full menu'!AC41="AERF",'full menu'!AC41="UD"),"inter",IF(OR('full menu'!AC41="ACB",'full menu'!AC41="LCERT",'full menu'!AC41="LERT",'full menu'!AC41="FCERT",'full menu'!AC41="FCMT",'full menu'!AC41="LCMT",'full menu'!AC41="LMT",'full menu'!AC41="LCIT",'full menu'!AC41="FCIT",'full menu'!AC41="LIT",'full menu'!AC41="MwERT",'full menu'!AC41="ERwMT",'full menu'!AC41="M&amp;ERT",'full menu'!AC41="MwIT",'full menu'!AC41="IwMT",'full menu'!AC41="M&amp;IT",'full menu'!AC41="IwERT",'full menu'!AC41="ERwIT",'full menu'!AC41="I&amp;ERT",'full menu'!AC41="ER&amp;M&amp;IT",'full menu'!AC41="LSD"),"subst",IF(OR('full menu'!AC41="FERT",'full menu'!AC41="FMT",'full menu'!AC41="FIT",'full menu'!AC41="WSD"),"intens",IF('full menu'!AC41="UASC","UASC","")))))</f>
        <v>subst</v>
      </c>
      <c r="AD41" s="2" t="str">
        <f>IF(OR('full menu'!AD41="MDC",'full menu'!AD41="PERF"),"rude",IF(OR('full menu'!AD41="PCB",'full menu'!AD41="AERF",'full menu'!AD41="UD"),"inter",IF(OR('full menu'!AD41="ACB",'full menu'!AD41="LCERT",'full menu'!AD41="LERT",'full menu'!AD41="FCERT",'full menu'!AD41="FCMT",'full menu'!AD41="LCMT",'full menu'!AD41="LMT",'full menu'!AD41="LCIT",'full menu'!AD41="FCIT",'full menu'!AD41="LIT",'full menu'!AD41="MwERT",'full menu'!AD41="ERwMT",'full menu'!AD41="M&amp;ERT",'full menu'!AD41="MwIT",'full menu'!AD41="IwMT",'full menu'!AD41="M&amp;IT",'full menu'!AD41="IwERT",'full menu'!AD41="ERwIT",'full menu'!AD41="I&amp;ERT",'full menu'!AD41="ER&amp;M&amp;IT",'full menu'!AD41="LSD"),"subst",IF(OR('full menu'!AD41="FERT",'full menu'!AD41="FMT",'full menu'!AD41="FIT",'full menu'!AD41="WSD"),"intens",IF('full menu'!AD41="UASC","UASC","")))))</f>
        <v>subst</v>
      </c>
      <c r="AE41" s="2" t="str">
        <f>IF(OR('full menu'!AE41="MDC",'full menu'!AE41="PERF"),"rude",IF(OR('full menu'!AE41="PCB",'full menu'!AE41="AERF",'full menu'!AE41="UD"),"inter",IF(OR('full menu'!AE41="ACB",'full menu'!AE41="LCERT",'full menu'!AE41="LERT",'full menu'!AE41="FCERT",'full menu'!AE41="FCMT",'full menu'!AE41="LCMT",'full menu'!AE41="LMT",'full menu'!AE41="LCIT",'full menu'!AE41="FCIT",'full menu'!AE41="LIT",'full menu'!AE41="MwERT",'full menu'!AE41="ERwMT",'full menu'!AE41="M&amp;ERT",'full menu'!AE41="MwIT",'full menu'!AE41="IwMT",'full menu'!AE41="M&amp;IT",'full menu'!AE41="IwERT",'full menu'!AE41="ERwIT",'full menu'!AE41="I&amp;ERT",'full menu'!AE41="ER&amp;M&amp;IT",'full menu'!AE41="LSD"),"subst",IF(OR('full menu'!AE41="FERT",'full menu'!AE41="FMT",'full menu'!AE41="FIT",'full menu'!AE41="WSD"),"intens",IF('full menu'!AE41="UASC","UASC","")))))</f>
        <v>subst</v>
      </c>
      <c r="AF41" s="2" t="str">
        <f>IF(OR('full menu'!AF41="MDC",'full menu'!AF41="PERF"),"rude",IF(OR('full menu'!AF41="PCB",'full menu'!AF41="AERF",'full menu'!AF41="UD"),"inter",IF(OR('full menu'!AF41="ACB",'full menu'!AF41="LCERT",'full menu'!AF41="LERT",'full menu'!AF41="FCERT",'full menu'!AF41="FCMT",'full menu'!AF41="LCMT",'full menu'!AF41="LMT",'full menu'!AF41="LCIT",'full menu'!AF41="FCIT",'full menu'!AF41="LIT",'full menu'!AF41="MwERT",'full menu'!AF41="ERwMT",'full menu'!AF41="M&amp;ERT",'full menu'!AF41="MwIT",'full menu'!AF41="IwMT",'full menu'!AF41="M&amp;IT",'full menu'!AF41="IwERT",'full menu'!AF41="ERwIT",'full menu'!AF41="I&amp;ERT",'full menu'!AF41="ER&amp;M&amp;IT",'full menu'!AF41="LSD"),"subst",IF(OR('full menu'!AF41="FERT",'full menu'!AF41="FMT",'full menu'!AF41="FIT",'full menu'!AF41="WSD"),"intens",IF('full menu'!AF41="UASC","UASC","")))))</f>
        <v>subst</v>
      </c>
      <c r="AG41" s="2" t="str">
        <f>IF(OR('full menu'!AG41="MDC",'full menu'!AG41="PERF"),"rude",IF(OR('full menu'!AG41="PCB",'full menu'!AG41="AERF",'full menu'!AG41="UD"),"inter",IF(OR('full menu'!AG41="ACB",'full menu'!AG41="LCERT",'full menu'!AG41="LERT",'full menu'!AG41="FCERT",'full menu'!AG41="FCMT",'full menu'!AG41="LCMT",'full menu'!AG41="LMT",'full menu'!AG41="LCIT",'full menu'!AG41="FCIT",'full menu'!AG41="LIT",'full menu'!AG41="MwERT",'full menu'!AG41="ERwMT",'full menu'!AG41="M&amp;ERT",'full menu'!AG41="MwIT",'full menu'!AG41="IwMT",'full menu'!AG41="M&amp;IT",'full menu'!AG41="IwERT",'full menu'!AG41="ERwIT",'full menu'!AG41="I&amp;ERT",'full menu'!AG41="ER&amp;M&amp;IT",'full menu'!AG41="LSD"),"subst",IF(OR('full menu'!AG41="FERT",'full menu'!AG41="FMT",'full menu'!AG41="FIT",'full menu'!AG41="WSD"),"intens",IF('full menu'!AG41="UASC","UASC","")))))</f>
        <v>subst</v>
      </c>
      <c r="AH41" s="2" t="str">
        <f>IF(OR('full menu'!AH41="MDC",'full menu'!AH41="PERF"),"rude",IF(OR('full menu'!AH41="PCB",'full menu'!AH41="AERF",'full menu'!AH41="UD"),"inter",IF(OR('full menu'!AH41="ACB",'full menu'!AH41="LCERT",'full menu'!AH41="LERT",'full menu'!AH41="FCERT",'full menu'!AH41="FCMT",'full menu'!AH41="LCMT",'full menu'!AH41="LMT",'full menu'!AH41="LCIT",'full menu'!AH41="FCIT",'full menu'!AH41="LIT",'full menu'!AH41="MwERT",'full menu'!AH41="ERwMT",'full menu'!AH41="M&amp;ERT",'full menu'!AH41="MwIT",'full menu'!AH41="IwMT",'full menu'!AH41="M&amp;IT",'full menu'!AH41="IwERT",'full menu'!AH41="ERwIT",'full menu'!AH41="I&amp;ERT",'full menu'!AH41="ER&amp;M&amp;IT",'full menu'!AH41="LSD"),"subst",IF(OR('full menu'!AH41="FERT",'full menu'!AH41="FMT",'full menu'!AH41="FIT",'full menu'!AH41="WSD"),"intens",IF('full menu'!AH41="UASC","UASC","")))))</f>
        <v>subst</v>
      </c>
      <c r="AI41" s="2" t="str">
        <f>IF(OR('full menu'!AI41="MDC",'full menu'!AI41="PERF"),"rude",IF(OR('full menu'!AI41="PCB",'full menu'!AI41="AERF",'full menu'!AI41="UD"),"inter",IF(OR('full menu'!AI41="ACB",'full menu'!AI41="LCERT",'full menu'!AI41="LERT",'full menu'!AI41="FCERT",'full menu'!AI41="FCMT",'full menu'!AI41="LCMT",'full menu'!AI41="LMT",'full menu'!AI41="LCIT",'full menu'!AI41="FCIT",'full menu'!AI41="LIT",'full menu'!AI41="MwERT",'full menu'!AI41="ERwMT",'full menu'!AI41="M&amp;ERT",'full menu'!AI41="MwIT",'full menu'!AI41="IwMT",'full menu'!AI41="M&amp;IT",'full menu'!AI41="IwERT",'full menu'!AI41="ERwIT",'full menu'!AI41="I&amp;ERT",'full menu'!AI41="ER&amp;M&amp;IT",'full menu'!AI41="LSD"),"subst",IF(OR('full menu'!AI41="FERT",'full menu'!AI41="FMT",'full menu'!AI41="FIT",'full menu'!AI41="WSD"),"intens",IF('full menu'!AI41="UASC","UASC","")))))</f>
        <v>subst</v>
      </c>
      <c r="AJ41" s="2" t="str">
        <f>IF(OR('full menu'!AJ41="MDC",'full menu'!AJ41="PERF"),"rude",IF(OR('full menu'!AJ41="PCB",'full menu'!AJ41="AERF",'full menu'!AJ41="UD"),"inter",IF(OR('full menu'!AJ41="ACB",'full menu'!AJ41="LCERT",'full menu'!AJ41="LERT",'full menu'!AJ41="FCERT",'full menu'!AJ41="FCMT",'full menu'!AJ41="LCMT",'full menu'!AJ41="LMT",'full menu'!AJ41="LCIT",'full menu'!AJ41="FCIT",'full menu'!AJ41="LIT",'full menu'!AJ41="MwERT",'full menu'!AJ41="ERwMT",'full menu'!AJ41="M&amp;ERT",'full menu'!AJ41="MwIT",'full menu'!AJ41="IwMT",'full menu'!AJ41="M&amp;IT",'full menu'!AJ41="IwERT",'full menu'!AJ41="ERwIT",'full menu'!AJ41="I&amp;ERT",'full menu'!AJ41="ER&amp;M&amp;IT",'full menu'!AJ41="LSD"),"subst",IF(OR('full menu'!AJ41="FERT",'full menu'!AJ41="FMT",'full menu'!AJ41="FIT",'full menu'!AJ41="WSD"),"intens",IF('full menu'!AJ41="UASC","UASC","")))))</f>
        <v>subst</v>
      </c>
      <c r="AK41" s="2" t="str">
        <f>IF(OR('full menu'!AK41="MDC",'full menu'!AK41="PERF"),"rude",IF(OR('full menu'!AK41="PCB",'full menu'!AK41="AERF",'full menu'!AK41="UD"),"inter",IF(OR('full menu'!AK41="ACB",'full menu'!AK41="LCERT",'full menu'!AK41="LERT",'full menu'!AK41="FCERT",'full menu'!AK41="FCMT",'full menu'!AK41="LCMT",'full menu'!AK41="LMT",'full menu'!AK41="LCIT",'full menu'!AK41="FCIT",'full menu'!AK41="LIT",'full menu'!AK41="MwERT",'full menu'!AK41="ERwMT",'full menu'!AK41="M&amp;ERT",'full menu'!AK41="MwIT",'full menu'!AK41="IwMT",'full menu'!AK41="M&amp;IT",'full menu'!AK41="IwERT",'full menu'!AK41="ERwIT",'full menu'!AK41="I&amp;ERT",'full menu'!AK41="ER&amp;M&amp;IT",'full menu'!AK41="LSD"),"subst",IF(OR('full menu'!AK41="FERT",'full menu'!AK41="FMT",'full menu'!AK41="FIT",'full menu'!AK41="WSD"),"intens",IF('full menu'!AK41="UASC","UASC","")))))</f>
        <v>subst</v>
      </c>
      <c r="AL41" s="2" t="str">
        <f>IF(OR('full menu'!AL41="MDC",'full menu'!AL41="PERF"),"rude",IF(OR('full menu'!AL41="PCB",'full menu'!AL41="AERF",'full menu'!AL41="UD"),"inter",IF(OR('full menu'!AL41="ACB",'full menu'!AL41="LCERT",'full menu'!AL41="LERT",'full menu'!AL41="FCERT",'full menu'!AL41="FCMT",'full menu'!AL41="LCMT",'full menu'!AL41="LMT",'full menu'!AL41="LCIT",'full menu'!AL41="FCIT",'full menu'!AL41="LIT",'full menu'!AL41="MwERT",'full menu'!AL41="ERwMT",'full menu'!AL41="M&amp;ERT",'full menu'!AL41="MwIT",'full menu'!AL41="IwMT",'full menu'!AL41="M&amp;IT",'full menu'!AL41="IwERT",'full menu'!AL41="ERwIT",'full menu'!AL41="I&amp;ERT",'full menu'!AL41="ER&amp;M&amp;IT",'full menu'!AL41="LSD"),"subst",IF(OR('full menu'!AL41="FERT",'full menu'!AL41="FMT",'full menu'!AL41="FIT",'full menu'!AL41="WSD"),"intens",IF('full menu'!AL41="UASC","UASC","")))))</f>
        <v>subst</v>
      </c>
      <c r="AM41" s="2" t="str">
        <f>IF(OR('full menu'!AM41="MDC",'full menu'!AM41="PERF"),"rude",IF(OR('full menu'!AM41="PCB",'full menu'!AM41="AERF",'full menu'!AM41="UD"),"inter",IF(OR('full menu'!AM41="ACB",'full menu'!AM41="LCERT",'full menu'!AM41="LERT",'full menu'!AM41="FCERT",'full menu'!AM41="FCMT",'full menu'!AM41="LCMT",'full menu'!AM41="LMT",'full menu'!AM41="LCIT",'full menu'!AM41="FCIT",'full menu'!AM41="LIT",'full menu'!AM41="MwERT",'full menu'!AM41="ERwMT",'full menu'!AM41="M&amp;ERT",'full menu'!AM41="MwIT",'full menu'!AM41="IwMT",'full menu'!AM41="M&amp;IT",'full menu'!AM41="IwERT",'full menu'!AM41="ERwIT",'full menu'!AM41="I&amp;ERT",'full menu'!AM41="ER&amp;M&amp;IT",'full menu'!AM41="LSD"),"subst",IF(OR('full menu'!AM41="FERT",'full menu'!AM41="FMT",'full menu'!AM41="FIT",'full menu'!AM41="WSD"),"intens",IF('full menu'!AM41="UASC","UASC","")))))</f>
        <v>subst</v>
      </c>
      <c r="AN41" s="2" t="str">
        <f>IF(OR('full menu'!AN41="MDC",'full menu'!AN41="PERF"),"rude",IF(OR('full menu'!AN41="PCB",'full menu'!AN41="AERF",'full menu'!AN41="UD"),"inter",IF(OR('full menu'!AN41="ACB",'full menu'!AN41="LCERT",'full menu'!AN41="LERT",'full menu'!AN41="FCERT",'full menu'!AN41="FCMT",'full menu'!AN41="LCMT",'full menu'!AN41="LMT",'full menu'!AN41="LCIT",'full menu'!AN41="FCIT",'full menu'!AN41="LIT",'full menu'!AN41="MwERT",'full menu'!AN41="ERwMT",'full menu'!AN41="M&amp;ERT",'full menu'!AN41="MwIT",'full menu'!AN41="IwMT",'full menu'!AN41="M&amp;IT",'full menu'!AN41="IwERT",'full menu'!AN41="ERwIT",'full menu'!AN41="I&amp;ERT",'full menu'!AN41="ER&amp;M&amp;IT",'full menu'!AN41="LSD"),"subst",IF(OR('full menu'!AN41="FERT",'full menu'!AN41="FMT",'full menu'!AN41="FIT",'full menu'!AN41="WSD"),"intens",IF('full menu'!AN41="UASC","UASC","")))))</f>
        <v>subst</v>
      </c>
      <c r="AO41" s="2" t="str">
        <f>IF(OR('full menu'!AO41="MDC",'full menu'!AO41="PERF"),"rude",IF(OR('full menu'!AO41="PCB",'full menu'!AO41="AERF",'full menu'!AO41="UD"),"inter",IF(OR('full menu'!AO41="ACB",'full menu'!AO41="LCERT",'full menu'!AO41="LERT",'full menu'!AO41="FCERT",'full menu'!AO41="FCMT",'full menu'!AO41="LCMT",'full menu'!AO41="LMT",'full menu'!AO41="LCIT",'full menu'!AO41="FCIT",'full menu'!AO41="LIT",'full menu'!AO41="MwERT",'full menu'!AO41="ERwMT",'full menu'!AO41="M&amp;ERT",'full menu'!AO41="MwIT",'full menu'!AO41="IwMT",'full menu'!AO41="M&amp;IT",'full menu'!AO41="IwERT",'full menu'!AO41="ERwIT",'full menu'!AO41="I&amp;ERT",'full menu'!AO41="ER&amp;M&amp;IT",'full menu'!AO41="LSD"),"subst",IF(OR('full menu'!AO41="FERT",'full menu'!AO41="FMT",'full menu'!AO41="FIT",'full menu'!AO41="WSD"),"intens",IF('full menu'!AO41="UASC","UASC","")))))</f>
        <v>subst</v>
      </c>
      <c r="AP41" s="2" t="str">
        <f>IF(OR('full menu'!AP41="MDC",'full menu'!AP41="PERF"),"rude",IF(OR('full menu'!AP41="PCB",'full menu'!AP41="AERF",'full menu'!AP41="UD"),"inter",IF(OR('full menu'!AP41="ACB",'full menu'!AP41="LCERT",'full menu'!AP41="LERT",'full menu'!AP41="FCERT",'full menu'!AP41="FCMT",'full menu'!AP41="LCMT",'full menu'!AP41="LMT",'full menu'!AP41="LCIT",'full menu'!AP41="FCIT",'full menu'!AP41="LIT",'full menu'!AP41="MwERT",'full menu'!AP41="ERwMT",'full menu'!AP41="M&amp;ERT",'full menu'!AP41="MwIT",'full menu'!AP41="IwMT",'full menu'!AP41="M&amp;IT",'full menu'!AP41="IwERT",'full menu'!AP41="ERwIT",'full menu'!AP41="I&amp;ERT",'full menu'!AP41="ER&amp;M&amp;IT",'full menu'!AP41="LSD"),"subst",IF(OR('full menu'!AP41="FERT",'full menu'!AP41="FMT",'full menu'!AP41="FIT",'full menu'!AP41="WSD"),"intens",IF('full menu'!AP41="UASC","UASC","")))))</f>
        <v>subst</v>
      </c>
      <c r="AQ41" s="2" t="str">
        <f>IF(OR('full menu'!AQ41="MDC",'full menu'!AQ41="PERF"),"rude",IF(OR('full menu'!AQ41="PCB",'full menu'!AQ41="AERF",'full menu'!AQ41="UD"),"inter",IF(OR('full menu'!AQ41="ACB",'full menu'!AQ41="LCERT",'full menu'!AQ41="LERT",'full menu'!AQ41="FCERT",'full menu'!AQ41="FCMT",'full menu'!AQ41="LCMT",'full menu'!AQ41="LMT",'full menu'!AQ41="LCIT",'full menu'!AQ41="FCIT",'full menu'!AQ41="LIT",'full menu'!AQ41="MwERT",'full menu'!AQ41="ERwMT",'full menu'!AQ41="M&amp;ERT",'full menu'!AQ41="MwIT",'full menu'!AQ41="IwMT",'full menu'!AQ41="M&amp;IT",'full menu'!AQ41="IwERT",'full menu'!AQ41="ERwIT",'full menu'!AQ41="I&amp;ERT",'full menu'!AQ41="ER&amp;M&amp;IT",'full menu'!AQ41="LSD"),"subst",IF(OR('full menu'!AQ41="FERT",'full menu'!AQ41="FMT",'full menu'!AQ41="FIT",'full menu'!AQ41="WSD"),"intens",IF('full menu'!AQ41="UASC","UASC","")))))</f>
        <v>subst</v>
      </c>
      <c r="AR41" s="2" t="str">
        <f>IF(OR('full menu'!AR41="MDC",'full menu'!AR41="PERF"),"rude",IF(OR('full menu'!AR41="PCB",'full menu'!AR41="AERF",'full menu'!AR41="UD"),"inter",IF(OR('full menu'!AR41="ACB",'full menu'!AR41="LCERT",'full menu'!AR41="LERT",'full menu'!AR41="FCERT",'full menu'!AR41="FCMT",'full menu'!AR41="LCMT",'full menu'!AR41="LMT",'full menu'!AR41="LCIT",'full menu'!AR41="FCIT",'full menu'!AR41="LIT",'full menu'!AR41="MwERT",'full menu'!AR41="ERwMT",'full menu'!AR41="M&amp;ERT",'full menu'!AR41="MwIT",'full menu'!AR41="IwMT",'full menu'!AR41="M&amp;IT",'full menu'!AR41="IwERT",'full menu'!AR41="ERwIT",'full menu'!AR41="I&amp;ERT",'full menu'!AR41="ER&amp;M&amp;IT",'full menu'!AR41="LSD"),"subst",IF(OR('full menu'!AR41="FERT",'full menu'!AR41="FMT",'full menu'!AR41="FIT",'full menu'!AR41="WSD"),"intens",IF('full menu'!AR41="UASC","UASC","")))))</f>
        <v>subst</v>
      </c>
      <c r="AS41" s="2" t="str">
        <f>IF(OR('full menu'!AS41="MDC",'full menu'!AS41="PERF"),"rude",IF(OR('full menu'!AS41="PCB",'full menu'!AS41="AERF",'full menu'!AS41="UD"),"inter",IF(OR('full menu'!AS41="ACB",'full menu'!AS41="LCERT",'full menu'!AS41="LERT",'full menu'!AS41="FCERT",'full menu'!AS41="FCMT",'full menu'!AS41="LCMT",'full menu'!AS41="LMT",'full menu'!AS41="LCIT",'full menu'!AS41="FCIT",'full menu'!AS41="LIT",'full menu'!AS41="MwERT",'full menu'!AS41="ERwMT",'full menu'!AS41="M&amp;ERT",'full menu'!AS41="MwIT",'full menu'!AS41="IwMT",'full menu'!AS41="M&amp;IT",'full menu'!AS41="IwERT",'full menu'!AS41="ERwIT",'full menu'!AS41="I&amp;ERT",'full menu'!AS41="ER&amp;M&amp;IT",'full menu'!AS41="LSD"),"subst",IF(OR('full menu'!AS41="FERT",'full menu'!AS41="FMT",'full menu'!AS41="FIT",'full menu'!AS41="WSD"),"intens",IF('full menu'!AS41="UASC","UASC","")))))</f>
        <v>subst</v>
      </c>
    </row>
    <row r="42" spans="1:45" ht="15.5" x14ac:dyDescent="0.35">
      <c r="A42" t="s">
        <v>69</v>
      </c>
      <c r="B42" s="2" t="str">
        <f>IF(OR('full menu'!B42="MDC",'full menu'!B42="PERF"),"rude",IF(OR('full menu'!B42="PCB",'full menu'!B42="AERF",'full menu'!B42="UD"),"inter",IF(OR('full menu'!B42="ACB",'full menu'!B42="LCERT",'full menu'!B42="LERT",'full menu'!B42="FCERT",'full menu'!B42="FCMT",'full menu'!B42="LCMT",'full menu'!B42="LMT",'full menu'!B42="LCIT",'full menu'!B42="FCIT",'full menu'!B42="LIT",'full menu'!B42="MwERT",'full menu'!B42="ERwMT",'full menu'!B42="M&amp;ERT",'full menu'!B42="MwIT",'full menu'!B42="IwMT",'full menu'!B42="M&amp;IT",'full menu'!B42="IwERT",'full menu'!B42="ERwIT",'full menu'!B42="I&amp;ERT",'full menu'!B42="ER&amp;M&amp;IT",'full menu'!B42="LSD"),"subst",IF(OR('full menu'!B42="FERT",'full menu'!B42="FMT",'full menu'!B42="FIT",'full menu'!B42="WSD"),"intens",IF('full menu'!B42="UASC","UASC","")))))</f>
        <v>inter</v>
      </c>
      <c r="C42" s="2" t="str">
        <f>IF(OR('full menu'!C42="MDC",'full menu'!C42="PERF"),"rude",IF(OR('full menu'!C42="PCB",'full menu'!C42="AERF",'full menu'!C42="UD"),"inter",IF(OR('full menu'!C42="ACB",'full menu'!C42="LCERT",'full menu'!C42="LERT",'full menu'!C42="FCERT",'full menu'!C42="FCMT",'full menu'!C42="LCMT",'full menu'!C42="LMT",'full menu'!C42="LCIT",'full menu'!C42="FCIT",'full menu'!C42="LIT",'full menu'!C42="MwERT",'full menu'!C42="ERwMT",'full menu'!C42="M&amp;ERT",'full menu'!C42="MwIT",'full menu'!C42="IwMT",'full menu'!C42="M&amp;IT",'full menu'!C42="IwERT",'full menu'!C42="ERwIT",'full menu'!C42="I&amp;ERT",'full menu'!C42="ER&amp;M&amp;IT",'full menu'!C42="LSD"),"subst",IF(OR('full menu'!C42="FERT",'full menu'!C42="FMT",'full menu'!C42="FIT",'full menu'!C42="WSD"),"intens",IF('full menu'!C42="UASC","UASC","")))))</f>
        <v>inter</v>
      </c>
      <c r="D42" s="2" t="str">
        <f>IF(OR('full menu'!D42="MDC",'full menu'!D42="PERF"),"rude",IF(OR('full menu'!D42="PCB",'full menu'!D42="AERF",'full menu'!D42="UD"),"inter",IF(OR('full menu'!D42="ACB",'full menu'!D42="LCERT",'full menu'!D42="LERT",'full menu'!D42="FCERT",'full menu'!D42="FCMT",'full menu'!D42="LCMT",'full menu'!D42="LMT",'full menu'!D42="LCIT",'full menu'!D42="FCIT",'full menu'!D42="LIT",'full menu'!D42="MwERT",'full menu'!D42="ERwMT",'full menu'!D42="M&amp;ERT",'full menu'!D42="MwIT",'full menu'!D42="IwMT",'full menu'!D42="M&amp;IT",'full menu'!D42="IwERT",'full menu'!D42="ERwIT",'full menu'!D42="I&amp;ERT",'full menu'!D42="ER&amp;M&amp;IT",'full menu'!D42="LSD"),"subst",IF(OR('full menu'!D42="FERT",'full menu'!D42="FMT",'full menu'!D42="FIT",'full menu'!D42="WSD"),"intens",IF('full menu'!D42="UASC","UASC","")))))</f>
        <v>inter</v>
      </c>
      <c r="E42" s="2" t="str">
        <f>IF(OR('full menu'!E42="MDC",'full menu'!E42="PERF"),"rude",IF(OR('full menu'!E42="PCB",'full menu'!E42="AERF",'full menu'!E42="UD"),"inter",IF(OR('full menu'!E42="ACB",'full menu'!E42="LCERT",'full menu'!E42="LERT",'full menu'!E42="FCERT",'full menu'!E42="FCMT",'full menu'!E42="LCMT",'full menu'!E42="LMT",'full menu'!E42="LCIT",'full menu'!E42="FCIT",'full menu'!E42="LIT",'full menu'!E42="MwERT",'full menu'!E42="ERwMT",'full menu'!E42="M&amp;ERT",'full menu'!E42="MwIT",'full menu'!E42="IwMT",'full menu'!E42="M&amp;IT",'full menu'!E42="IwERT",'full menu'!E42="ERwIT",'full menu'!E42="I&amp;ERT",'full menu'!E42="ER&amp;M&amp;IT",'full menu'!E42="LSD"),"subst",IF(OR('full menu'!E42="FERT",'full menu'!E42="FMT",'full menu'!E42="FIT",'full menu'!E42="WSD"),"intens",IF('full menu'!E42="UASC","UASC","")))))</f>
        <v>inter</v>
      </c>
      <c r="F42" s="2" t="str">
        <f>IF(OR('full menu'!F42="MDC",'full menu'!F42="PERF"),"rude",IF(OR('full menu'!F42="PCB",'full menu'!F42="AERF",'full menu'!F42="UD"),"inter",IF(OR('full menu'!F42="ACB",'full menu'!F42="LCERT",'full menu'!F42="LERT",'full menu'!F42="FCERT",'full menu'!F42="FCMT",'full menu'!F42="LCMT",'full menu'!F42="LMT",'full menu'!F42="LCIT",'full menu'!F42="FCIT",'full menu'!F42="LIT",'full menu'!F42="MwERT",'full menu'!F42="ERwMT",'full menu'!F42="M&amp;ERT",'full menu'!F42="MwIT",'full menu'!F42="IwMT",'full menu'!F42="M&amp;IT",'full menu'!F42="IwERT",'full menu'!F42="ERwIT",'full menu'!F42="I&amp;ERT",'full menu'!F42="ER&amp;M&amp;IT",'full menu'!F42="LSD"),"subst",IF(OR('full menu'!F42="FERT",'full menu'!F42="FMT",'full menu'!F42="FIT",'full menu'!F42="WSD"),"intens",IF('full menu'!F42="UASC","UASC","")))))</f>
        <v>inter</v>
      </c>
      <c r="G42" s="2" t="str">
        <f>IF(OR('full menu'!G42="MDC",'full menu'!G42="PERF"),"rude",IF(OR('full menu'!G42="PCB",'full menu'!G42="AERF",'full menu'!G42="UD"),"inter",IF(OR('full menu'!G42="ACB",'full menu'!G42="LCERT",'full menu'!G42="LERT",'full menu'!G42="FCERT",'full menu'!G42="FCMT",'full menu'!G42="LCMT",'full menu'!G42="LMT",'full menu'!G42="LCIT",'full menu'!G42="FCIT",'full menu'!G42="LIT",'full menu'!G42="MwERT",'full menu'!G42="ERwMT",'full menu'!G42="M&amp;ERT",'full menu'!G42="MwIT",'full menu'!G42="IwMT",'full menu'!G42="M&amp;IT",'full menu'!G42="IwERT",'full menu'!G42="ERwIT",'full menu'!G42="I&amp;ERT",'full menu'!G42="ER&amp;M&amp;IT",'full menu'!G42="LSD"),"subst",IF(OR('full menu'!G42="FERT",'full menu'!G42="FMT",'full menu'!G42="FIT",'full menu'!G42="WSD"),"intens",IF('full menu'!G42="UASC","UASC","")))))</f>
        <v>inter</v>
      </c>
      <c r="H42" s="2" t="str">
        <f>IF(OR('full menu'!H42="MDC",'full menu'!H42="PERF"),"rude",IF(OR('full menu'!H42="PCB",'full menu'!H42="AERF",'full menu'!H42="UD"),"inter",IF(OR('full menu'!H42="ACB",'full menu'!H42="LCERT",'full menu'!H42="LERT",'full menu'!H42="FCERT",'full menu'!H42="FCMT",'full menu'!H42="LCMT",'full menu'!H42="LMT",'full menu'!H42="LCIT",'full menu'!H42="FCIT",'full menu'!H42="LIT",'full menu'!H42="MwERT",'full menu'!H42="ERwMT",'full menu'!H42="M&amp;ERT",'full menu'!H42="MwIT",'full menu'!H42="IwMT",'full menu'!H42="M&amp;IT",'full menu'!H42="IwERT",'full menu'!H42="ERwIT",'full menu'!H42="I&amp;ERT",'full menu'!H42="ER&amp;M&amp;IT",'full menu'!H42="LSD"),"subst",IF(OR('full menu'!H42="FERT",'full menu'!H42="FMT",'full menu'!H42="FIT",'full menu'!H42="WSD"),"intens",IF('full menu'!H42="UASC","UASC","")))))</f>
        <v>inter</v>
      </c>
      <c r="I42" s="2" t="str">
        <f>IF(OR('full menu'!I42="MDC",'full menu'!I42="PERF"),"rude",IF(OR('full menu'!I42="PCB",'full menu'!I42="AERF",'full menu'!I42="UD"),"inter",IF(OR('full menu'!I42="ACB",'full menu'!I42="LCERT",'full menu'!I42="LERT",'full menu'!I42="FCERT",'full menu'!I42="FCMT",'full menu'!I42="LCMT",'full menu'!I42="LMT",'full menu'!I42="LCIT",'full menu'!I42="FCIT",'full menu'!I42="LIT",'full menu'!I42="MwERT",'full menu'!I42="ERwMT",'full menu'!I42="M&amp;ERT",'full menu'!I42="MwIT",'full menu'!I42="IwMT",'full menu'!I42="M&amp;IT",'full menu'!I42="IwERT",'full menu'!I42="ERwIT",'full menu'!I42="I&amp;ERT",'full menu'!I42="ER&amp;M&amp;IT",'full menu'!I42="LSD"),"subst",IF(OR('full menu'!I42="FERT",'full menu'!I42="FMT",'full menu'!I42="FIT",'full menu'!I42="WSD"),"intens",IF('full menu'!I42="UASC","UASC","")))))</f>
        <v>inter</v>
      </c>
      <c r="J42" s="2" t="str">
        <f>IF(OR('full menu'!J42="MDC",'full menu'!J42="PERF"),"rude",IF(OR('full menu'!J42="PCB",'full menu'!J42="AERF",'full menu'!J42="UD"),"inter",IF(OR('full menu'!J42="ACB",'full menu'!J42="LCERT",'full menu'!J42="LERT",'full menu'!J42="FCERT",'full menu'!J42="FCMT",'full menu'!J42="LCMT",'full menu'!J42="LMT",'full menu'!J42="LCIT",'full menu'!J42="FCIT",'full menu'!J42="LIT",'full menu'!J42="MwERT",'full menu'!J42="ERwMT",'full menu'!J42="M&amp;ERT",'full menu'!J42="MwIT",'full menu'!J42="IwMT",'full menu'!J42="M&amp;IT",'full menu'!J42="IwERT",'full menu'!J42="ERwIT",'full menu'!J42="I&amp;ERT",'full menu'!J42="ER&amp;M&amp;IT",'full menu'!J42="LSD"),"subst",IF(OR('full menu'!J42="FERT",'full menu'!J42="FMT",'full menu'!J42="FIT",'full menu'!J42="WSD"),"intens",IF('full menu'!J42="UASC","UASC","")))))</f>
        <v>inter</v>
      </c>
      <c r="K42" s="2" t="str">
        <f>IF(OR('full menu'!K42="MDC",'full menu'!K42="PERF"),"rude",IF(OR('full menu'!K42="PCB",'full menu'!K42="AERF",'full menu'!K42="UD"),"inter",IF(OR('full menu'!K42="ACB",'full menu'!K42="LCERT",'full menu'!K42="LERT",'full menu'!K42="FCERT",'full menu'!K42="FCMT",'full menu'!K42="LCMT",'full menu'!K42="LMT",'full menu'!K42="LCIT",'full menu'!K42="FCIT",'full menu'!K42="LIT",'full menu'!K42="MwERT",'full menu'!K42="ERwMT",'full menu'!K42="M&amp;ERT",'full menu'!K42="MwIT",'full menu'!K42="IwMT",'full menu'!K42="M&amp;IT",'full menu'!K42="IwERT",'full menu'!K42="ERwIT",'full menu'!K42="I&amp;ERT",'full menu'!K42="ER&amp;M&amp;IT",'full menu'!K42="LSD"),"subst",IF(OR('full menu'!K42="FERT",'full menu'!K42="FMT",'full menu'!K42="FIT",'full menu'!K42="WSD"),"intens",IF('full menu'!K42="UASC","UASC","")))))</f>
        <v>inter</v>
      </c>
      <c r="L42" s="2" t="str">
        <f>IF(OR('full menu'!L42="MDC",'full menu'!L42="PERF"),"rude",IF(OR('full menu'!L42="PCB",'full menu'!L42="AERF",'full menu'!L42="UD"),"inter",IF(OR('full menu'!L42="ACB",'full menu'!L42="LCERT",'full menu'!L42="LERT",'full menu'!L42="FCERT",'full menu'!L42="FCMT",'full menu'!L42="LCMT",'full menu'!L42="LMT",'full menu'!L42="LCIT",'full menu'!L42="FCIT",'full menu'!L42="LIT",'full menu'!L42="MwERT",'full menu'!L42="ERwMT",'full menu'!L42="M&amp;ERT",'full menu'!L42="MwIT",'full menu'!L42="IwMT",'full menu'!L42="M&amp;IT",'full menu'!L42="IwERT",'full menu'!L42="ERwIT",'full menu'!L42="I&amp;ERT",'full menu'!L42="ER&amp;M&amp;IT",'full menu'!L42="LSD"),"subst",IF(OR('full menu'!L42="FERT",'full menu'!L42="FMT",'full menu'!L42="FIT",'full menu'!L42="WSD"),"intens",IF('full menu'!L42="UASC","UASC","")))))</f>
        <v>inter</v>
      </c>
      <c r="M42" s="2" t="str">
        <f>IF(OR('full menu'!M42="MDC",'full menu'!M42="PERF"),"rude",IF(OR('full menu'!M42="PCB",'full menu'!M42="AERF",'full menu'!M42="UD"),"inter",IF(OR('full menu'!M42="ACB",'full menu'!M42="LCERT",'full menu'!M42="LERT",'full menu'!M42="FCERT",'full menu'!M42="FCMT",'full menu'!M42="LCMT",'full menu'!M42="LMT",'full menu'!M42="LCIT",'full menu'!M42="FCIT",'full menu'!M42="LIT",'full menu'!M42="MwERT",'full menu'!M42="ERwMT",'full menu'!M42="M&amp;ERT",'full menu'!M42="MwIT",'full menu'!M42="IwMT",'full menu'!M42="M&amp;IT",'full menu'!M42="IwERT",'full menu'!M42="ERwIT",'full menu'!M42="I&amp;ERT",'full menu'!M42="ER&amp;M&amp;IT",'full menu'!M42="LSD"),"subst",IF(OR('full menu'!M42="FERT",'full menu'!M42="FMT",'full menu'!M42="FIT",'full menu'!M42="WSD"),"intens",IF('full menu'!M42="UASC","UASC","")))))</f>
        <v>inter</v>
      </c>
      <c r="N42" s="2" t="str">
        <f>IF(OR('full menu'!N42="MDC",'full menu'!N42="PERF"),"rude",IF(OR('full menu'!N42="PCB",'full menu'!N42="AERF",'full menu'!N42="UD"),"inter",IF(OR('full menu'!N42="ACB",'full menu'!N42="LCERT",'full menu'!N42="LERT",'full menu'!N42="FCERT",'full menu'!N42="FCMT",'full menu'!N42="LCMT",'full menu'!N42="LMT",'full menu'!N42="LCIT",'full menu'!N42="FCIT",'full menu'!N42="LIT",'full menu'!N42="MwERT",'full menu'!N42="ERwMT",'full menu'!N42="M&amp;ERT",'full menu'!N42="MwIT",'full menu'!N42="IwMT",'full menu'!N42="M&amp;IT",'full menu'!N42="IwERT",'full menu'!N42="ERwIT",'full menu'!N42="I&amp;ERT",'full menu'!N42="ER&amp;M&amp;IT",'full menu'!N42="LSD"),"subst",IF(OR('full menu'!N42="FERT",'full menu'!N42="FMT",'full menu'!N42="FIT",'full menu'!N42="WSD"),"intens",IF('full menu'!N42="UASC","UASC","")))))</f>
        <v>inter</v>
      </c>
      <c r="O42" s="2" t="str">
        <f>IF(OR('full menu'!O42="MDC",'full menu'!O42="PERF"),"rude",IF(OR('full menu'!O42="PCB",'full menu'!O42="AERF",'full menu'!O42="UD"),"inter",IF(OR('full menu'!O42="ACB",'full menu'!O42="LCERT",'full menu'!O42="LERT",'full menu'!O42="FCERT",'full menu'!O42="FCMT",'full menu'!O42="LCMT",'full menu'!O42="LMT",'full menu'!O42="LCIT",'full menu'!O42="FCIT",'full menu'!O42="LIT",'full menu'!O42="MwERT",'full menu'!O42="ERwMT",'full menu'!O42="M&amp;ERT",'full menu'!O42="MwIT",'full menu'!O42="IwMT",'full menu'!O42="M&amp;IT",'full menu'!O42="IwERT",'full menu'!O42="ERwIT",'full menu'!O42="I&amp;ERT",'full menu'!O42="ER&amp;M&amp;IT",'full menu'!O42="LSD"),"subst",IF(OR('full menu'!O42="FERT",'full menu'!O42="FMT",'full menu'!O42="FIT",'full menu'!O42="WSD"),"intens",IF('full menu'!O42="UASC","UASC","")))))</f>
        <v>inter</v>
      </c>
      <c r="P42" s="2" t="str">
        <f>IF(OR('full menu'!P42="MDC",'full menu'!P42="PERF"),"rude",IF(OR('full menu'!P42="PCB",'full menu'!P42="AERF",'full menu'!P42="UD"),"inter",IF(OR('full menu'!P42="ACB",'full menu'!P42="LCERT",'full menu'!P42="LERT",'full menu'!P42="FCERT",'full menu'!P42="FCMT",'full menu'!P42="LCMT",'full menu'!P42="LMT",'full menu'!P42="LCIT",'full menu'!P42="FCIT",'full menu'!P42="LIT",'full menu'!P42="MwERT",'full menu'!P42="ERwMT",'full menu'!P42="M&amp;ERT",'full menu'!P42="MwIT",'full menu'!P42="IwMT",'full menu'!P42="M&amp;IT",'full menu'!P42="IwERT",'full menu'!P42="ERwIT",'full menu'!P42="I&amp;ERT",'full menu'!P42="ER&amp;M&amp;IT",'full menu'!P42="LSD"),"subst",IF(OR('full menu'!P42="FERT",'full menu'!P42="FMT",'full menu'!P42="FIT",'full menu'!P42="WSD"),"intens",IF('full menu'!P42="UASC","UASC","")))))</f>
        <v>inter</v>
      </c>
      <c r="Q42" s="2" t="str">
        <f>IF(OR('full menu'!Q42="MDC",'full menu'!Q42="PERF"),"rude",IF(OR('full menu'!Q42="PCB",'full menu'!Q42="AERF",'full menu'!Q42="UD"),"inter",IF(OR('full menu'!Q42="ACB",'full menu'!Q42="LCERT",'full menu'!Q42="LERT",'full menu'!Q42="FCERT",'full menu'!Q42="FCMT",'full menu'!Q42="LCMT",'full menu'!Q42="LMT",'full menu'!Q42="LCIT",'full menu'!Q42="FCIT",'full menu'!Q42="LIT",'full menu'!Q42="MwERT",'full menu'!Q42="ERwMT",'full menu'!Q42="M&amp;ERT",'full menu'!Q42="MwIT",'full menu'!Q42="IwMT",'full menu'!Q42="M&amp;IT",'full menu'!Q42="IwERT",'full menu'!Q42="ERwIT",'full menu'!Q42="I&amp;ERT",'full menu'!Q42="ER&amp;M&amp;IT",'full menu'!Q42="LSD"),"subst",IF(OR('full menu'!Q42="FERT",'full menu'!Q42="FMT",'full menu'!Q42="FIT",'full menu'!Q42="WSD"),"intens",IF('full menu'!Q42="UASC","UASC","")))))</f>
        <v>inter</v>
      </c>
      <c r="R42" s="2" t="str">
        <f>IF(OR('full menu'!R42="MDC",'full menu'!R42="PERF"),"rude",IF(OR('full menu'!R42="PCB",'full menu'!R42="AERF",'full menu'!R42="UD"),"inter",IF(OR('full menu'!R42="ACB",'full menu'!R42="LCERT",'full menu'!R42="LERT",'full menu'!R42="FCERT",'full menu'!R42="FCMT",'full menu'!R42="LCMT",'full menu'!R42="LMT",'full menu'!R42="LCIT",'full menu'!R42="FCIT",'full menu'!R42="LIT",'full menu'!R42="MwERT",'full menu'!R42="ERwMT",'full menu'!R42="M&amp;ERT",'full menu'!R42="MwIT",'full menu'!R42="IwMT",'full menu'!R42="M&amp;IT",'full menu'!R42="IwERT",'full menu'!R42="ERwIT",'full menu'!R42="I&amp;ERT",'full menu'!R42="ER&amp;M&amp;IT",'full menu'!R42="LSD"),"subst",IF(OR('full menu'!R42="FERT",'full menu'!R42="FMT",'full menu'!R42="FIT",'full menu'!R42="WSD"),"intens",IF('full menu'!R42="UASC","UASC","")))))</f>
        <v>inter</v>
      </c>
      <c r="S42" s="2" t="str">
        <f>IF(OR('full menu'!S42="MDC",'full menu'!S42="PERF"),"rude",IF(OR('full menu'!S42="PCB",'full menu'!S42="AERF",'full menu'!S42="UD"),"inter",IF(OR('full menu'!S42="ACB",'full menu'!S42="LCERT",'full menu'!S42="LERT",'full menu'!S42="FCERT",'full menu'!S42="FCMT",'full menu'!S42="LCMT",'full menu'!S42="LMT",'full menu'!S42="LCIT",'full menu'!S42="FCIT",'full menu'!S42="LIT",'full menu'!S42="MwERT",'full menu'!S42="ERwMT",'full menu'!S42="M&amp;ERT",'full menu'!S42="MwIT",'full menu'!S42="IwMT",'full menu'!S42="M&amp;IT",'full menu'!S42="IwERT",'full menu'!S42="ERwIT",'full menu'!S42="I&amp;ERT",'full menu'!S42="ER&amp;M&amp;IT",'full menu'!S42="LSD"),"subst",IF(OR('full menu'!S42="FERT",'full menu'!S42="FMT",'full menu'!S42="FIT",'full menu'!S42="WSD"),"intens",IF('full menu'!S42="UASC","UASC","")))))</f>
        <v>subst</v>
      </c>
      <c r="T42" s="2" t="str">
        <f>IF(OR('full menu'!T42="MDC",'full menu'!T42="PERF"),"rude",IF(OR('full menu'!T42="PCB",'full menu'!T42="AERF",'full menu'!T42="UD"),"inter",IF(OR('full menu'!T42="ACB",'full menu'!T42="LCERT",'full menu'!T42="LERT",'full menu'!T42="FCERT",'full menu'!T42="FCMT",'full menu'!T42="LCMT",'full menu'!T42="LMT",'full menu'!T42="LCIT",'full menu'!T42="FCIT",'full menu'!T42="LIT",'full menu'!T42="MwERT",'full menu'!T42="ERwMT",'full menu'!T42="M&amp;ERT",'full menu'!T42="MwIT",'full menu'!T42="IwMT",'full menu'!T42="M&amp;IT",'full menu'!T42="IwERT",'full menu'!T42="ERwIT",'full menu'!T42="I&amp;ERT",'full menu'!T42="ER&amp;M&amp;IT",'full menu'!T42="LSD"),"subst",IF(OR('full menu'!T42="FERT",'full menu'!T42="FMT",'full menu'!T42="FIT",'full menu'!T42="WSD"),"intens",IF('full menu'!T42="UASC","UASC","")))))</f>
        <v>subst</v>
      </c>
      <c r="U42" s="2" t="str">
        <f>IF(OR('full menu'!U42="MDC",'full menu'!U42="PERF"),"rude",IF(OR('full menu'!U42="PCB",'full menu'!U42="AERF",'full menu'!U42="UD"),"inter",IF(OR('full menu'!U42="ACB",'full menu'!U42="LCERT",'full menu'!U42="LERT",'full menu'!U42="FCERT",'full menu'!U42="FCMT",'full menu'!U42="LCMT",'full menu'!U42="LMT",'full menu'!U42="LCIT",'full menu'!U42="FCIT",'full menu'!U42="LIT",'full menu'!U42="MwERT",'full menu'!U42="ERwMT",'full menu'!U42="M&amp;ERT",'full menu'!U42="MwIT",'full menu'!U42="IwMT",'full menu'!U42="M&amp;IT",'full menu'!U42="IwERT",'full menu'!U42="ERwIT",'full menu'!U42="I&amp;ERT",'full menu'!U42="ER&amp;M&amp;IT",'full menu'!U42="LSD"),"subst",IF(OR('full menu'!U42="FERT",'full menu'!U42="FMT",'full menu'!U42="FIT",'full menu'!U42="WSD"),"intens",IF('full menu'!U42="UASC","UASC","")))))</f>
        <v>subst</v>
      </c>
      <c r="V42" s="2" t="str">
        <f>IF(OR('full menu'!V42="MDC",'full menu'!V42="PERF"),"rude",IF(OR('full menu'!V42="PCB",'full menu'!V42="AERF",'full menu'!V42="UD"),"inter",IF(OR('full menu'!V42="ACB",'full menu'!V42="LCERT",'full menu'!V42="LERT",'full menu'!V42="FCERT",'full menu'!V42="FCMT",'full menu'!V42="LCMT",'full menu'!V42="LMT",'full menu'!V42="LCIT",'full menu'!V42="FCIT",'full menu'!V42="LIT",'full menu'!V42="MwERT",'full menu'!V42="ERwMT",'full menu'!V42="M&amp;ERT",'full menu'!V42="MwIT",'full menu'!V42="IwMT",'full menu'!V42="M&amp;IT",'full menu'!V42="IwERT",'full menu'!V42="ERwIT",'full menu'!V42="I&amp;ERT",'full menu'!V42="ER&amp;M&amp;IT",'full menu'!V42="LSD"),"subst",IF(OR('full menu'!V42="FERT",'full menu'!V42="FMT",'full menu'!V42="FIT",'full menu'!V42="WSD"),"intens",IF('full menu'!V42="UASC","UASC","")))))</f>
        <v>subst</v>
      </c>
      <c r="W42" s="2" t="str">
        <f>IF(OR('full menu'!W42="MDC",'full menu'!W42="PERF"),"rude",IF(OR('full menu'!W42="PCB",'full menu'!W42="AERF",'full menu'!W42="UD"),"inter",IF(OR('full menu'!W42="ACB",'full menu'!W42="LCERT",'full menu'!W42="LERT",'full menu'!W42="FCERT",'full menu'!W42="FCMT",'full menu'!W42="LCMT",'full menu'!W42="LMT",'full menu'!W42="LCIT",'full menu'!W42="FCIT",'full menu'!W42="LIT",'full menu'!W42="MwERT",'full menu'!W42="ERwMT",'full menu'!W42="M&amp;ERT",'full menu'!W42="MwIT",'full menu'!W42="IwMT",'full menu'!W42="M&amp;IT",'full menu'!W42="IwERT",'full menu'!W42="ERwIT",'full menu'!W42="I&amp;ERT",'full menu'!W42="ER&amp;M&amp;IT",'full menu'!W42="LSD"),"subst",IF(OR('full menu'!W42="FERT",'full menu'!W42="FMT",'full menu'!W42="FIT",'full menu'!W42="WSD"),"intens",IF('full menu'!W42="UASC","UASC","")))))</f>
        <v>subst</v>
      </c>
      <c r="X42" s="2" t="str">
        <f>IF(OR('full menu'!X42="MDC",'full menu'!X42="PERF"),"rude",IF(OR('full menu'!X42="PCB",'full menu'!X42="AERF",'full menu'!X42="UD"),"inter",IF(OR('full menu'!X42="ACB",'full menu'!X42="LCERT",'full menu'!X42="LERT",'full menu'!X42="FCERT",'full menu'!X42="FCMT",'full menu'!X42="LCMT",'full menu'!X42="LMT",'full menu'!X42="LCIT",'full menu'!X42="FCIT",'full menu'!X42="LIT",'full menu'!X42="MwERT",'full menu'!X42="ERwMT",'full menu'!X42="M&amp;ERT",'full menu'!X42="MwIT",'full menu'!X42="IwMT",'full menu'!X42="M&amp;IT",'full menu'!X42="IwERT",'full menu'!X42="ERwIT",'full menu'!X42="I&amp;ERT",'full menu'!X42="ER&amp;M&amp;IT",'full menu'!X42="LSD"),"subst",IF(OR('full menu'!X42="FERT",'full menu'!X42="FMT",'full menu'!X42="FIT",'full menu'!X42="WSD"),"intens",IF('full menu'!X42="UASC","UASC","")))))</f>
        <v>subst</v>
      </c>
      <c r="Y42" s="2" t="str">
        <f>IF(OR('full menu'!Y42="MDC",'full menu'!Y42="PERF"),"rude",IF(OR('full menu'!Y42="PCB",'full menu'!Y42="AERF",'full menu'!Y42="UD"),"inter",IF(OR('full menu'!Y42="ACB",'full menu'!Y42="LCERT",'full menu'!Y42="LERT",'full menu'!Y42="FCERT",'full menu'!Y42="FCMT",'full menu'!Y42="LCMT",'full menu'!Y42="LMT",'full menu'!Y42="LCIT",'full menu'!Y42="FCIT",'full menu'!Y42="LIT",'full menu'!Y42="MwERT",'full menu'!Y42="ERwMT",'full menu'!Y42="M&amp;ERT",'full menu'!Y42="MwIT",'full menu'!Y42="IwMT",'full menu'!Y42="M&amp;IT",'full menu'!Y42="IwERT",'full menu'!Y42="ERwIT",'full menu'!Y42="I&amp;ERT",'full menu'!Y42="ER&amp;M&amp;IT",'full menu'!Y42="LSD"),"subst",IF(OR('full menu'!Y42="FERT",'full menu'!Y42="FMT",'full menu'!Y42="FIT",'full menu'!Y42="WSD"),"intens",IF('full menu'!Y42="UASC","UASC","")))))</f>
        <v>subst</v>
      </c>
      <c r="Z42" s="2" t="str">
        <f>IF(OR('full menu'!Z42="MDC",'full menu'!Z42="PERF"),"rude",IF(OR('full menu'!Z42="PCB",'full menu'!Z42="AERF",'full menu'!Z42="UD"),"inter",IF(OR('full menu'!Z42="ACB",'full menu'!Z42="LCERT",'full menu'!Z42="LERT",'full menu'!Z42="FCERT",'full menu'!Z42="FCMT",'full menu'!Z42="LCMT",'full menu'!Z42="LMT",'full menu'!Z42="LCIT",'full menu'!Z42="FCIT",'full menu'!Z42="LIT",'full menu'!Z42="MwERT",'full menu'!Z42="ERwMT",'full menu'!Z42="M&amp;ERT",'full menu'!Z42="MwIT",'full menu'!Z42="IwMT",'full menu'!Z42="M&amp;IT",'full menu'!Z42="IwERT",'full menu'!Z42="ERwIT",'full menu'!Z42="I&amp;ERT",'full menu'!Z42="ER&amp;M&amp;IT",'full menu'!Z42="LSD"),"subst",IF(OR('full menu'!Z42="FERT",'full menu'!Z42="FMT",'full menu'!Z42="FIT",'full menu'!Z42="WSD"),"intens",IF('full menu'!Z42="UASC","UASC","")))))</f>
        <v>subst</v>
      </c>
      <c r="AA42" s="2" t="str">
        <f>IF(OR('full menu'!AA42="MDC",'full menu'!AA42="PERF"),"rude",IF(OR('full menu'!AA42="PCB",'full menu'!AA42="AERF",'full menu'!AA42="UD"),"inter",IF(OR('full menu'!AA42="ACB",'full menu'!AA42="LCERT",'full menu'!AA42="LERT",'full menu'!AA42="FCERT",'full menu'!AA42="FCMT",'full menu'!AA42="LCMT",'full menu'!AA42="LMT",'full menu'!AA42="LCIT",'full menu'!AA42="FCIT",'full menu'!AA42="LIT",'full menu'!AA42="MwERT",'full menu'!AA42="ERwMT",'full menu'!AA42="M&amp;ERT",'full menu'!AA42="MwIT",'full menu'!AA42="IwMT",'full menu'!AA42="M&amp;IT",'full menu'!AA42="IwERT",'full menu'!AA42="ERwIT",'full menu'!AA42="I&amp;ERT",'full menu'!AA42="ER&amp;M&amp;IT",'full menu'!AA42="LSD"),"subst",IF(OR('full menu'!AA42="FERT",'full menu'!AA42="FMT",'full menu'!AA42="FIT",'full menu'!AA42="WSD"),"intens",IF('full menu'!AA42="UASC","UASC","")))))</f>
        <v>subst</v>
      </c>
      <c r="AB42" s="2" t="str">
        <f>IF(OR('full menu'!AB42="MDC",'full menu'!AB42="PERF"),"rude",IF(OR('full menu'!AB42="PCB",'full menu'!AB42="AERF",'full menu'!AB42="UD"),"inter",IF(OR('full menu'!AB42="ACB",'full menu'!AB42="LCERT",'full menu'!AB42="LERT",'full menu'!AB42="FCERT",'full menu'!AB42="FCMT",'full menu'!AB42="LCMT",'full menu'!AB42="LMT",'full menu'!AB42="LCIT",'full menu'!AB42="FCIT",'full menu'!AB42="LIT",'full menu'!AB42="MwERT",'full menu'!AB42="ERwMT",'full menu'!AB42="M&amp;ERT",'full menu'!AB42="MwIT",'full menu'!AB42="IwMT",'full menu'!AB42="M&amp;IT",'full menu'!AB42="IwERT",'full menu'!AB42="ERwIT",'full menu'!AB42="I&amp;ERT",'full menu'!AB42="ER&amp;M&amp;IT",'full menu'!AB42="LSD"),"subst",IF(OR('full menu'!AB42="FERT",'full menu'!AB42="FMT",'full menu'!AB42="FIT",'full menu'!AB42="WSD"),"intens",IF('full menu'!AB42="UASC","UASC","")))))</f>
        <v>subst</v>
      </c>
      <c r="AC42" s="2" t="str">
        <f>IF(OR('full menu'!AC42="MDC",'full menu'!AC42="PERF"),"rude",IF(OR('full menu'!AC42="PCB",'full menu'!AC42="AERF",'full menu'!AC42="UD"),"inter",IF(OR('full menu'!AC42="ACB",'full menu'!AC42="LCERT",'full menu'!AC42="LERT",'full menu'!AC42="FCERT",'full menu'!AC42="FCMT",'full menu'!AC42="LCMT",'full menu'!AC42="LMT",'full menu'!AC42="LCIT",'full menu'!AC42="FCIT",'full menu'!AC42="LIT",'full menu'!AC42="MwERT",'full menu'!AC42="ERwMT",'full menu'!AC42="M&amp;ERT",'full menu'!AC42="MwIT",'full menu'!AC42="IwMT",'full menu'!AC42="M&amp;IT",'full menu'!AC42="IwERT",'full menu'!AC42="ERwIT",'full menu'!AC42="I&amp;ERT",'full menu'!AC42="ER&amp;M&amp;IT",'full menu'!AC42="LSD"),"subst",IF(OR('full menu'!AC42="FERT",'full menu'!AC42="FMT",'full menu'!AC42="FIT",'full menu'!AC42="WSD"),"intens",IF('full menu'!AC42="UASC","UASC","")))))</f>
        <v>subst</v>
      </c>
      <c r="AD42" s="2" t="str">
        <f>IF(OR('full menu'!AD42="MDC",'full menu'!AD42="PERF"),"rude",IF(OR('full menu'!AD42="PCB",'full menu'!AD42="AERF",'full menu'!AD42="UD"),"inter",IF(OR('full menu'!AD42="ACB",'full menu'!AD42="LCERT",'full menu'!AD42="LERT",'full menu'!AD42="FCERT",'full menu'!AD42="FCMT",'full menu'!AD42="LCMT",'full menu'!AD42="LMT",'full menu'!AD42="LCIT",'full menu'!AD42="FCIT",'full menu'!AD42="LIT",'full menu'!AD42="MwERT",'full menu'!AD42="ERwMT",'full menu'!AD42="M&amp;ERT",'full menu'!AD42="MwIT",'full menu'!AD42="IwMT",'full menu'!AD42="M&amp;IT",'full menu'!AD42="IwERT",'full menu'!AD42="ERwIT",'full menu'!AD42="I&amp;ERT",'full menu'!AD42="ER&amp;M&amp;IT",'full menu'!AD42="LSD"),"subst",IF(OR('full menu'!AD42="FERT",'full menu'!AD42="FMT",'full menu'!AD42="FIT",'full menu'!AD42="WSD"),"intens",IF('full menu'!AD42="UASC","UASC","")))))</f>
        <v>subst</v>
      </c>
      <c r="AE42" s="2" t="str">
        <f>IF(OR('full menu'!AE42="MDC",'full menu'!AE42="PERF"),"rude",IF(OR('full menu'!AE42="PCB",'full menu'!AE42="AERF",'full menu'!AE42="UD"),"inter",IF(OR('full menu'!AE42="ACB",'full menu'!AE42="LCERT",'full menu'!AE42="LERT",'full menu'!AE42="FCERT",'full menu'!AE42="FCMT",'full menu'!AE42="LCMT",'full menu'!AE42="LMT",'full menu'!AE42="LCIT",'full menu'!AE42="FCIT",'full menu'!AE42="LIT",'full menu'!AE42="MwERT",'full menu'!AE42="ERwMT",'full menu'!AE42="M&amp;ERT",'full menu'!AE42="MwIT",'full menu'!AE42="IwMT",'full menu'!AE42="M&amp;IT",'full menu'!AE42="IwERT",'full menu'!AE42="ERwIT",'full menu'!AE42="I&amp;ERT",'full menu'!AE42="ER&amp;M&amp;IT",'full menu'!AE42="LSD"),"subst",IF(OR('full menu'!AE42="FERT",'full menu'!AE42="FMT",'full menu'!AE42="FIT",'full menu'!AE42="WSD"),"intens",IF('full menu'!AE42="UASC","UASC","")))))</f>
        <v>subst</v>
      </c>
      <c r="AF42" s="2" t="str">
        <f>IF(OR('full menu'!AF42="MDC",'full menu'!AF42="PERF"),"rude",IF(OR('full menu'!AF42="PCB",'full menu'!AF42="AERF",'full menu'!AF42="UD"),"inter",IF(OR('full menu'!AF42="ACB",'full menu'!AF42="LCERT",'full menu'!AF42="LERT",'full menu'!AF42="FCERT",'full menu'!AF42="FCMT",'full menu'!AF42="LCMT",'full menu'!AF42="LMT",'full menu'!AF42="LCIT",'full menu'!AF42="FCIT",'full menu'!AF42="LIT",'full menu'!AF42="MwERT",'full menu'!AF42="ERwMT",'full menu'!AF42="M&amp;ERT",'full menu'!AF42="MwIT",'full menu'!AF42="IwMT",'full menu'!AF42="M&amp;IT",'full menu'!AF42="IwERT",'full menu'!AF42="ERwIT",'full menu'!AF42="I&amp;ERT",'full menu'!AF42="ER&amp;M&amp;IT",'full menu'!AF42="LSD"),"subst",IF(OR('full menu'!AF42="FERT",'full menu'!AF42="FMT",'full menu'!AF42="FIT",'full menu'!AF42="WSD"),"intens",IF('full menu'!AF42="UASC","UASC","")))))</f>
        <v>subst</v>
      </c>
      <c r="AG42" s="2" t="str">
        <f>IF(OR('full menu'!AG42="MDC",'full menu'!AG42="PERF"),"rude",IF(OR('full menu'!AG42="PCB",'full menu'!AG42="AERF",'full menu'!AG42="UD"),"inter",IF(OR('full menu'!AG42="ACB",'full menu'!AG42="LCERT",'full menu'!AG42="LERT",'full menu'!AG42="FCERT",'full menu'!AG42="FCMT",'full menu'!AG42="LCMT",'full menu'!AG42="LMT",'full menu'!AG42="LCIT",'full menu'!AG42="FCIT",'full menu'!AG42="LIT",'full menu'!AG42="MwERT",'full menu'!AG42="ERwMT",'full menu'!AG42="M&amp;ERT",'full menu'!AG42="MwIT",'full menu'!AG42="IwMT",'full menu'!AG42="M&amp;IT",'full menu'!AG42="IwERT",'full menu'!AG42="ERwIT",'full menu'!AG42="I&amp;ERT",'full menu'!AG42="ER&amp;M&amp;IT",'full menu'!AG42="LSD"),"subst",IF(OR('full menu'!AG42="FERT",'full menu'!AG42="FMT",'full menu'!AG42="FIT",'full menu'!AG42="WSD"),"intens",IF('full menu'!AG42="UASC","UASC","")))))</f>
        <v>subst</v>
      </c>
      <c r="AH42" s="2" t="str">
        <f>IF(OR('full menu'!AH42="MDC",'full menu'!AH42="PERF"),"rude",IF(OR('full menu'!AH42="PCB",'full menu'!AH42="AERF",'full menu'!AH42="UD"),"inter",IF(OR('full menu'!AH42="ACB",'full menu'!AH42="LCERT",'full menu'!AH42="LERT",'full menu'!AH42="FCERT",'full menu'!AH42="FCMT",'full menu'!AH42="LCMT",'full menu'!AH42="LMT",'full menu'!AH42="LCIT",'full menu'!AH42="FCIT",'full menu'!AH42="LIT",'full menu'!AH42="MwERT",'full menu'!AH42="ERwMT",'full menu'!AH42="M&amp;ERT",'full menu'!AH42="MwIT",'full menu'!AH42="IwMT",'full menu'!AH42="M&amp;IT",'full menu'!AH42="IwERT",'full menu'!AH42="ERwIT",'full menu'!AH42="I&amp;ERT",'full menu'!AH42="ER&amp;M&amp;IT",'full menu'!AH42="LSD"),"subst",IF(OR('full menu'!AH42="FERT",'full menu'!AH42="FMT",'full menu'!AH42="FIT",'full menu'!AH42="WSD"),"intens",IF('full menu'!AH42="UASC","UASC","")))))</f>
        <v>subst</v>
      </c>
      <c r="AI42" s="2" t="str">
        <f>IF(OR('full menu'!AI42="MDC",'full menu'!AI42="PERF"),"rude",IF(OR('full menu'!AI42="PCB",'full menu'!AI42="AERF",'full menu'!AI42="UD"),"inter",IF(OR('full menu'!AI42="ACB",'full menu'!AI42="LCERT",'full menu'!AI42="LERT",'full menu'!AI42="FCERT",'full menu'!AI42="FCMT",'full menu'!AI42="LCMT",'full menu'!AI42="LMT",'full menu'!AI42="LCIT",'full menu'!AI42="FCIT",'full menu'!AI42="LIT",'full menu'!AI42="MwERT",'full menu'!AI42="ERwMT",'full menu'!AI42="M&amp;ERT",'full menu'!AI42="MwIT",'full menu'!AI42="IwMT",'full menu'!AI42="M&amp;IT",'full menu'!AI42="IwERT",'full menu'!AI42="ERwIT",'full menu'!AI42="I&amp;ERT",'full menu'!AI42="ER&amp;M&amp;IT",'full menu'!AI42="LSD"),"subst",IF(OR('full menu'!AI42="FERT",'full menu'!AI42="FMT",'full menu'!AI42="FIT",'full menu'!AI42="WSD"),"intens",IF('full menu'!AI42="UASC","UASC","")))))</f>
        <v>subst</v>
      </c>
      <c r="AJ42" s="2" t="str">
        <f>IF(OR('full menu'!AJ42="MDC",'full menu'!AJ42="PERF"),"rude",IF(OR('full menu'!AJ42="PCB",'full menu'!AJ42="AERF",'full menu'!AJ42="UD"),"inter",IF(OR('full menu'!AJ42="ACB",'full menu'!AJ42="LCERT",'full menu'!AJ42="LERT",'full menu'!AJ42="FCERT",'full menu'!AJ42="FCMT",'full menu'!AJ42="LCMT",'full menu'!AJ42="LMT",'full menu'!AJ42="LCIT",'full menu'!AJ42="FCIT",'full menu'!AJ42="LIT",'full menu'!AJ42="MwERT",'full menu'!AJ42="ERwMT",'full menu'!AJ42="M&amp;ERT",'full menu'!AJ42="MwIT",'full menu'!AJ42="IwMT",'full menu'!AJ42="M&amp;IT",'full menu'!AJ42="IwERT",'full menu'!AJ42="ERwIT",'full menu'!AJ42="I&amp;ERT",'full menu'!AJ42="ER&amp;M&amp;IT",'full menu'!AJ42="LSD"),"subst",IF(OR('full menu'!AJ42="FERT",'full menu'!AJ42="FMT",'full menu'!AJ42="FIT",'full menu'!AJ42="WSD"),"intens",IF('full menu'!AJ42="UASC","UASC","")))))</f>
        <v>subst</v>
      </c>
      <c r="AK42" s="2" t="str">
        <f>IF(OR('full menu'!AK42="MDC",'full menu'!AK42="PERF"),"rude",IF(OR('full menu'!AK42="PCB",'full menu'!AK42="AERF",'full menu'!AK42="UD"),"inter",IF(OR('full menu'!AK42="ACB",'full menu'!AK42="LCERT",'full menu'!AK42="LERT",'full menu'!AK42="FCERT",'full menu'!AK42="FCMT",'full menu'!AK42="LCMT",'full menu'!AK42="LMT",'full menu'!AK42="LCIT",'full menu'!AK42="FCIT",'full menu'!AK42="LIT",'full menu'!AK42="MwERT",'full menu'!AK42="ERwMT",'full menu'!AK42="M&amp;ERT",'full menu'!AK42="MwIT",'full menu'!AK42="IwMT",'full menu'!AK42="M&amp;IT",'full menu'!AK42="IwERT",'full menu'!AK42="ERwIT",'full menu'!AK42="I&amp;ERT",'full menu'!AK42="ER&amp;M&amp;IT",'full menu'!AK42="LSD"),"subst",IF(OR('full menu'!AK42="FERT",'full menu'!AK42="FMT",'full menu'!AK42="FIT",'full menu'!AK42="WSD"),"intens",IF('full menu'!AK42="UASC","UASC","")))))</f>
        <v>subst</v>
      </c>
      <c r="AL42" s="2" t="str">
        <f>IF(OR('full menu'!AL42="MDC",'full menu'!AL42="PERF"),"rude",IF(OR('full menu'!AL42="PCB",'full menu'!AL42="AERF",'full menu'!AL42="UD"),"inter",IF(OR('full menu'!AL42="ACB",'full menu'!AL42="LCERT",'full menu'!AL42="LERT",'full menu'!AL42="FCERT",'full menu'!AL42="FCMT",'full menu'!AL42="LCMT",'full menu'!AL42="LMT",'full menu'!AL42="LCIT",'full menu'!AL42="FCIT",'full menu'!AL42="LIT",'full menu'!AL42="MwERT",'full menu'!AL42="ERwMT",'full menu'!AL42="M&amp;ERT",'full menu'!AL42="MwIT",'full menu'!AL42="IwMT",'full menu'!AL42="M&amp;IT",'full menu'!AL42="IwERT",'full menu'!AL42="ERwIT",'full menu'!AL42="I&amp;ERT",'full menu'!AL42="ER&amp;M&amp;IT",'full menu'!AL42="LSD"),"subst",IF(OR('full menu'!AL42="FERT",'full menu'!AL42="FMT",'full menu'!AL42="FIT",'full menu'!AL42="WSD"),"intens",IF('full menu'!AL42="UASC","UASC","")))))</f>
        <v>subst</v>
      </c>
      <c r="AM42" s="2" t="str">
        <f>IF(OR('full menu'!AM42="MDC",'full menu'!AM42="PERF"),"rude",IF(OR('full menu'!AM42="PCB",'full menu'!AM42="AERF",'full menu'!AM42="UD"),"inter",IF(OR('full menu'!AM42="ACB",'full menu'!AM42="LCERT",'full menu'!AM42="LERT",'full menu'!AM42="FCERT",'full menu'!AM42="FCMT",'full menu'!AM42="LCMT",'full menu'!AM42="LMT",'full menu'!AM42="LCIT",'full menu'!AM42="FCIT",'full menu'!AM42="LIT",'full menu'!AM42="MwERT",'full menu'!AM42="ERwMT",'full menu'!AM42="M&amp;ERT",'full menu'!AM42="MwIT",'full menu'!AM42="IwMT",'full menu'!AM42="M&amp;IT",'full menu'!AM42="IwERT",'full menu'!AM42="ERwIT",'full menu'!AM42="I&amp;ERT",'full menu'!AM42="ER&amp;M&amp;IT",'full menu'!AM42="LSD"),"subst",IF(OR('full menu'!AM42="FERT",'full menu'!AM42="FMT",'full menu'!AM42="FIT",'full menu'!AM42="WSD"),"intens",IF('full menu'!AM42="UASC","UASC","")))))</f>
        <v>subst</v>
      </c>
      <c r="AN42" s="2" t="str">
        <f>IF(OR('full menu'!AN42="MDC",'full menu'!AN42="PERF"),"rude",IF(OR('full menu'!AN42="PCB",'full menu'!AN42="AERF",'full menu'!AN42="UD"),"inter",IF(OR('full menu'!AN42="ACB",'full menu'!AN42="LCERT",'full menu'!AN42="LERT",'full menu'!AN42="FCERT",'full menu'!AN42="FCMT",'full menu'!AN42="LCMT",'full menu'!AN42="LMT",'full menu'!AN42="LCIT",'full menu'!AN42="FCIT",'full menu'!AN42="LIT",'full menu'!AN42="MwERT",'full menu'!AN42="ERwMT",'full menu'!AN42="M&amp;ERT",'full menu'!AN42="MwIT",'full menu'!AN42="IwMT",'full menu'!AN42="M&amp;IT",'full menu'!AN42="IwERT",'full menu'!AN42="ERwIT",'full menu'!AN42="I&amp;ERT",'full menu'!AN42="ER&amp;M&amp;IT",'full menu'!AN42="LSD"),"subst",IF(OR('full menu'!AN42="FERT",'full menu'!AN42="FMT",'full menu'!AN42="FIT",'full menu'!AN42="WSD"),"intens",IF('full menu'!AN42="UASC","UASC","")))))</f>
        <v>subst</v>
      </c>
      <c r="AO42" s="2" t="str">
        <f>IF(OR('full menu'!AO42="MDC",'full menu'!AO42="PERF"),"rude",IF(OR('full menu'!AO42="PCB",'full menu'!AO42="AERF",'full menu'!AO42="UD"),"inter",IF(OR('full menu'!AO42="ACB",'full menu'!AO42="LCERT",'full menu'!AO42="LERT",'full menu'!AO42="FCERT",'full menu'!AO42="FCMT",'full menu'!AO42="LCMT",'full menu'!AO42="LMT",'full menu'!AO42="LCIT",'full menu'!AO42="FCIT",'full menu'!AO42="LIT",'full menu'!AO42="MwERT",'full menu'!AO42="ERwMT",'full menu'!AO42="M&amp;ERT",'full menu'!AO42="MwIT",'full menu'!AO42="IwMT",'full menu'!AO42="M&amp;IT",'full menu'!AO42="IwERT",'full menu'!AO42="ERwIT",'full menu'!AO42="I&amp;ERT",'full menu'!AO42="ER&amp;M&amp;IT",'full menu'!AO42="LSD"),"subst",IF(OR('full menu'!AO42="FERT",'full menu'!AO42="FMT",'full menu'!AO42="FIT",'full menu'!AO42="WSD"),"intens",IF('full menu'!AO42="UASC","UASC","")))))</f>
        <v>subst</v>
      </c>
      <c r="AP42" s="2" t="str">
        <f>IF(OR('full menu'!AP42="MDC",'full menu'!AP42="PERF"),"rude",IF(OR('full menu'!AP42="PCB",'full menu'!AP42="AERF",'full menu'!AP42="UD"),"inter",IF(OR('full menu'!AP42="ACB",'full menu'!AP42="LCERT",'full menu'!AP42="LERT",'full menu'!AP42="FCERT",'full menu'!AP42="FCMT",'full menu'!AP42="LCMT",'full menu'!AP42="LMT",'full menu'!AP42="LCIT",'full menu'!AP42="FCIT",'full menu'!AP42="LIT",'full menu'!AP42="MwERT",'full menu'!AP42="ERwMT",'full menu'!AP42="M&amp;ERT",'full menu'!AP42="MwIT",'full menu'!AP42="IwMT",'full menu'!AP42="M&amp;IT",'full menu'!AP42="IwERT",'full menu'!AP42="ERwIT",'full menu'!AP42="I&amp;ERT",'full menu'!AP42="ER&amp;M&amp;IT",'full menu'!AP42="LSD"),"subst",IF(OR('full menu'!AP42="FERT",'full menu'!AP42="FMT",'full menu'!AP42="FIT",'full menu'!AP42="WSD"),"intens",IF('full menu'!AP42="UASC","UASC","")))))</f>
        <v>subst</v>
      </c>
      <c r="AQ42" s="2" t="str">
        <f>IF(OR('full menu'!AQ42="MDC",'full menu'!AQ42="PERF"),"rude",IF(OR('full menu'!AQ42="PCB",'full menu'!AQ42="AERF",'full menu'!AQ42="UD"),"inter",IF(OR('full menu'!AQ42="ACB",'full menu'!AQ42="LCERT",'full menu'!AQ42="LERT",'full menu'!AQ42="FCERT",'full menu'!AQ42="FCMT",'full menu'!AQ42="LCMT",'full menu'!AQ42="LMT",'full menu'!AQ42="LCIT",'full menu'!AQ42="FCIT",'full menu'!AQ42="LIT",'full menu'!AQ42="MwERT",'full menu'!AQ42="ERwMT",'full menu'!AQ42="M&amp;ERT",'full menu'!AQ42="MwIT",'full menu'!AQ42="IwMT",'full menu'!AQ42="M&amp;IT",'full menu'!AQ42="IwERT",'full menu'!AQ42="ERwIT",'full menu'!AQ42="I&amp;ERT",'full menu'!AQ42="ER&amp;M&amp;IT",'full menu'!AQ42="LSD"),"subst",IF(OR('full menu'!AQ42="FERT",'full menu'!AQ42="FMT",'full menu'!AQ42="FIT",'full menu'!AQ42="WSD"),"intens",IF('full menu'!AQ42="UASC","UASC","")))))</f>
        <v>subst</v>
      </c>
      <c r="AR42" s="2" t="str">
        <f>IF(OR('full menu'!AR42="MDC",'full menu'!AR42="PERF"),"rude",IF(OR('full menu'!AR42="PCB",'full menu'!AR42="AERF",'full menu'!AR42="UD"),"inter",IF(OR('full menu'!AR42="ACB",'full menu'!AR42="LCERT",'full menu'!AR42="LERT",'full menu'!AR42="FCERT",'full menu'!AR42="FCMT",'full menu'!AR42="LCMT",'full menu'!AR42="LMT",'full menu'!AR42="LCIT",'full menu'!AR42="FCIT",'full menu'!AR42="LIT",'full menu'!AR42="MwERT",'full menu'!AR42="ERwMT",'full menu'!AR42="M&amp;ERT",'full menu'!AR42="MwIT",'full menu'!AR42="IwMT",'full menu'!AR42="M&amp;IT",'full menu'!AR42="IwERT",'full menu'!AR42="ERwIT",'full menu'!AR42="I&amp;ERT",'full menu'!AR42="ER&amp;M&amp;IT",'full menu'!AR42="LSD"),"subst",IF(OR('full menu'!AR42="FERT",'full menu'!AR42="FMT",'full menu'!AR42="FIT",'full menu'!AR42="WSD"),"intens",IF('full menu'!AR42="UASC","UASC","")))))</f>
        <v>subst</v>
      </c>
      <c r="AS42" s="2" t="str">
        <f>IF(OR('full menu'!AS42="MDC",'full menu'!AS42="PERF"),"rude",IF(OR('full menu'!AS42="PCB",'full menu'!AS42="AERF",'full menu'!AS42="UD"),"inter",IF(OR('full menu'!AS42="ACB",'full menu'!AS42="LCERT",'full menu'!AS42="LERT",'full menu'!AS42="FCERT",'full menu'!AS42="FCMT",'full menu'!AS42="LCMT",'full menu'!AS42="LMT",'full menu'!AS42="LCIT",'full menu'!AS42="FCIT",'full menu'!AS42="LIT",'full menu'!AS42="MwERT",'full menu'!AS42="ERwMT",'full menu'!AS42="M&amp;ERT",'full menu'!AS42="MwIT",'full menu'!AS42="IwMT",'full menu'!AS42="M&amp;IT",'full menu'!AS42="IwERT",'full menu'!AS42="ERwIT",'full menu'!AS42="I&amp;ERT",'full menu'!AS42="ER&amp;M&amp;IT",'full menu'!AS42="LSD"),"subst",IF(OR('full menu'!AS42="FERT",'full menu'!AS42="FMT",'full menu'!AS42="FIT",'full menu'!AS42="WSD"),"intens",IF('full menu'!AS42="UASC","UASC","")))))</f>
        <v>subst</v>
      </c>
    </row>
    <row r="43" spans="1:45" ht="15.5" x14ac:dyDescent="0.35">
      <c r="A43" t="s">
        <v>70</v>
      </c>
      <c r="B43" s="2" t="str">
        <f>IF(OR('full menu'!B43="MDC",'full menu'!B43="PERF"),"rude",IF(OR('full menu'!B43="PCB",'full menu'!B43="AERF",'full menu'!B43="UD"),"inter",IF(OR('full menu'!B43="ACB",'full menu'!B43="LCERT",'full menu'!B43="LERT",'full menu'!B43="FCERT",'full menu'!B43="FCMT",'full menu'!B43="LCMT",'full menu'!B43="LMT",'full menu'!B43="LCIT",'full menu'!B43="FCIT",'full menu'!B43="LIT",'full menu'!B43="MwERT",'full menu'!B43="ERwMT",'full menu'!B43="M&amp;ERT",'full menu'!B43="MwIT",'full menu'!B43="IwMT",'full menu'!B43="M&amp;IT",'full menu'!B43="IwERT",'full menu'!B43="ERwIT",'full menu'!B43="I&amp;ERT",'full menu'!B43="ER&amp;M&amp;IT",'full menu'!B43="LSD"),"subst",IF(OR('full menu'!B43="FERT",'full menu'!B43="FMT",'full menu'!B43="FIT",'full menu'!B43="WSD"),"intens",IF('full menu'!B43="UASC","UASC","")))))</f>
        <v>inter</v>
      </c>
      <c r="C43" s="2" t="str">
        <f>IF(OR('full menu'!C43="MDC",'full menu'!C43="PERF"),"rude",IF(OR('full menu'!C43="PCB",'full menu'!C43="AERF",'full menu'!C43="UD"),"inter",IF(OR('full menu'!C43="ACB",'full menu'!C43="LCERT",'full menu'!C43="LERT",'full menu'!C43="FCERT",'full menu'!C43="FCMT",'full menu'!C43="LCMT",'full menu'!C43="LMT",'full menu'!C43="LCIT",'full menu'!C43="FCIT",'full menu'!C43="LIT",'full menu'!C43="MwERT",'full menu'!C43="ERwMT",'full menu'!C43="M&amp;ERT",'full menu'!C43="MwIT",'full menu'!C43="IwMT",'full menu'!C43="M&amp;IT",'full menu'!C43="IwERT",'full menu'!C43="ERwIT",'full menu'!C43="I&amp;ERT",'full menu'!C43="ER&amp;M&amp;IT",'full menu'!C43="LSD"),"subst",IF(OR('full menu'!C43="FERT",'full menu'!C43="FMT",'full menu'!C43="FIT",'full menu'!C43="WSD"),"intens",IF('full menu'!C43="UASC","UASC","")))))</f>
        <v>inter</v>
      </c>
      <c r="D43" s="2" t="str">
        <f>IF(OR('full menu'!D43="MDC",'full menu'!D43="PERF"),"rude",IF(OR('full menu'!D43="PCB",'full menu'!D43="AERF",'full menu'!D43="UD"),"inter",IF(OR('full menu'!D43="ACB",'full menu'!D43="LCERT",'full menu'!D43="LERT",'full menu'!D43="FCERT",'full menu'!D43="FCMT",'full menu'!D43="LCMT",'full menu'!D43="LMT",'full menu'!D43="LCIT",'full menu'!D43="FCIT",'full menu'!D43="LIT",'full menu'!D43="MwERT",'full menu'!D43="ERwMT",'full menu'!D43="M&amp;ERT",'full menu'!D43="MwIT",'full menu'!D43="IwMT",'full menu'!D43="M&amp;IT",'full menu'!D43="IwERT",'full menu'!D43="ERwIT",'full menu'!D43="I&amp;ERT",'full menu'!D43="ER&amp;M&amp;IT",'full menu'!D43="LSD"),"subst",IF(OR('full menu'!D43="FERT",'full menu'!D43="FMT",'full menu'!D43="FIT",'full menu'!D43="WSD"),"intens",IF('full menu'!D43="UASC","UASC","")))))</f>
        <v>inter</v>
      </c>
      <c r="E43" s="2" t="str">
        <f>IF(OR('full menu'!E43="MDC",'full menu'!E43="PERF"),"rude",IF(OR('full menu'!E43="PCB",'full menu'!E43="AERF",'full menu'!E43="UD"),"inter",IF(OR('full menu'!E43="ACB",'full menu'!E43="LCERT",'full menu'!E43="LERT",'full menu'!E43="FCERT",'full menu'!E43="FCMT",'full menu'!E43="LCMT",'full menu'!E43="LMT",'full menu'!E43="LCIT",'full menu'!E43="FCIT",'full menu'!E43="LIT",'full menu'!E43="MwERT",'full menu'!E43="ERwMT",'full menu'!E43="M&amp;ERT",'full menu'!E43="MwIT",'full menu'!E43="IwMT",'full menu'!E43="M&amp;IT",'full menu'!E43="IwERT",'full menu'!E43="ERwIT",'full menu'!E43="I&amp;ERT",'full menu'!E43="ER&amp;M&amp;IT",'full menu'!E43="LSD"),"subst",IF(OR('full menu'!E43="FERT",'full menu'!E43="FMT",'full menu'!E43="FIT",'full menu'!E43="WSD"),"intens",IF('full menu'!E43="UASC","UASC","")))))</f>
        <v>inter</v>
      </c>
      <c r="F43" s="2" t="str">
        <f>IF(OR('full menu'!F43="MDC",'full menu'!F43="PERF"),"rude",IF(OR('full menu'!F43="PCB",'full menu'!F43="AERF",'full menu'!F43="UD"),"inter",IF(OR('full menu'!F43="ACB",'full menu'!F43="LCERT",'full menu'!F43="LERT",'full menu'!F43="FCERT",'full menu'!F43="FCMT",'full menu'!F43="LCMT",'full menu'!F43="LMT",'full menu'!F43="LCIT",'full menu'!F43="FCIT",'full menu'!F43="LIT",'full menu'!F43="MwERT",'full menu'!F43="ERwMT",'full menu'!F43="M&amp;ERT",'full menu'!F43="MwIT",'full menu'!F43="IwMT",'full menu'!F43="M&amp;IT",'full menu'!F43="IwERT",'full menu'!F43="ERwIT",'full menu'!F43="I&amp;ERT",'full menu'!F43="ER&amp;M&amp;IT",'full menu'!F43="LSD"),"subst",IF(OR('full menu'!F43="FERT",'full menu'!F43="FMT",'full menu'!F43="FIT",'full menu'!F43="WSD"),"intens",IF('full menu'!F43="UASC","UASC","")))))</f>
        <v>inter</v>
      </c>
      <c r="G43" s="2" t="str">
        <f>IF(OR('full menu'!G43="MDC",'full menu'!G43="PERF"),"rude",IF(OR('full menu'!G43="PCB",'full menu'!G43="AERF",'full menu'!G43="UD"),"inter",IF(OR('full menu'!G43="ACB",'full menu'!G43="LCERT",'full menu'!G43="LERT",'full menu'!G43="FCERT",'full menu'!G43="FCMT",'full menu'!G43="LCMT",'full menu'!G43="LMT",'full menu'!G43="LCIT",'full menu'!G43="FCIT",'full menu'!G43="LIT",'full menu'!G43="MwERT",'full menu'!G43="ERwMT",'full menu'!G43="M&amp;ERT",'full menu'!G43="MwIT",'full menu'!G43="IwMT",'full menu'!G43="M&amp;IT",'full menu'!G43="IwERT",'full menu'!G43="ERwIT",'full menu'!G43="I&amp;ERT",'full menu'!G43="ER&amp;M&amp;IT",'full menu'!G43="LSD"),"subst",IF(OR('full menu'!G43="FERT",'full menu'!G43="FMT",'full menu'!G43="FIT",'full menu'!G43="WSD"),"intens",IF('full menu'!G43="UASC","UASC","")))))</f>
        <v>inter</v>
      </c>
      <c r="H43" s="2" t="str">
        <f>IF(OR('full menu'!H43="MDC",'full menu'!H43="PERF"),"rude",IF(OR('full menu'!H43="PCB",'full menu'!H43="AERF",'full menu'!H43="UD"),"inter",IF(OR('full menu'!H43="ACB",'full menu'!H43="LCERT",'full menu'!H43="LERT",'full menu'!H43="FCERT",'full menu'!H43="FCMT",'full menu'!H43="LCMT",'full menu'!H43="LMT",'full menu'!H43="LCIT",'full menu'!H43="FCIT",'full menu'!H43="LIT",'full menu'!H43="MwERT",'full menu'!H43="ERwMT",'full menu'!H43="M&amp;ERT",'full menu'!H43="MwIT",'full menu'!H43="IwMT",'full menu'!H43="M&amp;IT",'full menu'!H43="IwERT",'full menu'!H43="ERwIT",'full menu'!H43="I&amp;ERT",'full menu'!H43="ER&amp;M&amp;IT",'full menu'!H43="LSD"),"subst",IF(OR('full menu'!H43="FERT",'full menu'!H43="FMT",'full menu'!H43="FIT",'full menu'!H43="WSD"),"intens",IF('full menu'!H43="UASC","UASC","")))))</f>
        <v>inter</v>
      </c>
      <c r="I43" s="2" t="str">
        <f>IF(OR('full menu'!I43="MDC",'full menu'!I43="PERF"),"rude",IF(OR('full menu'!I43="PCB",'full menu'!I43="AERF",'full menu'!I43="UD"),"inter",IF(OR('full menu'!I43="ACB",'full menu'!I43="LCERT",'full menu'!I43="LERT",'full menu'!I43="FCERT",'full menu'!I43="FCMT",'full menu'!I43="LCMT",'full menu'!I43="LMT",'full menu'!I43="LCIT",'full menu'!I43="FCIT",'full menu'!I43="LIT",'full menu'!I43="MwERT",'full menu'!I43="ERwMT",'full menu'!I43="M&amp;ERT",'full menu'!I43="MwIT",'full menu'!I43="IwMT",'full menu'!I43="M&amp;IT",'full menu'!I43="IwERT",'full menu'!I43="ERwIT",'full menu'!I43="I&amp;ERT",'full menu'!I43="ER&amp;M&amp;IT",'full menu'!I43="LSD"),"subst",IF(OR('full menu'!I43="FERT",'full menu'!I43="FMT",'full menu'!I43="FIT",'full menu'!I43="WSD"),"intens",IF('full menu'!I43="UASC","UASC","")))))</f>
        <v>inter</v>
      </c>
      <c r="J43" s="2" t="str">
        <f>IF(OR('full menu'!J43="MDC",'full menu'!J43="PERF"),"rude",IF(OR('full menu'!J43="PCB",'full menu'!J43="AERF",'full menu'!J43="UD"),"inter",IF(OR('full menu'!J43="ACB",'full menu'!J43="LCERT",'full menu'!J43="LERT",'full menu'!J43="FCERT",'full menu'!J43="FCMT",'full menu'!J43="LCMT",'full menu'!J43="LMT",'full menu'!J43="LCIT",'full menu'!J43="FCIT",'full menu'!J43="LIT",'full menu'!J43="MwERT",'full menu'!J43="ERwMT",'full menu'!J43="M&amp;ERT",'full menu'!J43="MwIT",'full menu'!J43="IwMT",'full menu'!J43="M&amp;IT",'full menu'!J43="IwERT",'full menu'!J43="ERwIT",'full menu'!J43="I&amp;ERT",'full menu'!J43="ER&amp;M&amp;IT",'full menu'!J43="LSD"),"subst",IF(OR('full menu'!J43="FERT",'full menu'!J43="FMT",'full menu'!J43="FIT",'full menu'!J43="WSD"),"intens",IF('full menu'!J43="UASC","UASC","")))))</f>
        <v>inter</v>
      </c>
      <c r="K43" s="2" t="str">
        <f>IF(OR('full menu'!K43="MDC",'full menu'!K43="PERF"),"rude",IF(OR('full menu'!K43="PCB",'full menu'!K43="AERF",'full menu'!K43="UD"),"inter",IF(OR('full menu'!K43="ACB",'full menu'!K43="LCERT",'full menu'!K43="LERT",'full menu'!K43="FCERT",'full menu'!K43="FCMT",'full menu'!K43="LCMT",'full menu'!K43="LMT",'full menu'!K43="LCIT",'full menu'!K43="FCIT",'full menu'!K43="LIT",'full menu'!K43="MwERT",'full menu'!K43="ERwMT",'full menu'!K43="M&amp;ERT",'full menu'!K43="MwIT",'full menu'!K43="IwMT",'full menu'!K43="M&amp;IT",'full menu'!K43="IwERT",'full menu'!K43="ERwIT",'full menu'!K43="I&amp;ERT",'full menu'!K43="ER&amp;M&amp;IT",'full menu'!K43="LSD"),"subst",IF(OR('full menu'!K43="FERT",'full menu'!K43="FMT",'full menu'!K43="FIT",'full menu'!K43="WSD"),"intens",IF('full menu'!K43="UASC","UASC","")))))</f>
        <v>inter</v>
      </c>
      <c r="L43" s="2" t="str">
        <f>IF(OR('full menu'!L43="MDC",'full menu'!L43="PERF"),"rude",IF(OR('full menu'!L43="PCB",'full menu'!L43="AERF",'full menu'!L43="UD"),"inter",IF(OR('full menu'!L43="ACB",'full menu'!L43="LCERT",'full menu'!L43="LERT",'full menu'!L43="FCERT",'full menu'!L43="FCMT",'full menu'!L43="LCMT",'full menu'!L43="LMT",'full menu'!L43="LCIT",'full menu'!L43="FCIT",'full menu'!L43="LIT",'full menu'!L43="MwERT",'full menu'!L43="ERwMT",'full menu'!L43="M&amp;ERT",'full menu'!L43="MwIT",'full menu'!L43="IwMT",'full menu'!L43="M&amp;IT",'full menu'!L43="IwERT",'full menu'!L43="ERwIT",'full menu'!L43="I&amp;ERT",'full menu'!L43="ER&amp;M&amp;IT",'full menu'!L43="LSD"),"subst",IF(OR('full menu'!L43="FERT",'full menu'!L43="FMT",'full menu'!L43="FIT",'full menu'!L43="WSD"),"intens",IF('full menu'!L43="UASC","UASC","")))))</f>
        <v>inter</v>
      </c>
      <c r="M43" s="2" t="str">
        <f>IF(OR('full menu'!M43="MDC",'full menu'!M43="PERF"),"rude",IF(OR('full menu'!M43="PCB",'full menu'!M43="AERF",'full menu'!M43="UD"),"inter",IF(OR('full menu'!M43="ACB",'full menu'!M43="LCERT",'full menu'!M43="LERT",'full menu'!M43="FCERT",'full menu'!M43="FCMT",'full menu'!M43="LCMT",'full menu'!M43="LMT",'full menu'!M43="LCIT",'full menu'!M43="FCIT",'full menu'!M43="LIT",'full menu'!M43="MwERT",'full menu'!M43="ERwMT",'full menu'!M43="M&amp;ERT",'full menu'!M43="MwIT",'full menu'!M43="IwMT",'full menu'!M43="M&amp;IT",'full menu'!M43="IwERT",'full menu'!M43="ERwIT",'full menu'!M43="I&amp;ERT",'full menu'!M43="ER&amp;M&amp;IT",'full menu'!M43="LSD"),"subst",IF(OR('full menu'!M43="FERT",'full menu'!M43="FMT",'full menu'!M43="FIT",'full menu'!M43="WSD"),"intens",IF('full menu'!M43="UASC","UASC","")))))</f>
        <v>inter</v>
      </c>
      <c r="N43" s="2" t="str">
        <f>IF(OR('full menu'!N43="MDC",'full menu'!N43="PERF"),"rude",IF(OR('full menu'!N43="PCB",'full menu'!N43="AERF",'full menu'!N43="UD"),"inter",IF(OR('full menu'!N43="ACB",'full menu'!N43="LCERT",'full menu'!N43="LERT",'full menu'!N43="FCERT",'full menu'!N43="FCMT",'full menu'!N43="LCMT",'full menu'!N43="LMT",'full menu'!N43="LCIT",'full menu'!N43="FCIT",'full menu'!N43="LIT",'full menu'!N43="MwERT",'full menu'!N43="ERwMT",'full menu'!N43="M&amp;ERT",'full menu'!N43="MwIT",'full menu'!N43="IwMT",'full menu'!N43="M&amp;IT",'full menu'!N43="IwERT",'full menu'!N43="ERwIT",'full menu'!N43="I&amp;ERT",'full menu'!N43="ER&amp;M&amp;IT",'full menu'!N43="LSD"),"subst",IF(OR('full menu'!N43="FERT",'full menu'!N43="FMT",'full menu'!N43="FIT",'full menu'!N43="WSD"),"intens",IF('full menu'!N43="UASC","UASC","")))))</f>
        <v>inter</v>
      </c>
      <c r="O43" s="2" t="str">
        <f>IF(OR('full menu'!O43="MDC",'full menu'!O43="PERF"),"rude",IF(OR('full menu'!O43="PCB",'full menu'!O43="AERF",'full menu'!O43="UD"),"inter",IF(OR('full menu'!O43="ACB",'full menu'!O43="LCERT",'full menu'!O43="LERT",'full menu'!O43="FCERT",'full menu'!O43="FCMT",'full menu'!O43="LCMT",'full menu'!O43="LMT",'full menu'!O43="LCIT",'full menu'!O43="FCIT",'full menu'!O43="LIT",'full menu'!O43="MwERT",'full menu'!O43="ERwMT",'full menu'!O43="M&amp;ERT",'full menu'!O43="MwIT",'full menu'!O43="IwMT",'full menu'!O43="M&amp;IT",'full menu'!O43="IwERT",'full menu'!O43="ERwIT",'full menu'!O43="I&amp;ERT",'full menu'!O43="ER&amp;M&amp;IT",'full menu'!O43="LSD"),"subst",IF(OR('full menu'!O43="FERT",'full menu'!O43="FMT",'full menu'!O43="FIT",'full menu'!O43="WSD"),"intens",IF('full menu'!O43="UASC","UASC","")))))</f>
        <v>inter</v>
      </c>
      <c r="P43" s="2" t="str">
        <f>IF(OR('full menu'!P43="MDC",'full menu'!P43="PERF"),"rude",IF(OR('full menu'!P43="PCB",'full menu'!P43="AERF",'full menu'!P43="UD"),"inter",IF(OR('full menu'!P43="ACB",'full menu'!P43="LCERT",'full menu'!P43="LERT",'full menu'!P43="FCERT",'full menu'!P43="FCMT",'full menu'!P43="LCMT",'full menu'!P43="LMT",'full menu'!P43="LCIT",'full menu'!P43="FCIT",'full menu'!P43="LIT",'full menu'!P43="MwERT",'full menu'!P43="ERwMT",'full menu'!P43="M&amp;ERT",'full menu'!P43="MwIT",'full menu'!P43="IwMT",'full menu'!P43="M&amp;IT",'full menu'!P43="IwERT",'full menu'!P43="ERwIT",'full menu'!P43="I&amp;ERT",'full menu'!P43="ER&amp;M&amp;IT",'full menu'!P43="LSD"),"subst",IF(OR('full menu'!P43="FERT",'full menu'!P43="FMT",'full menu'!P43="FIT",'full menu'!P43="WSD"),"intens",IF('full menu'!P43="UASC","UASC","")))))</f>
        <v>inter</v>
      </c>
      <c r="Q43" s="2" t="str">
        <f>IF(OR('full menu'!Q43="MDC",'full menu'!Q43="PERF"),"rude",IF(OR('full menu'!Q43="PCB",'full menu'!Q43="AERF",'full menu'!Q43="UD"),"inter",IF(OR('full menu'!Q43="ACB",'full menu'!Q43="LCERT",'full menu'!Q43="LERT",'full menu'!Q43="FCERT",'full menu'!Q43="FCMT",'full menu'!Q43="LCMT",'full menu'!Q43="LMT",'full menu'!Q43="LCIT",'full menu'!Q43="FCIT",'full menu'!Q43="LIT",'full menu'!Q43="MwERT",'full menu'!Q43="ERwMT",'full menu'!Q43="M&amp;ERT",'full menu'!Q43="MwIT",'full menu'!Q43="IwMT",'full menu'!Q43="M&amp;IT",'full menu'!Q43="IwERT",'full menu'!Q43="ERwIT",'full menu'!Q43="I&amp;ERT",'full menu'!Q43="ER&amp;M&amp;IT",'full menu'!Q43="LSD"),"subst",IF(OR('full menu'!Q43="FERT",'full menu'!Q43="FMT",'full menu'!Q43="FIT",'full menu'!Q43="WSD"),"intens",IF('full menu'!Q43="UASC","UASC","")))))</f>
        <v>inter</v>
      </c>
      <c r="R43" s="2" t="str">
        <f>IF(OR('full menu'!R43="MDC",'full menu'!R43="PERF"),"rude",IF(OR('full menu'!R43="PCB",'full menu'!R43="AERF",'full menu'!R43="UD"),"inter",IF(OR('full menu'!R43="ACB",'full menu'!R43="LCERT",'full menu'!R43="LERT",'full menu'!R43="FCERT",'full menu'!R43="FCMT",'full menu'!R43="LCMT",'full menu'!R43="LMT",'full menu'!R43="LCIT",'full menu'!R43="FCIT",'full menu'!R43="LIT",'full menu'!R43="MwERT",'full menu'!R43="ERwMT",'full menu'!R43="M&amp;ERT",'full menu'!R43="MwIT",'full menu'!R43="IwMT",'full menu'!R43="M&amp;IT",'full menu'!R43="IwERT",'full menu'!R43="ERwIT",'full menu'!R43="I&amp;ERT",'full menu'!R43="ER&amp;M&amp;IT",'full menu'!R43="LSD"),"subst",IF(OR('full menu'!R43="FERT",'full menu'!R43="FMT",'full menu'!R43="FIT",'full menu'!R43="WSD"),"intens",IF('full menu'!R43="UASC","UASC","")))))</f>
        <v>inter</v>
      </c>
      <c r="S43" s="2" t="str">
        <f>IF(OR('full menu'!S43="MDC",'full menu'!S43="PERF"),"rude",IF(OR('full menu'!S43="PCB",'full menu'!S43="AERF",'full menu'!S43="UD"),"inter",IF(OR('full menu'!S43="ACB",'full menu'!S43="LCERT",'full menu'!S43="LERT",'full menu'!S43="FCERT",'full menu'!S43="FCMT",'full menu'!S43="LCMT",'full menu'!S43="LMT",'full menu'!S43="LCIT",'full menu'!S43="FCIT",'full menu'!S43="LIT",'full menu'!S43="MwERT",'full menu'!S43="ERwMT",'full menu'!S43="M&amp;ERT",'full menu'!S43="MwIT",'full menu'!S43="IwMT",'full menu'!S43="M&amp;IT",'full menu'!S43="IwERT",'full menu'!S43="ERwIT",'full menu'!S43="I&amp;ERT",'full menu'!S43="ER&amp;M&amp;IT",'full menu'!S43="LSD"),"subst",IF(OR('full menu'!S43="FERT",'full menu'!S43="FMT",'full menu'!S43="FIT",'full menu'!S43="WSD"),"intens",IF('full menu'!S43="UASC","UASC","")))))</f>
        <v>inter</v>
      </c>
      <c r="T43" s="2" t="str">
        <f>IF(OR('full menu'!T43="MDC",'full menu'!T43="PERF"),"rude",IF(OR('full menu'!T43="PCB",'full menu'!T43="AERF",'full menu'!T43="UD"),"inter",IF(OR('full menu'!T43="ACB",'full menu'!T43="LCERT",'full menu'!T43="LERT",'full menu'!T43="FCERT",'full menu'!T43="FCMT",'full menu'!T43="LCMT",'full menu'!T43="LMT",'full menu'!T43="LCIT",'full menu'!T43="FCIT",'full menu'!T43="LIT",'full menu'!T43="MwERT",'full menu'!T43="ERwMT",'full menu'!T43="M&amp;ERT",'full menu'!T43="MwIT",'full menu'!T43="IwMT",'full menu'!T43="M&amp;IT",'full menu'!T43="IwERT",'full menu'!T43="ERwIT",'full menu'!T43="I&amp;ERT",'full menu'!T43="ER&amp;M&amp;IT",'full menu'!T43="LSD"),"subst",IF(OR('full menu'!T43="FERT",'full menu'!T43="FMT",'full menu'!T43="FIT",'full menu'!T43="WSD"),"intens",IF('full menu'!T43="UASC","UASC","")))))</f>
        <v>inter</v>
      </c>
      <c r="U43" s="2" t="str">
        <f>IF(OR('full menu'!U43="MDC",'full menu'!U43="PERF"),"rude",IF(OR('full menu'!U43="PCB",'full menu'!U43="AERF",'full menu'!U43="UD"),"inter",IF(OR('full menu'!U43="ACB",'full menu'!U43="LCERT",'full menu'!U43="LERT",'full menu'!U43="FCERT",'full menu'!U43="FCMT",'full menu'!U43="LCMT",'full menu'!U43="LMT",'full menu'!U43="LCIT",'full menu'!U43="FCIT",'full menu'!U43="LIT",'full menu'!U43="MwERT",'full menu'!U43="ERwMT",'full menu'!U43="M&amp;ERT",'full menu'!U43="MwIT",'full menu'!U43="IwMT",'full menu'!U43="M&amp;IT",'full menu'!U43="IwERT",'full menu'!U43="ERwIT",'full menu'!U43="I&amp;ERT",'full menu'!U43="ER&amp;M&amp;IT",'full menu'!U43="LSD"),"subst",IF(OR('full menu'!U43="FERT",'full menu'!U43="FMT",'full menu'!U43="FIT",'full menu'!U43="WSD"),"intens",IF('full menu'!U43="UASC","UASC","")))))</f>
        <v>subst</v>
      </c>
      <c r="V43" s="2" t="str">
        <f>IF(OR('full menu'!V43="MDC",'full menu'!V43="PERF"),"rude",IF(OR('full menu'!V43="PCB",'full menu'!V43="AERF",'full menu'!V43="UD"),"inter",IF(OR('full menu'!V43="ACB",'full menu'!V43="LCERT",'full menu'!V43="LERT",'full menu'!V43="FCERT",'full menu'!V43="FCMT",'full menu'!V43="LCMT",'full menu'!V43="LMT",'full menu'!V43="LCIT",'full menu'!V43="FCIT",'full menu'!V43="LIT",'full menu'!V43="MwERT",'full menu'!V43="ERwMT",'full menu'!V43="M&amp;ERT",'full menu'!V43="MwIT",'full menu'!V43="IwMT",'full menu'!V43="M&amp;IT",'full menu'!V43="IwERT",'full menu'!V43="ERwIT",'full menu'!V43="I&amp;ERT",'full menu'!V43="ER&amp;M&amp;IT",'full menu'!V43="LSD"),"subst",IF(OR('full menu'!V43="FERT",'full menu'!V43="FMT",'full menu'!V43="FIT",'full menu'!V43="WSD"),"intens",IF('full menu'!V43="UASC","UASC","")))))</f>
        <v>subst</v>
      </c>
      <c r="W43" s="2" t="str">
        <f>IF(OR('full menu'!W43="MDC",'full menu'!W43="PERF"),"rude",IF(OR('full menu'!W43="PCB",'full menu'!W43="AERF",'full menu'!W43="UD"),"inter",IF(OR('full menu'!W43="ACB",'full menu'!W43="LCERT",'full menu'!W43="LERT",'full menu'!W43="FCERT",'full menu'!W43="FCMT",'full menu'!W43="LCMT",'full menu'!W43="LMT",'full menu'!W43="LCIT",'full menu'!W43="FCIT",'full menu'!W43="LIT",'full menu'!W43="MwERT",'full menu'!W43="ERwMT",'full menu'!W43="M&amp;ERT",'full menu'!W43="MwIT",'full menu'!W43="IwMT",'full menu'!W43="M&amp;IT",'full menu'!W43="IwERT",'full menu'!W43="ERwIT",'full menu'!W43="I&amp;ERT",'full menu'!W43="ER&amp;M&amp;IT",'full menu'!W43="LSD"),"subst",IF(OR('full menu'!W43="FERT",'full menu'!W43="FMT",'full menu'!W43="FIT",'full menu'!W43="WSD"),"intens",IF('full menu'!W43="UASC","UASC","")))))</f>
        <v>subst</v>
      </c>
      <c r="X43" s="2" t="str">
        <f>IF(OR('full menu'!X43="MDC",'full menu'!X43="PERF"),"rude",IF(OR('full menu'!X43="PCB",'full menu'!X43="AERF",'full menu'!X43="UD"),"inter",IF(OR('full menu'!X43="ACB",'full menu'!X43="LCERT",'full menu'!X43="LERT",'full menu'!X43="FCERT",'full menu'!X43="FCMT",'full menu'!X43="LCMT",'full menu'!X43="LMT",'full menu'!X43="LCIT",'full menu'!X43="FCIT",'full menu'!X43="LIT",'full menu'!X43="MwERT",'full menu'!X43="ERwMT",'full menu'!X43="M&amp;ERT",'full menu'!X43="MwIT",'full menu'!X43="IwMT",'full menu'!X43="M&amp;IT",'full menu'!X43="IwERT",'full menu'!X43="ERwIT",'full menu'!X43="I&amp;ERT",'full menu'!X43="ER&amp;M&amp;IT",'full menu'!X43="LSD"),"subst",IF(OR('full menu'!X43="FERT",'full menu'!X43="FMT",'full menu'!X43="FIT",'full menu'!X43="WSD"),"intens",IF('full menu'!X43="UASC","UASC","")))))</f>
        <v>subst</v>
      </c>
      <c r="Y43" s="2" t="str">
        <f>IF(OR('full menu'!Y43="MDC",'full menu'!Y43="PERF"),"rude",IF(OR('full menu'!Y43="PCB",'full menu'!Y43="AERF",'full menu'!Y43="UD"),"inter",IF(OR('full menu'!Y43="ACB",'full menu'!Y43="LCERT",'full menu'!Y43="LERT",'full menu'!Y43="FCERT",'full menu'!Y43="FCMT",'full menu'!Y43="LCMT",'full menu'!Y43="LMT",'full menu'!Y43="LCIT",'full menu'!Y43="FCIT",'full menu'!Y43="LIT",'full menu'!Y43="MwERT",'full menu'!Y43="ERwMT",'full menu'!Y43="M&amp;ERT",'full menu'!Y43="MwIT",'full menu'!Y43="IwMT",'full menu'!Y43="M&amp;IT",'full menu'!Y43="IwERT",'full menu'!Y43="ERwIT",'full menu'!Y43="I&amp;ERT",'full menu'!Y43="ER&amp;M&amp;IT",'full menu'!Y43="LSD"),"subst",IF(OR('full menu'!Y43="FERT",'full menu'!Y43="FMT",'full menu'!Y43="FIT",'full menu'!Y43="WSD"),"intens",IF('full menu'!Y43="UASC","UASC","")))))</f>
        <v>subst</v>
      </c>
      <c r="Z43" s="2" t="str">
        <f>IF(OR('full menu'!Z43="MDC",'full menu'!Z43="PERF"),"rude",IF(OR('full menu'!Z43="PCB",'full menu'!Z43="AERF",'full menu'!Z43="UD"),"inter",IF(OR('full menu'!Z43="ACB",'full menu'!Z43="LCERT",'full menu'!Z43="LERT",'full menu'!Z43="FCERT",'full menu'!Z43="FCMT",'full menu'!Z43="LCMT",'full menu'!Z43="LMT",'full menu'!Z43="LCIT",'full menu'!Z43="FCIT",'full menu'!Z43="LIT",'full menu'!Z43="MwERT",'full menu'!Z43="ERwMT",'full menu'!Z43="M&amp;ERT",'full menu'!Z43="MwIT",'full menu'!Z43="IwMT",'full menu'!Z43="M&amp;IT",'full menu'!Z43="IwERT",'full menu'!Z43="ERwIT",'full menu'!Z43="I&amp;ERT",'full menu'!Z43="ER&amp;M&amp;IT",'full menu'!Z43="LSD"),"subst",IF(OR('full menu'!Z43="FERT",'full menu'!Z43="FMT",'full menu'!Z43="FIT",'full menu'!Z43="WSD"),"intens",IF('full menu'!Z43="UASC","UASC","")))))</f>
        <v>subst</v>
      </c>
      <c r="AA43" s="2" t="str">
        <f>IF(OR('full menu'!AA43="MDC",'full menu'!AA43="PERF"),"rude",IF(OR('full menu'!AA43="PCB",'full menu'!AA43="AERF",'full menu'!AA43="UD"),"inter",IF(OR('full menu'!AA43="ACB",'full menu'!AA43="LCERT",'full menu'!AA43="LERT",'full menu'!AA43="FCERT",'full menu'!AA43="FCMT",'full menu'!AA43="LCMT",'full menu'!AA43="LMT",'full menu'!AA43="LCIT",'full menu'!AA43="FCIT",'full menu'!AA43="LIT",'full menu'!AA43="MwERT",'full menu'!AA43="ERwMT",'full menu'!AA43="M&amp;ERT",'full menu'!AA43="MwIT",'full menu'!AA43="IwMT",'full menu'!AA43="M&amp;IT",'full menu'!AA43="IwERT",'full menu'!AA43="ERwIT",'full menu'!AA43="I&amp;ERT",'full menu'!AA43="ER&amp;M&amp;IT",'full menu'!AA43="LSD"),"subst",IF(OR('full menu'!AA43="FERT",'full menu'!AA43="FMT",'full menu'!AA43="FIT",'full menu'!AA43="WSD"),"intens",IF('full menu'!AA43="UASC","UASC","")))))</f>
        <v>subst</v>
      </c>
      <c r="AB43" s="2" t="str">
        <f>IF(OR('full menu'!AB43="MDC",'full menu'!AB43="PERF"),"rude",IF(OR('full menu'!AB43="PCB",'full menu'!AB43="AERF",'full menu'!AB43="UD"),"inter",IF(OR('full menu'!AB43="ACB",'full menu'!AB43="LCERT",'full menu'!AB43="LERT",'full menu'!AB43="FCERT",'full menu'!AB43="FCMT",'full menu'!AB43="LCMT",'full menu'!AB43="LMT",'full menu'!AB43="LCIT",'full menu'!AB43="FCIT",'full menu'!AB43="LIT",'full menu'!AB43="MwERT",'full menu'!AB43="ERwMT",'full menu'!AB43="M&amp;ERT",'full menu'!AB43="MwIT",'full menu'!AB43="IwMT",'full menu'!AB43="M&amp;IT",'full menu'!AB43="IwERT",'full menu'!AB43="ERwIT",'full menu'!AB43="I&amp;ERT",'full menu'!AB43="ER&amp;M&amp;IT",'full menu'!AB43="LSD"),"subst",IF(OR('full menu'!AB43="FERT",'full menu'!AB43="FMT",'full menu'!AB43="FIT",'full menu'!AB43="WSD"),"intens",IF('full menu'!AB43="UASC","UASC","")))))</f>
        <v>subst</v>
      </c>
      <c r="AC43" s="2" t="str">
        <f>IF(OR('full menu'!AC43="MDC",'full menu'!AC43="PERF"),"rude",IF(OR('full menu'!AC43="PCB",'full menu'!AC43="AERF",'full menu'!AC43="UD"),"inter",IF(OR('full menu'!AC43="ACB",'full menu'!AC43="LCERT",'full menu'!AC43="LERT",'full menu'!AC43="FCERT",'full menu'!AC43="FCMT",'full menu'!AC43="LCMT",'full menu'!AC43="LMT",'full menu'!AC43="LCIT",'full menu'!AC43="FCIT",'full menu'!AC43="LIT",'full menu'!AC43="MwERT",'full menu'!AC43="ERwMT",'full menu'!AC43="M&amp;ERT",'full menu'!AC43="MwIT",'full menu'!AC43="IwMT",'full menu'!AC43="M&amp;IT",'full menu'!AC43="IwERT",'full menu'!AC43="ERwIT",'full menu'!AC43="I&amp;ERT",'full menu'!AC43="ER&amp;M&amp;IT",'full menu'!AC43="LSD"),"subst",IF(OR('full menu'!AC43="FERT",'full menu'!AC43="FMT",'full menu'!AC43="FIT",'full menu'!AC43="WSD"),"intens",IF('full menu'!AC43="UASC","UASC","")))))</f>
        <v>subst</v>
      </c>
      <c r="AD43" s="2" t="str">
        <f>IF(OR('full menu'!AD43="MDC",'full menu'!AD43="PERF"),"rude",IF(OR('full menu'!AD43="PCB",'full menu'!AD43="AERF",'full menu'!AD43="UD"),"inter",IF(OR('full menu'!AD43="ACB",'full menu'!AD43="LCERT",'full menu'!AD43="LERT",'full menu'!AD43="FCERT",'full menu'!AD43="FCMT",'full menu'!AD43="LCMT",'full menu'!AD43="LMT",'full menu'!AD43="LCIT",'full menu'!AD43="FCIT",'full menu'!AD43="LIT",'full menu'!AD43="MwERT",'full menu'!AD43="ERwMT",'full menu'!AD43="M&amp;ERT",'full menu'!AD43="MwIT",'full menu'!AD43="IwMT",'full menu'!AD43="M&amp;IT",'full menu'!AD43="IwERT",'full menu'!AD43="ERwIT",'full menu'!AD43="I&amp;ERT",'full menu'!AD43="ER&amp;M&amp;IT",'full menu'!AD43="LSD"),"subst",IF(OR('full menu'!AD43="FERT",'full menu'!AD43="FMT",'full menu'!AD43="FIT",'full menu'!AD43="WSD"),"intens",IF('full menu'!AD43="UASC","UASC","")))))</f>
        <v>intens</v>
      </c>
      <c r="AE43" s="2" t="str">
        <f>IF(OR('full menu'!AE43="MDC",'full menu'!AE43="PERF"),"rude",IF(OR('full menu'!AE43="PCB",'full menu'!AE43="AERF",'full menu'!AE43="UD"),"inter",IF(OR('full menu'!AE43="ACB",'full menu'!AE43="LCERT",'full menu'!AE43="LERT",'full menu'!AE43="FCERT",'full menu'!AE43="FCMT",'full menu'!AE43="LCMT",'full menu'!AE43="LMT",'full menu'!AE43="LCIT",'full menu'!AE43="FCIT",'full menu'!AE43="LIT",'full menu'!AE43="MwERT",'full menu'!AE43="ERwMT",'full menu'!AE43="M&amp;ERT",'full menu'!AE43="MwIT",'full menu'!AE43="IwMT",'full menu'!AE43="M&amp;IT",'full menu'!AE43="IwERT",'full menu'!AE43="ERwIT",'full menu'!AE43="I&amp;ERT",'full menu'!AE43="ER&amp;M&amp;IT",'full menu'!AE43="LSD"),"subst",IF(OR('full menu'!AE43="FERT",'full menu'!AE43="FMT",'full menu'!AE43="FIT",'full menu'!AE43="WSD"),"intens",IF('full menu'!AE43="UASC","UASC","")))))</f>
        <v>intens</v>
      </c>
      <c r="AF43" s="2" t="str">
        <f>IF(OR('full menu'!AF43="MDC",'full menu'!AF43="PERF"),"rude",IF(OR('full menu'!AF43="PCB",'full menu'!AF43="AERF",'full menu'!AF43="UD"),"inter",IF(OR('full menu'!AF43="ACB",'full menu'!AF43="LCERT",'full menu'!AF43="LERT",'full menu'!AF43="FCERT",'full menu'!AF43="FCMT",'full menu'!AF43="LCMT",'full menu'!AF43="LMT",'full menu'!AF43="LCIT",'full menu'!AF43="FCIT",'full menu'!AF43="LIT",'full menu'!AF43="MwERT",'full menu'!AF43="ERwMT",'full menu'!AF43="M&amp;ERT",'full menu'!AF43="MwIT",'full menu'!AF43="IwMT",'full menu'!AF43="M&amp;IT",'full menu'!AF43="IwERT",'full menu'!AF43="ERwIT",'full menu'!AF43="I&amp;ERT",'full menu'!AF43="ER&amp;M&amp;IT",'full menu'!AF43="LSD"),"subst",IF(OR('full menu'!AF43="FERT",'full menu'!AF43="FMT",'full menu'!AF43="FIT",'full menu'!AF43="WSD"),"intens",IF('full menu'!AF43="UASC","UASC","")))))</f>
        <v>intens</v>
      </c>
      <c r="AG43" s="2" t="str">
        <f>IF(OR('full menu'!AG43="MDC",'full menu'!AG43="PERF"),"rude",IF(OR('full menu'!AG43="PCB",'full menu'!AG43="AERF",'full menu'!AG43="UD"),"inter",IF(OR('full menu'!AG43="ACB",'full menu'!AG43="LCERT",'full menu'!AG43="LERT",'full menu'!AG43="FCERT",'full menu'!AG43="FCMT",'full menu'!AG43="LCMT",'full menu'!AG43="LMT",'full menu'!AG43="LCIT",'full menu'!AG43="FCIT",'full menu'!AG43="LIT",'full menu'!AG43="MwERT",'full menu'!AG43="ERwMT",'full menu'!AG43="M&amp;ERT",'full menu'!AG43="MwIT",'full menu'!AG43="IwMT",'full menu'!AG43="M&amp;IT",'full menu'!AG43="IwERT",'full menu'!AG43="ERwIT",'full menu'!AG43="I&amp;ERT",'full menu'!AG43="ER&amp;M&amp;IT",'full menu'!AG43="LSD"),"subst",IF(OR('full menu'!AG43="FERT",'full menu'!AG43="FMT",'full menu'!AG43="FIT",'full menu'!AG43="WSD"),"intens",IF('full menu'!AG43="UASC","UASC","")))))</f>
        <v>intens</v>
      </c>
      <c r="AH43" s="2" t="str">
        <f>IF(OR('full menu'!AH43="MDC",'full menu'!AH43="PERF"),"rude",IF(OR('full menu'!AH43="PCB",'full menu'!AH43="AERF",'full menu'!AH43="UD"),"inter",IF(OR('full menu'!AH43="ACB",'full menu'!AH43="LCERT",'full menu'!AH43="LERT",'full menu'!AH43="FCERT",'full menu'!AH43="FCMT",'full menu'!AH43="LCMT",'full menu'!AH43="LMT",'full menu'!AH43="LCIT",'full menu'!AH43="FCIT",'full menu'!AH43="LIT",'full menu'!AH43="MwERT",'full menu'!AH43="ERwMT",'full menu'!AH43="M&amp;ERT",'full menu'!AH43="MwIT",'full menu'!AH43="IwMT",'full menu'!AH43="M&amp;IT",'full menu'!AH43="IwERT",'full menu'!AH43="ERwIT",'full menu'!AH43="I&amp;ERT",'full menu'!AH43="ER&amp;M&amp;IT",'full menu'!AH43="LSD"),"subst",IF(OR('full menu'!AH43="FERT",'full menu'!AH43="FMT",'full menu'!AH43="FIT",'full menu'!AH43="WSD"),"intens",IF('full menu'!AH43="UASC","UASC","")))))</f>
        <v>intens</v>
      </c>
      <c r="AI43" s="2" t="str">
        <f>IF(OR('full menu'!AI43="MDC",'full menu'!AI43="PERF"),"rude",IF(OR('full menu'!AI43="PCB",'full menu'!AI43="AERF",'full menu'!AI43="UD"),"inter",IF(OR('full menu'!AI43="ACB",'full menu'!AI43="LCERT",'full menu'!AI43="LERT",'full menu'!AI43="FCERT",'full menu'!AI43="FCMT",'full menu'!AI43="LCMT",'full menu'!AI43="LMT",'full menu'!AI43="LCIT",'full menu'!AI43="FCIT",'full menu'!AI43="LIT",'full menu'!AI43="MwERT",'full menu'!AI43="ERwMT",'full menu'!AI43="M&amp;ERT",'full menu'!AI43="MwIT",'full menu'!AI43="IwMT",'full menu'!AI43="M&amp;IT",'full menu'!AI43="IwERT",'full menu'!AI43="ERwIT",'full menu'!AI43="I&amp;ERT",'full menu'!AI43="ER&amp;M&amp;IT",'full menu'!AI43="LSD"),"subst",IF(OR('full menu'!AI43="FERT",'full menu'!AI43="FMT",'full menu'!AI43="FIT",'full menu'!AI43="WSD"),"intens",IF('full menu'!AI43="UASC","UASC","")))))</f>
        <v>intens</v>
      </c>
      <c r="AJ43" s="2" t="str">
        <f>IF(OR('full menu'!AJ43="MDC",'full menu'!AJ43="PERF"),"rude",IF(OR('full menu'!AJ43="PCB",'full menu'!AJ43="AERF",'full menu'!AJ43="UD"),"inter",IF(OR('full menu'!AJ43="ACB",'full menu'!AJ43="LCERT",'full menu'!AJ43="LERT",'full menu'!AJ43="FCERT",'full menu'!AJ43="FCMT",'full menu'!AJ43="LCMT",'full menu'!AJ43="LMT",'full menu'!AJ43="LCIT",'full menu'!AJ43="FCIT",'full menu'!AJ43="LIT",'full menu'!AJ43="MwERT",'full menu'!AJ43="ERwMT",'full menu'!AJ43="M&amp;ERT",'full menu'!AJ43="MwIT",'full menu'!AJ43="IwMT",'full menu'!AJ43="M&amp;IT",'full menu'!AJ43="IwERT",'full menu'!AJ43="ERwIT",'full menu'!AJ43="I&amp;ERT",'full menu'!AJ43="ER&amp;M&amp;IT",'full menu'!AJ43="LSD"),"subst",IF(OR('full menu'!AJ43="FERT",'full menu'!AJ43="FMT",'full menu'!AJ43="FIT",'full menu'!AJ43="WSD"),"intens",IF('full menu'!AJ43="UASC","UASC","")))))</f>
        <v>intens</v>
      </c>
      <c r="AK43" s="2" t="str">
        <f>IF(OR('full menu'!AK43="MDC",'full menu'!AK43="PERF"),"rude",IF(OR('full menu'!AK43="PCB",'full menu'!AK43="AERF",'full menu'!AK43="UD"),"inter",IF(OR('full menu'!AK43="ACB",'full menu'!AK43="LCERT",'full menu'!AK43="LERT",'full menu'!AK43="FCERT",'full menu'!AK43="FCMT",'full menu'!AK43="LCMT",'full menu'!AK43="LMT",'full menu'!AK43="LCIT",'full menu'!AK43="FCIT",'full menu'!AK43="LIT",'full menu'!AK43="MwERT",'full menu'!AK43="ERwMT",'full menu'!AK43="M&amp;ERT",'full menu'!AK43="MwIT",'full menu'!AK43="IwMT",'full menu'!AK43="M&amp;IT",'full menu'!AK43="IwERT",'full menu'!AK43="ERwIT",'full menu'!AK43="I&amp;ERT",'full menu'!AK43="ER&amp;M&amp;IT",'full menu'!AK43="LSD"),"subst",IF(OR('full menu'!AK43="FERT",'full menu'!AK43="FMT",'full menu'!AK43="FIT",'full menu'!AK43="WSD"),"intens",IF('full menu'!AK43="UASC","UASC","")))))</f>
        <v>intens</v>
      </c>
      <c r="AL43" s="2" t="str">
        <f>IF(OR('full menu'!AL43="MDC",'full menu'!AL43="PERF"),"rude",IF(OR('full menu'!AL43="PCB",'full menu'!AL43="AERF",'full menu'!AL43="UD"),"inter",IF(OR('full menu'!AL43="ACB",'full menu'!AL43="LCERT",'full menu'!AL43="LERT",'full menu'!AL43="FCERT",'full menu'!AL43="FCMT",'full menu'!AL43="LCMT",'full menu'!AL43="LMT",'full menu'!AL43="LCIT",'full menu'!AL43="FCIT",'full menu'!AL43="LIT",'full menu'!AL43="MwERT",'full menu'!AL43="ERwMT",'full menu'!AL43="M&amp;ERT",'full menu'!AL43="MwIT",'full menu'!AL43="IwMT",'full menu'!AL43="M&amp;IT",'full menu'!AL43="IwERT",'full menu'!AL43="ERwIT",'full menu'!AL43="I&amp;ERT",'full menu'!AL43="ER&amp;M&amp;IT",'full menu'!AL43="LSD"),"subst",IF(OR('full menu'!AL43="FERT",'full menu'!AL43="FMT",'full menu'!AL43="FIT",'full menu'!AL43="WSD"),"intens",IF('full menu'!AL43="UASC","UASC","")))))</f>
        <v>intens</v>
      </c>
      <c r="AM43" s="2" t="str">
        <f>IF(OR('full menu'!AM43="MDC",'full menu'!AM43="PERF"),"rude",IF(OR('full menu'!AM43="PCB",'full menu'!AM43="AERF",'full menu'!AM43="UD"),"inter",IF(OR('full menu'!AM43="ACB",'full menu'!AM43="LCERT",'full menu'!AM43="LERT",'full menu'!AM43="FCERT",'full menu'!AM43="FCMT",'full menu'!AM43="LCMT",'full menu'!AM43="LMT",'full menu'!AM43="LCIT",'full menu'!AM43="FCIT",'full menu'!AM43="LIT",'full menu'!AM43="MwERT",'full menu'!AM43="ERwMT",'full menu'!AM43="M&amp;ERT",'full menu'!AM43="MwIT",'full menu'!AM43="IwMT",'full menu'!AM43="M&amp;IT",'full menu'!AM43="IwERT",'full menu'!AM43="ERwIT",'full menu'!AM43="I&amp;ERT",'full menu'!AM43="ER&amp;M&amp;IT",'full menu'!AM43="LSD"),"subst",IF(OR('full menu'!AM43="FERT",'full menu'!AM43="FMT",'full menu'!AM43="FIT",'full menu'!AM43="WSD"),"intens",IF('full menu'!AM43="UASC","UASC","")))))</f>
        <v>intens</v>
      </c>
      <c r="AN43" s="2" t="str">
        <f>IF(OR('full menu'!AN43="MDC",'full menu'!AN43="PERF"),"rude",IF(OR('full menu'!AN43="PCB",'full menu'!AN43="AERF",'full menu'!AN43="UD"),"inter",IF(OR('full menu'!AN43="ACB",'full menu'!AN43="LCERT",'full menu'!AN43="LERT",'full menu'!AN43="FCERT",'full menu'!AN43="FCMT",'full menu'!AN43="LCMT",'full menu'!AN43="LMT",'full menu'!AN43="LCIT",'full menu'!AN43="FCIT",'full menu'!AN43="LIT",'full menu'!AN43="MwERT",'full menu'!AN43="ERwMT",'full menu'!AN43="M&amp;ERT",'full menu'!AN43="MwIT",'full menu'!AN43="IwMT",'full menu'!AN43="M&amp;IT",'full menu'!AN43="IwERT",'full menu'!AN43="ERwIT",'full menu'!AN43="I&amp;ERT",'full menu'!AN43="ER&amp;M&amp;IT",'full menu'!AN43="LSD"),"subst",IF(OR('full menu'!AN43="FERT",'full menu'!AN43="FMT",'full menu'!AN43="FIT",'full menu'!AN43="WSD"),"intens",IF('full menu'!AN43="UASC","UASC","")))))</f>
        <v>intens</v>
      </c>
      <c r="AO43" s="2" t="str">
        <f>IF(OR('full menu'!AO43="MDC",'full menu'!AO43="PERF"),"rude",IF(OR('full menu'!AO43="PCB",'full menu'!AO43="AERF",'full menu'!AO43="UD"),"inter",IF(OR('full menu'!AO43="ACB",'full menu'!AO43="LCERT",'full menu'!AO43="LERT",'full menu'!AO43="FCERT",'full menu'!AO43="FCMT",'full menu'!AO43="LCMT",'full menu'!AO43="LMT",'full menu'!AO43="LCIT",'full menu'!AO43="FCIT",'full menu'!AO43="LIT",'full menu'!AO43="MwERT",'full menu'!AO43="ERwMT",'full menu'!AO43="M&amp;ERT",'full menu'!AO43="MwIT",'full menu'!AO43="IwMT",'full menu'!AO43="M&amp;IT",'full menu'!AO43="IwERT",'full menu'!AO43="ERwIT",'full menu'!AO43="I&amp;ERT",'full menu'!AO43="ER&amp;M&amp;IT",'full menu'!AO43="LSD"),"subst",IF(OR('full menu'!AO43="FERT",'full menu'!AO43="FMT",'full menu'!AO43="FIT",'full menu'!AO43="WSD"),"intens",IF('full menu'!AO43="UASC","UASC","")))))</f>
        <v>intens</v>
      </c>
      <c r="AP43" s="2" t="str">
        <f>IF(OR('full menu'!AP43="MDC",'full menu'!AP43="PERF"),"rude",IF(OR('full menu'!AP43="PCB",'full menu'!AP43="AERF",'full menu'!AP43="UD"),"inter",IF(OR('full menu'!AP43="ACB",'full menu'!AP43="LCERT",'full menu'!AP43="LERT",'full menu'!AP43="FCERT",'full menu'!AP43="FCMT",'full menu'!AP43="LCMT",'full menu'!AP43="LMT",'full menu'!AP43="LCIT",'full menu'!AP43="FCIT",'full menu'!AP43="LIT",'full menu'!AP43="MwERT",'full menu'!AP43="ERwMT",'full menu'!AP43="M&amp;ERT",'full menu'!AP43="MwIT",'full menu'!AP43="IwMT",'full menu'!AP43="M&amp;IT",'full menu'!AP43="IwERT",'full menu'!AP43="ERwIT",'full menu'!AP43="I&amp;ERT",'full menu'!AP43="ER&amp;M&amp;IT",'full menu'!AP43="LSD"),"subst",IF(OR('full menu'!AP43="FERT",'full menu'!AP43="FMT",'full menu'!AP43="FIT",'full menu'!AP43="WSD"),"intens",IF('full menu'!AP43="UASC","UASC","")))))</f>
        <v>intens</v>
      </c>
      <c r="AQ43" s="2" t="str">
        <f>IF(OR('full menu'!AQ43="MDC",'full menu'!AQ43="PERF"),"rude",IF(OR('full menu'!AQ43="PCB",'full menu'!AQ43="AERF",'full menu'!AQ43="UD"),"inter",IF(OR('full menu'!AQ43="ACB",'full menu'!AQ43="LCERT",'full menu'!AQ43="LERT",'full menu'!AQ43="FCERT",'full menu'!AQ43="FCMT",'full menu'!AQ43="LCMT",'full menu'!AQ43="LMT",'full menu'!AQ43="LCIT",'full menu'!AQ43="FCIT",'full menu'!AQ43="LIT",'full menu'!AQ43="MwERT",'full menu'!AQ43="ERwMT",'full menu'!AQ43="M&amp;ERT",'full menu'!AQ43="MwIT",'full menu'!AQ43="IwMT",'full menu'!AQ43="M&amp;IT",'full menu'!AQ43="IwERT",'full menu'!AQ43="ERwIT",'full menu'!AQ43="I&amp;ERT",'full menu'!AQ43="ER&amp;M&amp;IT",'full menu'!AQ43="LSD"),"subst",IF(OR('full menu'!AQ43="FERT",'full menu'!AQ43="FMT",'full menu'!AQ43="FIT",'full menu'!AQ43="WSD"),"intens",IF('full menu'!AQ43="UASC","UASC","")))))</f>
        <v>intens</v>
      </c>
      <c r="AR43" s="2" t="str">
        <f>IF(OR('full menu'!AR43="MDC",'full menu'!AR43="PERF"),"rude",IF(OR('full menu'!AR43="PCB",'full menu'!AR43="AERF",'full menu'!AR43="UD"),"inter",IF(OR('full menu'!AR43="ACB",'full menu'!AR43="LCERT",'full menu'!AR43="LERT",'full menu'!AR43="FCERT",'full menu'!AR43="FCMT",'full menu'!AR43="LCMT",'full menu'!AR43="LMT",'full menu'!AR43="LCIT",'full menu'!AR43="FCIT",'full menu'!AR43="LIT",'full menu'!AR43="MwERT",'full menu'!AR43="ERwMT",'full menu'!AR43="M&amp;ERT",'full menu'!AR43="MwIT",'full menu'!AR43="IwMT",'full menu'!AR43="M&amp;IT",'full menu'!AR43="IwERT",'full menu'!AR43="ERwIT",'full menu'!AR43="I&amp;ERT",'full menu'!AR43="ER&amp;M&amp;IT",'full menu'!AR43="LSD"),"subst",IF(OR('full menu'!AR43="FERT",'full menu'!AR43="FMT",'full menu'!AR43="FIT",'full menu'!AR43="WSD"),"intens",IF('full menu'!AR43="UASC","UASC","")))))</f>
        <v>intens</v>
      </c>
      <c r="AS43" s="2" t="str">
        <f>IF(OR('full menu'!AS43="MDC",'full menu'!AS43="PERF"),"rude",IF(OR('full menu'!AS43="PCB",'full menu'!AS43="AERF",'full menu'!AS43="UD"),"inter",IF(OR('full menu'!AS43="ACB",'full menu'!AS43="LCERT",'full menu'!AS43="LERT",'full menu'!AS43="FCERT",'full menu'!AS43="FCMT",'full menu'!AS43="LCMT",'full menu'!AS43="LMT",'full menu'!AS43="LCIT",'full menu'!AS43="FCIT",'full menu'!AS43="LIT",'full menu'!AS43="MwERT",'full menu'!AS43="ERwMT",'full menu'!AS43="M&amp;ERT",'full menu'!AS43="MwIT",'full menu'!AS43="IwMT",'full menu'!AS43="M&amp;IT",'full menu'!AS43="IwERT",'full menu'!AS43="ERwIT",'full menu'!AS43="I&amp;ERT",'full menu'!AS43="ER&amp;M&amp;IT",'full menu'!AS43="LSD"),"subst",IF(OR('full menu'!AS43="FERT",'full menu'!AS43="FMT",'full menu'!AS43="FIT",'full menu'!AS43="WSD"),"intens",IF('full menu'!AS43="UASC","UASC","")))))</f>
        <v>intens</v>
      </c>
    </row>
    <row r="44" spans="1:45" ht="15.5" x14ac:dyDescent="0.35">
      <c r="A44" t="s">
        <v>71</v>
      </c>
      <c r="B44" s="2" t="str">
        <f>IF(OR('full menu'!B44="MDC",'full menu'!B44="PERF"),"rude",IF(OR('full menu'!B44="PCB",'full menu'!B44="AERF",'full menu'!B44="UD"),"inter",IF(OR('full menu'!B44="ACB",'full menu'!B44="LCERT",'full menu'!B44="LERT",'full menu'!B44="FCERT",'full menu'!B44="FCMT",'full menu'!B44="LCMT",'full menu'!B44="LMT",'full menu'!B44="LCIT",'full menu'!B44="FCIT",'full menu'!B44="LIT",'full menu'!B44="MwERT",'full menu'!B44="ERwMT",'full menu'!B44="M&amp;ERT",'full menu'!B44="MwIT",'full menu'!B44="IwMT",'full menu'!B44="M&amp;IT",'full menu'!B44="IwERT",'full menu'!B44="ERwIT",'full menu'!B44="I&amp;ERT",'full menu'!B44="ER&amp;M&amp;IT",'full menu'!B44="LSD"),"subst",IF(OR('full menu'!B44="FERT",'full menu'!B44="FMT",'full menu'!B44="FIT",'full menu'!B44="WSD"),"intens",IF('full menu'!B44="UASC","UASC","")))))</f>
        <v>subst</v>
      </c>
      <c r="C44" s="2" t="str">
        <f>IF(OR('full menu'!C44="MDC",'full menu'!C44="PERF"),"rude",IF(OR('full menu'!C44="PCB",'full menu'!C44="AERF",'full menu'!C44="UD"),"inter",IF(OR('full menu'!C44="ACB",'full menu'!C44="LCERT",'full menu'!C44="LERT",'full menu'!C44="FCERT",'full menu'!C44="FCMT",'full menu'!C44="LCMT",'full menu'!C44="LMT",'full menu'!C44="LCIT",'full menu'!C44="FCIT",'full menu'!C44="LIT",'full menu'!C44="MwERT",'full menu'!C44="ERwMT",'full menu'!C44="M&amp;ERT",'full menu'!C44="MwIT",'full menu'!C44="IwMT",'full menu'!C44="M&amp;IT",'full menu'!C44="IwERT",'full menu'!C44="ERwIT",'full menu'!C44="I&amp;ERT",'full menu'!C44="ER&amp;M&amp;IT",'full menu'!C44="LSD"),"subst",IF(OR('full menu'!C44="FERT",'full menu'!C44="FMT",'full menu'!C44="FIT",'full menu'!C44="WSD"),"intens",IF('full menu'!C44="UASC","UASC","")))))</f>
        <v>subst</v>
      </c>
      <c r="D44" s="2" t="str">
        <f>IF(OR('full menu'!D44="MDC",'full menu'!D44="PERF"),"rude",IF(OR('full menu'!D44="PCB",'full menu'!D44="AERF",'full menu'!D44="UD"),"inter",IF(OR('full menu'!D44="ACB",'full menu'!D44="LCERT",'full menu'!D44="LERT",'full menu'!D44="FCERT",'full menu'!D44="FCMT",'full menu'!D44="LCMT",'full menu'!D44="LMT",'full menu'!D44="LCIT",'full menu'!D44="FCIT",'full menu'!D44="LIT",'full menu'!D44="MwERT",'full menu'!D44="ERwMT",'full menu'!D44="M&amp;ERT",'full menu'!D44="MwIT",'full menu'!D44="IwMT",'full menu'!D44="M&amp;IT",'full menu'!D44="IwERT",'full menu'!D44="ERwIT",'full menu'!D44="I&amp;ERT",'full menu'!D44="ER&amp;M&amp;IT",'full menu'!D44="LSD"),"subst",IF(OR('full menu'!D44="FERT",'full menu'!D44="FMT",'full menu'!D44="FIT",'full menu'!D44="WSD"),"intens",IF('full menu'!D44="UASC","UASC","")))))</f>
        <v>subst</v>
      </c>
      <c r="E44" s="2" t="str">
        <f>IF(OR('full menu'!E44="MDC",'full menu'!E44="PERF"),"rude",IF(OR('full menu'!E44="PCB",'full menu'!E44="AERF",'full menu'!E44="UD"),"inter",IF(OR('full menu'!E44="ACB",'full menu'!E44="LCERT",'full menu'!E44="LERT",'full menu'!E44="FCERT",'full menu'!E44="FCMT",'full menu'!E44="LCMT",'full menu'!E44="LMT",'full menu'!E44="LCIT",'full menu'!E44="FCIT",'full menu'!E44="LIT",'full menu'!E44="MwERT",'full menu'!E44="ERwMT",'full menu'!E44="M&amp;ERT",'full menu'!E44="MwIT",'full menu'!E44="IwMT",'full menu'!E44="M&amp;IT",'full menu'!E44="IwERT",'full menu'!E44="ERwIT",'full menu'!E44="I&amp;ERT",'full menu'!E44="ER&amp;M&amp;IT",'full menu'!E44="LSD"),"subst",IF(OR('full menu'!E44="FERT",'full menu'!E44="FMT",'full menu'!E44="FIT",'full menu'!E44="WSD"),"intens",IF('full menu'!E44="UASC","UASC","")))))</f>
        <v>subst</v>
      </c>
      <c r="F44" s="2" t="str">
        <f>IF(OR('full menu'!F44="MDC",'full menu'!F44="PERF"),"rude",IF(OR('full menu'!F44="PCB",'full menu'!F44="AERF",'full menu'!F44="UD"),"inter",IF(OR('full menu'!F44="ACB",'full menu'!F44="LCERT",'full menu'!F44="LERT",'full menu'!F44="FCERT",'full menu'!F44="FCMT",'full menu'!F44="LCMT",'full menu'!F44="LMT",'full menu'!F44="LCIT",'full menu'!F44="FCIT",'full menu'!F44="LIT",'full menu'!F44="MwERT",'full menu'!F44="ERwMT",'full menu'!F44="M&amp;ERT",'full menu'!F44="MwIT",'full menu'!F44="IwMT",'full menu'!F44="M&amp;IT",'full menu'!F44="IwERT",'full menu'!F44="ERwIT",'full menu'!F44="I&amp;ERT",'full menu'!F44="ER&amp;M&amp;IT",'full menu'!F44="LSD"),"subst",IF(OR('full menu'!F44="FERT",'full menu'!F44="FMT",'full menu'!F44="FIT",'full menu'!F44="WSD"),"intens",IF('full menu'!F44="UASC","UASC","")))))</f>
        <v>subst</v>
      </c>
      <c r="G44" s="2" t="str">
        <f>IF(OR('full menu'!G44="MDC",'full menu'!G44="PERF"),"rude",IF(OR('full menu'!G44="PCB",'full menu'!G44="AERF",'full menu'!G44="UD"),"inter",IF(OR('full menu'!G44="ACB",'full menu'!G44="LCERT",'full menu'!G44="LERT",'full menu'!G44="FCERT",'full menu'!G44="FCMT",'full menu'!G44="LCMT",'full menu'!G44="LMT",'full menu'!G44="LCIT",'full menu'!G44="FCIT",'full menu'!G44="LIT",'full menu'!G44="MwERT",'full menu'!G44="ERwMT",'full menu'!G44="M&amp;ERT",'full menu'!G44="MwIT",'full menu'!G44="IwMT",'full menu'!G44="M&amp;IT",'full menu'!G44="IwERT",'full menu'!G44="ERwIT",'full menu'!G44="I&amp;ERT",'full menu'!G44="ER&amp;M&amp;IT",'full menu'!G44="LSD"),"subst",IF(OR('full menu'!G44="FERT",'full menu'!G44="FMT",'full menu'!G44="FIT",'full menu'!G44="WSD"),"intens",IF('full menu'!G44="UASC","UASC","")))))</f>
        <v>subst</v>
      </c>
      <c r="H44" s="2" t="str">
        <f>IF(OR('full menu'!H44="MDC",'full menu'!H44="PERF"),"rude",IF(OR('full menu'!H44="PCB",'full menu'!H44="AERF",'full menu'!H44="UD"),"inter",IF(OR('full menu'!H44="ACB",'full menu'!H44="LCERT",'full menu'!H44="LERT",'full menu'!H44="FCERT",'full menu'!H44="FCMT",'full menu'!H44="LCMT",'full menu'!H44="LMT",'full menu'!H44="LCIT",'full menu'!H44="FCIT",'full menu'!H44="LIT",'full menu'!H44="MwERT",'full menu'!H44="ERwMT",'full menu'!H44="M&amp;ERT",'full menu'!H44="MwIT",'full menu'!H44="IwMT",'full menu'!H44="M&amp;IT",'full menu'!H44="IwERT",'full menu'!H44="ERwIT",'full menu'!H44="I&amp;ERT",'full menu'!H44="ER&amp;M&amp;IT",'full menu'!H44="LSD"),"subst",IF(OR('full menu'!H44="FERT",'full menu'!H44="FMT",'full menu'!H44="FIT",'full menu'!H44="WSD"),"intens",IF('full menu'!H44="UASC","UASC","")))))</f>
        <v>subst</v>
      </c>
      <c r="I44" s="2" t="str">
        <f>IF(OR('full menu'!I44="MDC",'full menu'!I44="PERF"),"rude",IF(OR('full menu'!I44="PCB",'full menu'!I44="AERF",'full menu'!I44="UD"),"inter",IF(OR('full menu'!I44="ACB",'full menu'!I44="LCERT",'full menu'!I44="LERT",'full menu'!I44="FCERT",'full menu'!I44="FCMT",'full menu'!I44="LCMT",'full menu'!I44="LMT",'full menu'!I44="LCIT",'full menu'!I44="FCIT",'full menu'!I44="LIT",'full menu'!I44="MwERT",'full menu'!I44="ERwMT",'full menu'!I44="M&amp;ERT",'full menu'!I44="MwIT",'full menu'!I44="IwMT",'full menu'!I44="M&amp;IT",'full menu'!I44="IwERT",'full menu'!I44="ERwIT",'full menu'!I44="I&amp;ERT",'full menu'!I44="ER&amp;M&amp;IT",'full menu'!I44="LSD"),"subst",IF(OR('full menu'!I44="FERT",'full menu'!I44="FMT",'full menu'!I44="FIT",'full menu'!I44="WSD"),"intens",IF('full menu'!I44="UASC","UASC","")))))</f>
        <v>subst</v>
      </c>
      <c r="J44" s="2" t="str">
        <f>IF(OR('full menu'!J44="MDC",'full menu'!J44="PERF"),"rude",IF(OR('full menu'!J44="PCB",'full menu'!J44="AERF",'full menu'!J44="UD"),"inter",IF(OR('full menu'!J44="ACB",'full menu'!J44="LCERT",'full menu'!J44="LERT",'full menu'!J44="FCERT",'full menu'!J44="FCMT",'full menu'!J44="LCMT",'full menu'!J44="LMT",'full menu'!J44="LCIT",'full menu'!J44="FCIT",'full menu'!J44="LIT",'full menu'!J44="MwERT",'full menu'!J44="ERwMT",'full menu'!J44="M&amp;ERT",'full menu'!J44="MwIT",'full menu'!J44="IwMT",'full menu'!J44="M&amp;IT",'full menu'!J44="IwERT",'full menu'!J44="ERwIT",'full menu'!J44="I&amp;ERT",'full menu'!J44="ER&amp;M&amp;IT",'full menu'!J44="LSD"),"subst",IF(OR('full menu'!J44="FERT",'full menu'!J44="FMT",'full menu'!J44="FIT",'full menu'!J44="WSD"),"intens",IF('full menu'!J44="UASC","UASC","")))))</f>
        <v>subst</v>
      </c>
      <c r="K44" s="2" t="str">
        <f>IF(OR('full menu'!K44="MDC",'full menu'!K44="PERF"),"rude",IF(OR('full menu'!K44="PCB",'full menu'!K44="AERF",'full menu'!K44="UD"),"inter",IF(OR('full menu'!K44="ACB",'full menu'!K44="LCERT",'full menu'!K44="LERT",'full menu'!K44="FCERT",'full menu'!K44="FCMT",'full menu'!K44="LCMT",'full menu'!K44="LMT",'full menu'!K44="LCIT",'full menu'!K44="FCIT",'full menu'!K44="LIT",'full menu'!K44="MwERT",'full menu'!K44="ERwMT",'full menu'!K44="M&amp;ERT",'full menu'!K44="MwIT",'full menu'!K44="IwMT",'full menu'!K44="M&amp;IT",'full menu'!K44="IwERT",'full menu'!K44="ERwIT",'full menu'!K44="I&amp;ERT",'full menu'!K44="ER&amp;M&amp;IT",'full menu'!K44="LSD"),"subst",IF(OR('full menu'!K44="FERT",'full menu'!K44="FMT",'full menu'!K44="FIT",'full menu'!K44="WSD"),"intens",IF('full menu'!K44="UASC","UASC","")))))</f>
        <v>subst</v>
      </c>
      <c r="L44" s="2" t="str">
        <f>IF(OR('full menu'!L44="MDC",'full menu'!L44="PERF"),"rude",IF(OR('full menu'!L44="PCB",'full menu'!L44="AERF",'full menu'!L44="UD"),"inter",IF(OR('full menu'!L44="ACB",'full menu'!L44="LCERT",'full menu'!L44="LERT",'full menu'!L44="FCERT",'full menu'!L44="FCMT",'full menu'!L44="LCMT",'full menu'!L44="LMT",'full menu'!L44="LCIT",'full menu'!L44="FCIT",'full menu'!L44="LIT",'full menu'!L44="MwERT",'full menu'!L44="ERwMT",'full menu'!L44="M&amp;ERT",'full menu'!L44="MwIT",'full menu'!L44="IwMT",'full menu'!L44="M&amp;IT",'full menu'!L44="IwERT",'full menu'!L44="ERwIT",'full menu'!L44="I&amp;ERT",'full menu'!L44="ER&amp;M&amp;IT",'full menu'!L44="LSD"),"subst",IF(OR('full menu'!L44="FERT",'full menu'!L44="FMT",'full menu'!L44="FIT",'full menu'!L44="WSD"),"intens",IF('full menu'!L44="UASC","UASC","")))))</f>
        <v>subst</v>
      </c>
      <c r="M44" s="2" t="str">
        <f>IF(OR('full menu'!M44="MDC",'full menu'!M44="PERF"),"rude",IF(OR('full menu'!M44="PCB",'full menu'!M44="AERF",'full menu'!M44="UD"),"inter",IF(OR('full menu'!M44="ACB",'full menu'!M44="LCERT",'full menu'!M44="LERT",'full menu'!M44="FCERT",'full menu'!M44="FCMT",'full menu'!M44="LCMT",'full menu'!M44="LMT",'full menu'!M44="LCIT",'full menu'!M44="FCIT",'full menu'!M44="LIT",'full menu'!M44="MwERT",'full menu'!M44="ERwMT",'full menu'!M44="M&amp;ERT",'full menu'!M44="MwIT",'full menu'!M44="IwMT",'full menu'!M44="M&amp;IT",'full menu'!M44="IwERT",'full menu'!M44="ERwIT",'full menu'!M44="I&amp;ERT",'full menu'!M44="ER&amp;M&amp;IT",'full menu'!M44="LSD"),"subst",IF(OR('full menu'!M44="FERT",'full menu'!M44="FMT",'full menu'!M44="FIT",'full menu'!M44="WSD"),"intens",IF('full menu'!M44="UASC","UASC","")))))</f>
        <v>subst</v>
      </c>
      <c r="N44" s="2" t="str">
        <f>IF(OR('full menu'!N44="MDC",'full menu'!N44="PERF"),"rude",IF(OR('full menu'!N44="PCB",'full menu'!N44="AERF",'full menu'!N44="UD"),"inter",IF(OR('full menu'!N44="ACB",'full menu'!N44="LCERT",'full menu'!N44="LERT",'full menu'!N44="FCERT",'full menu'!N44="FCMT",'full menu'!N44="LCMT",'full menu'!N44="LMT",'full menu'!N44="LCIT",'full menu'!N44="FCIT",'full menu'!N44="LIT",'full menu'!N44="MwERT",'full menu'!N44="ERwMT",'full menu'!N44="M&amp;ERT",'full menu'!N44="MwIT",'full menu'!N44="IwMT",'full menu'!N44="M&amp;IT",'full menu'!N44="IwERT",'full menu'!N44="ERwIT",'full menu'!N44="I&amp;ERT",'full menu'!N44="ER&amp;M&amp;IT",'full menu'!N44="LSD"),"subst",IF(OR('full menu'!N44="FERT",'full menu'!N44="FMT",'full menu'!N44="FIT",'full menu'!N44="WSD"),"intens",IF('full menu'!N44="UASC","UASC","")))))</f>
        <v>subst</v>
      </c>
      <c r="O44" s="2" t="str">
        <f>IF(OR('full menu'!O44="MDC",'full menu'!O44="PERF"),"rude",IF(OR('full menu'!O44="PCB",'full menu'!O44="AERF",'full menu'!O44="UD"),"inter",IF(OR('full menu'!O44="ACB",'full menu'!O44="LCERT",'full menu'!O44="LERT",'full menu'!O44="FCERT",'full menu'!O44="FCMT",'full menu'!O44="LCMT",'full menu'!O44="LMT",'full menu'!O44="LCIT",'full menu'!O44="FCIT",'full menu'!O44="LIT",'full menu'!O44="MwERT",'full menu'!O44="ERwMT",'full menu'!O44="M&amp;ERT",'full menu'!O44="MwIT",'full menu'!O44="IwMT",'full menu'!O44="M&amp;IT",'full menu'!O44="IwERT",'full menu'!O44="ERwIT",'full menu'!O44="I&amp;ERT",'full menu'!O44="ER&amp;M&amp;IT",'full menu'!O44="LSD"),"subst",IF(OR('full menu'!O44="FERT",'full menu'!O44="FMT",'full menu'!O44="FIT",'full menu'!O44="WSD"),"intens",IF('full menu'!O44="UASC","UASC","")))))</f>
        <v>subst</v>
      </c>
      <c r="P44" s="2" t="str">
        <f>IF(OR('full menu'!P44="MDC",'full menu'!P44="PERF"),"rude",IF(OR('full menu'!P44="PCB",'full menu'!P44="AERF",'full menu'!P44="UD"),"inter",IF(OR('full menu'!P44="ACB",'full menu'!P44="LCERT",'full menu'!P44="LERT",'full menu'!P44="FCERT",'full menu'!P44="FCMT",'full menu'!P44="LCMT",'full menu'!P44="LMT",'full menu'!P44="LCIT",'full menu'!P44="FCIT",'full menu'!P44="LIT",'full menu'!P44="MwERT",'full menu'!P44="ERwMT",'full menu'!P44="M&amp;ERT",'full menu'!P44="MwIT",'full menu'!P44="IwMT",'full menu'!P44="M&amp;IT",'full menu'!P44="IwERT",'full menu'!P44="ERwIT",'full menu'!P44="I&amp;ERT",'full menu'!P44="ER&amp;M&amp;IT",'full menu'!P44="LSD"),"subst",IF(OR('full menu'!P44="FERT",'full menu'!P44="FMT",'full menu'!P44="FIT",'full menu'!P44="WSD"),"intens",IF('full menu'!P44="UASC","UASC","")))))</f>
        <v>subst</v>
      </c>
      <c r="Q44" s="2" t="str">
        <f>IF(OR('full menu'!Q44="MDC",'full menu'!Q44="PERF"),"rude",IF(OR('full menu'!Q44="PCB",'full menu'!Q44="AERF",'full menu'!Q44="UD"),"inter",IF(OR('full menu'!Q44="ACB",'full menu'!Q44="LCERT",'full menu'!Q44="LERT",'full menu'!Q44="FCERT",'full menu'!Q44="FCMT",'full menu'!Q44="LCMT",'full menu'!Q44="LMT",'full menu'!Q44="LCIT",'full menu'!Q44="FCIT",'full menu'!Q44="LIT",'full menu'!Q44="MwERT",'full menu'!Q44="ERwMT",'full menu'!Q44="M&amp;ERT",'full menu'!Q44="MwIT",'full menu'!Q44="IwMT",'full menu'!Q44="M&amp;IT",'full menu'!Q44="IwERT",'full menu'!Q44="ERwIT",'full menu'!Q44="I&amp;ERT",'full menu'!Q44="ER&amp;M&amp;IT",'full menu'!Q44="LSD"),"subst",IF(OR('full menu'!Q44="FERT",'full menu'!Q44="FMT",'full menu'!Q44="FIT",'full menu'!Q44="WSD"),"intens",IF('full menu'!Q44="UASC","UASC","")))))</f>
        <v>subst</v>
      </c>
      <c r="R44" s="2" t="str">
        <f>IF(OR('full menu'!R44="MDC",'full menu'!R44="PERF"),"rude",IF(OR('full menu'!R44="PCB",'full menu'!R44="AERF",'full menu'!R44="UD"),"inter",IF(OR('full menu'!R44="ACB",'full menu'!R44="LCERT",'full menu'!R44="LERT",'full menu'!R44="FCERT",'full menu'!R44="FCMT",'full menu'!R44="LCMT",'full menu'!R44="LMT",'full menu'!R44="LCIT",'full menu'!R44="FCIT",'full menu'!R44="LIT",'full menu'!R44="MwERT",'full menu'!R44="ERwMT",'full menu'!R44="M&amp;ERT",'full menu'!R44="MwIT",'full menu'!R44="IwMT",'full menu'!R44="M&amp;IT",'full menu'!R44="IwERT",'full menu'!R44="ERwIT",'full menu'!R44="I&amp;ERT",'full menu'!R44="ER&amp;M&amp;IT",'full menu'!R44="LSD"),"subst",IF(OR('full menu'!R44="FERT",'full menu'!R44="FMT",'full menu'!R44="FIT",'full menu'!R44="WSD"),"intens",IF('full menu'!R44="UASC","UASC","")))))</f>
        <v>subst</v>
      </c>
      <c r="S44" s="2" t="str">
        <f>IF(OR('full menu'!S44="MDC",'full menu'!S44="PERF"),"rude",IF(OR('full menu'!S44="PCB",'full menu'!S44="AERF",'full menu'!S44="UD"),"inter",IF(OR('full menu'!S44="ACB",'full menu'!S44="LCERT",'full menu'!S44="LERT",'full menu'!S44="FCERT",'full menu'!S44="FCMT",'full menu'!S44="LCMT",'full menu'!S44="LMT",'full menu'!S44="LCIT",'full menu'!S44="FCIT",'full menu'!S44="LIT",'full menu'!S44="MwERT",'full menu'!S44="ERwMT",'full menu'!S44="M&amp;ERT",'full menu'!S44="MwIT",'full menu'!S44="IwMT",'full menu'!S44="M&amp;IT",'full menu'!S44="IwERT",'full menu'!S44="ERwIT",'full menu'!S44="I&amp;ERT",'full menu'!S44="ER&amp;M&amp;IT",'full menu'!S44="LSD"),"subst",IF(OR('full menu'!S44="FERT",'full menu'!S44="FMT",'full menu'!S44="FIT",'full menu'!S44="WSD"),"intens",IF('full menu'!S44="UASC","UASC","")))))</f>
        <v>subst</v>
      </c>
      <c r="T44" s="2" t="str">
        <f>IF(OR('full menu'!T44="MDC",'full menu'!T44="PERF"),"rude",IF(OR('full menu'!T44="PCB",'full menu'!T44="AERF",'full menu'!T44="UD"),"inter",IF(OR('full menu'!T44="ACB",'full menu'!T44="LCERT",'full menu'!T44="LERT",'full menu'!T44="FCERT",'full menu'!T44="FCMT",'full menu'!T44="LCMT",'full menu'!T44="LMT",'full menu'!T44="LCIT",'full menu'!T44="FCIT",'full menu'!T44="LIT",'full menu'!T44="MwERT",'full menu'!T44="ERwMT",'full menu'!T44="M&amp;ERT",'full menu'!T44="MwIT",'full menu'!T44="IwMT",'full menu'!T44="M&amp;IT",'full menu'!T44="IwERT",'full menu'!T44="ERwIT",'full menu'!T44="I&amp;ERT",'full menu'!T44="ER&amp;M&amp;IT",'full menu'!T44="LSD"),"subst",IF(OR('full menu'!T44="FERT",'full menu'!T44="FMT",'full menu'!T44="FIT",'full menu'!T44="WSD"),"intens",IF('full menu'!T44="UASC","UASC","")))))</f>
        <v>subst</v>
      </c>
      <c r="U44" s="2" t="str">
        <f>IF(OR('full menu'!U44="MDC",'full menu'!U44="PERF"),"rude",IF(OR('full menu'!U44="PCB",'full menu'!U44="AERF",'full menu'!U44="UD"),"inter",IF(OR('full menu'!U44="ACB",'full menu'!U44="LCERT",'full menu'!U44="LERT",'full menu'!U44="FCERT",'full menu'!U44="FCMT",'full menu'!U44="LCMT",'full menu'!U44="LMT",'full menu'!U44="LCIT",'full menu'!U44="FCIT",'full menu'!U44="LIT",'full menu'!U44="MwERT",'full menu'!U44="ERwMT",'full menu'!U44="M&amp;ERT",'full menu'!U44="MwIT",'full menu'!U44="IwMT",'full menu'!U44="M&amp;IT",'full menu'!U44="IwERT",'full menu'!U44="ERwIT",'full menu'!U44="I&amp;ERT",'full menu'!U44="ER&amp;M&amp;IT",'full menu'!U44="LSD"),"subst",IF(OR('full menu'!U44="FERT",'full menu'!U44="FMT",'full menu'!U44="FIT",'full menu'!U44="WSD"),"intens",IF('full menu'!U44="UASC","UASC","")))))</f>
        <v>subst</v>
      </c>
      <c r="V44" s="2" t="str">
        <f>IF(OR('full menu'!V44="MDC",'full menu'!V44="PERF"),"rude",IF(OR('full menu'!V44="PCB",'full menu'!V44="AERF",'full menu'!V44="UD"),"inter",IF(OR('full menu'!V44="ACB",'full menu'!V44="LCERT",'full menu'!V44="LERT",'full menu'!V44="FCERT",'full menu'!V44="FCMT",'full menu'!V44="LCMT",'full menu'!V44="LMT",'full menu'!V44="LCIT",'full menu'!V44="FCIT",'full menu'!V44="LIT",'full menu'!V44="MwERT",'full menu'!V44="ERwMT",'full menu'!V44="M&amp;ERT",'full menu'!V44="MwIT",'full menu'!V44="IwMT",'full menu'!V44="M&amp;IT",'full menu'!V44="IwERT",'full menu'!V44="ERwIT",'full menu'!V44="I&amp;ERT",'full menu'!V44="ER&amp;M&amp;IT",'full menu'!V44="LSD"),"subst",IF(OR('full menu'!V44="FERT",'full menu'!V44="FMT",'full menu'!V44="FIT",'full menu'!V44="WSD"),"intens",IF('full menu'!V44="UASC","UASC","")))))</f>
        <v>subst</v>
      </c>
      <c r="W44" s="2" t="str">
        <f>IF(OR('full menu'!W44="MDC",'full menu'!W44="PERF"),"rude",IF(OR('full menu'!W44="PCB",'full menu'!W44="AERF",'full menu'!W44="UD"),"inter",IF(OR('full menu'!W44="ACB",'full menu'!W44="LCERT",'full menu'!W44="LERT",'full menu'!W44="FCERT",'full menu'!W44="FCMT",'full menu'!W44="LCMT",'full menu'!W44="LMT",'full menu'!W44="LCIT",'full menu'!W44="FCIT",'full menu'!W44="LIT",'full menu'!W44="MwERT",'full menu'!W44="ERwMT",'full menu'!W44="M&amp;ERT",'full menu'!W44="MwIT",'full menu'!W44="IwMT",'full menu'!W44="M&amp;IT",'full menu'!W44="IwERT",'full menu'!W44="ERwIT",'full menu'!W44="I&amp;ERT",'full menu'!W44="ER&amp;M&amp;IT",'full menu'!W44="LSD"),"subst",IF(OR('full menu'!W44="FERT",'full menu'!W44="FMT",'full menu'!W44="FIT",'full menu'!W44="WSD"),"intens",IF('full menu'!W44="UASC","UASC","")))))</f>
        <v>subst</v>
      </c>
      <c r="X44" s="2" t="str">
        <f>IF(OR('full menu'!X44="MDC",'full menu'!X44="PERF"),"rude",IF(OR('full menu'!X44="PCB",'full menu'!X44="AERF",'full menu'!X44="UD"),"inter",IF(OR('full menu'!X44="ACB",'full menu'!X44="LCERT",'full menu'!X44="LERT",'full menu'!X44="FCERT",'full menu'!X44="FCMT",'full menu'!X44="LCMT",'full menu'!X44="LMT",'full menu'!X44="LCIT",'full menu'!X44="FCIT",'full menu'!X44="LIT",'full menu'!X44="MwERT",'full menu'!X44="ERwMT",'full menu'!X44="M&amp;ERT",'full menu'!X44="MwIT",'full menu'!X44="IwMT",'full menu'!X44="M&amp;IT",'full menu'!X44="IwERT",'full menu'!X44="ERwIT",'full menu'!X44="I&amp;ERT",'full menu'!X44="ER&amp;M&amp;IT",'full menu'!X44="LSD"),"subst",IF(OR('full menu'!X44="FERT",'full menu'!X44="FMT",'full menu'!X44="FIT",'full menu'!X44="WSD"),"intens",IF('full menu'!X44="UASC","UASC","")))))</f>
        <v>subst</v>
      </c>
      <c r="Y44" s="2" t="str">
        <f>IF(OR('full menu'!Y44="MDC",'full menu'!Y44="PERF"),"rude",IF(OR('full menu'!Y44="PCB",'full menu'!Y44="AERF",'full menu'!Y44="UD"),"inter",IF(OR('full menu'!Y44="ACB",'full menu'!Y44="LCERT",'full menu'!Y44="LERT",'full menu'!Y44="FCERT",'full menu'!Y44="FCMT",'full menu'!Y44="LCMT",'full menu'!Y44="LMT",'full menu'!Y44="LCIT",'full menu'!Y44="FCIT",'full menu'!Y44="LIT",'full menu'!Y44="MwERT",'full menu'!Y44="ERwMT",'full menu'!Y44="M&amp;ERT",'full menu'!Y44="MwIT",'full menu'!Y44="IwMT",'full menu'!Y44="M&amp;IT",'full menu'!Y44="IwERT",'full menu'!Y44="ERwIT",'full menu'!Y44="I&amp;ERT",'full menu'!Y44="ER&amp;M&amp;IT",'full menu'!Y44="LSD"),"subst",IF(OR('full menu'!Y44="FERT",'full menu'!Y44="FMT",'full menu'!Y44="FIT",'full menu'!Y44="WSD"),"intens",IF('full menu'!Y44="UASC","UASC","")))))</f>
        <v>subst</v>
      </c>
      <c r="Z44" s="2" t="str">
        <f>IF(OR('full menu'!Z44="MDC",'full menu'!Z44="PERF"),"rude",IF(OR('full menu'!Z44="PCB",'full menu'!Z44="AERF",'full menu'!Z44="UD"),"inter",IF(OR('full menu'!Z44="ACB",'full menu'!Z44="LCERT",'full menu'!Z44="LERT",'full menu'!Z44="FCERT",'full menu'!Z44="FCMT",'full menu'!Z44="LCMT",'full menu'!Z44="LMT",'full menu'!Z44="LCIT",'full menu'!Z44="FCIT",'full menu'!Z44="LIT",'full menu'!Z44="MwERT",'full menu'!Z44="ERwMT",'full menu'!Z44="M&amp;ERT",'full menu'!Z44="MwIT",'full menu'!Z44="IwMT",'full menu'!Z44="M&amp;IT",'full menu'!Z44="IwERT",'full menu'!Z44="ERwIT",'full menu'!Z44="I&amp;ERT",'full menu'!Z44="ER&amp;M&amp;IT",'full menu'!Z44="LSD"),"subst",IF(OR('full menu'!Z44="FERT",'full menu'!Z44="FMT",'full menu'!Z44="FIT",'full menu'!Z44="WSD"),"intens",IF('full menu'!Z44="UASC","UASC","")))))</f>
        <v>subst</v>
      </c>
      <c r="AA44" s="2" t="str">
        <f>IF(OR('full menu'!AA44="MDC",'full menu'!AA44="PERF"),"rude",IF(OR('full menu'!AA44="PCB",'full menu'!AA44="AERF",'full menu'!AA44="UD"),"inter",IF(OR('full menu'!AA44="ACB",'full menu'!AA44="LCERT",'full menu'!AA44="LERT",'full menu'!AA44="FCERT",'full menu'!AA44="FCMT",'full menu'!AA44="LCMT",'full menu'!AA44="LMT",'full menu'!AA44="LCIT",'full menu'!AA44="FCIT",'full menu'!AA44="LIT",'full menu'!AA44="MwERT",'full menu'!AA44="ERwMT",'full menu'!AA44="M&amp;ERT",'full menu'!AA44="MwIT",'full menu'!AA44="IwMT",'full menu'!AA44="M&amp;IT",'full menu'!AA44="IwERT",'full menu'!AA44="ERwIT",'full menu'!AA44="I&amp;ERT",'full menu'!AA44="ER&amp;M&amp;IT",'full menu'!AA44="LSD"),"subst",IF(OR('full menu'!AA44="FERT",'full menu'!AA44="FMT",'full menu'!AA44="FIT",'full menu'!AA44="WSD"),"intens",IF('full menu'!AA44="UASC","UASC","")))))</f>
        <v>subst</v>
      </c>
      <c r="AB44" s="2" t="str">
        <f>IF(OR('full menu'!AB44="MDC",'full menu'!AB44="PERF"),"rude",IF(OR('full menu'!AB44="PCB",'full menu'!AB44="AERF",'full menu'!AB44="UD"),"inter",IF(OR('full menu'!AB44="ACB",'full menu'!AB44="LCERT",'full menu'!AB44="LERT",'full menu'!AB44="FCERT",'full menu'!AB44="FCMT",'full menu'!AB44="LCMT",'full menu'!AB44="LMT",'full menu'!AB44="LCIT",'full menu'!AB44="FCIT",'full menu'!AB44="LIT",'full menu'!AB44="MwERT",'full menu'!AB44="ERwMT",'full menu'!AB44="M&amp;ERT",'full menu'!AB44="MwIT",'full menu'!AB44="IwMT",'full menu'!AB44="M&amp;IT",'full menu'!AB44="IwERT",'full menu'!AB44="ERwIT",'full menu'!AB44="I&amp;ERT",'full menu'!AB44="ER&amp;M&amp;IT",'full menu'!AB44="LSD"),"subst",IF(OR('full menu'!AB44="FERT",'full menu'!AB44="FMT",'full menu'!AB44="FIT",'full menu'!AB44="WSD"),"intens",IF('full menu'!AB44="UASC","UASC","")))))</f>
        <v>subst</v>
      </c>
      <c r="AC44" s="2" t="str">
        <f>IF(OR('full menu'!AC44="MDC",'full menu'!AC44="PERF"),"rude",IF(OR('full menu'!AC44="PCB",'full menu'!AC44="AERF",'full menu'!AC44="UD"),"inter",IF(OR('full menu'!AC44="ACB",'full menu'!AC44="LCERT",'full menu'!AC44="LERT",'full menu'!AC44="FCERT",'full menu'!AC44="FCMT",'full menu'!AC44="LCMT",'full menu'!AC44="LMT",'full menu'!AC44="LCIT",'full menu'!AC44="FCIT",'full menu'!AC44="LIT",'full menu'!AC44="MwERT",'full menu'!AC44="ERwMT",'full menu'!AC44="M&amp;ERT",'full menu'!AC44="MwIT",'full menu'!AC44="IwMT",'full menu'!AC44="M&amp;IT",'full menu'!AC44="IwERT",'full menu'!AC44="ERwIT",'full menu'!AC44="I&amp;ERT",'full menu'!AC44="ER&amp;M&amp;IT",'full menu'!AC44="LSD"),"subst",IF(OR('full menu'!AC44="FERT",'full menu'!AC44="FMT",'full menu'!AC44="FIT",'full menu'!AC44="WSD"),"intens",IF('full menu'!AC44="UASC","UASC","")))))</f>
        <v>subst</v>
      </c>
      <c r="AD44" s="2" t="str">
        <f>IF(OR('full menu'!AD44="MDC",'full menu'!AD44="PERF"),"rude",IF(OR('full menu'!AD44="PCB",'full menu'!AD44="AERF",'full menu'!AD44="UD"),"inter",IF(OR('full menu'!AD44="ACB",'full menu'!AD44="LCERT",'full menu'!AD44="LERT",'full menu'!AD44="FCERT",'full menu'!AD44="FCMT",'full menu'!AD44="LCMT",'full menu'!AD44="LMT",'full menu'!AD44="LCIT",'full menu'!AD44="FCIT",'full menu'!AD44="LIT",'full menu'!AD44="MwERT",'full menu'!AD44="ERwMT",'full menu'!AD44="M&amp;ERT",'full menu'!AD44="MwIT",'full menu'!AD44="IwMT",'full menu'!AD44="M&amp;IT",'full menu'!AD44="IwERT",'full menu'!AD44="ERwIT",'full menu'!AD44="I&amp;ERT",'full menu'!AD44="ER&amp;M&amp;IT",'full menu'!AD44="LSD"),"subst",IF(OR('full menu'!AD44="FERT",'full menu'!AD44="FMT",'full menu'!AD44="FIT",'full menu'!AD44="WSD"),"intens",IF('full menu'!AD44="UASC","UASC","")))))</f>
        <v>subst</v>
      </c>
      <c r="AE44" s="2" t="str">
        <f>IF(OR('full menu'!AE44="MDC",'full menu'!AE44="PERF"),"rude",IF(OR('full menu'!AE44="PCB",'full menu'!AE44="AERF",'full menu'!AE44="UD"),"inter",IF(OR('full menu'!AE44="ACB",'full menu'!AE44="LCERT",'full menu'!AE44="LERT",'full menu'!AE44="FCERT",'full menu'!AE44="FCMT",'full menu'!AE44="LCMT",'full menu'!AE44="LMT",'full menu'!AE44="LCIT",'full menu'!AE44="FCIT",'full menu'!AE44="LIT",'full menu'!AE44="MwERT",'full menu'!AE44="ERwMT",'full menu'!AE44="M&amp;ERT",'full menu'!AE44="MwIT",'full menu'!AE44="IwMT",'full menu'!AE44="M&amp;IT",'full menu'!AE44="IwERT",'full menu'!AE44="ERwIT",'full menu'!AE44="I&amp;ERT",'full menu'!AE44="ER&amp;M&amp;IT",'full menu'!AE44="LSD"),"subst",IF(OR('full menu'!AE44="FERT",'full menu'!AE44="FMT",'full menu'!AE44="FIT",'full menu'!AE44="WSD"),"intens",IF('full menu'!AE44="UASC","UASC","")))))</f>
        <v>subst</v>
      </c>
      <c r="AF44" s="2" t="str">
        <f>IF(OR('full menu'!AF44="MDC",'full menu'!AF44="PERF"),"rude",IF(OR('full menu'!AF44="PCB",'full menu'!AF44="AERF",'full menu'!AF44="UD"),"inter",IF(OR('full menu'!AF44="ACB",'full menu'!AF44="LCERT",'full menu'!AF44="LERT",'full menu'!AF44="FCERT",'full menu'!AF44="FCMT",'full menu'!AF44="LCMT",'full menu'!AF44="LMT",'full menu'!AF44="LCIT",'full menu'!AF44="FCIT",'full menu'!AF44="LIT",'full menu'!AF44="MwERT",'full menu'!AF44="ERwMT",'full menu'!AF44="M&amp;ERT",'full menu'!AF44="MwIT",'full menu'!AF44="IwMT",'full menu'!AF44="M&amp;IT",'full menu'!AF44="IwERT",'full menu'!AF44="ERwIT",'full menu'!AF44="I&amp;ERT",'full menu'!AF44="ER&amp;M&amp;IT",'full menu'!AF44="LSD"),"subst",IF(OR('full menu'!AF44="FERT",'full menu'!AF44="FMT",'full menu'!AF44="FIT",'full menu'!AF44="WSD"),"intens",IF('full menu'!AF44="UASC","UASC","")))))</f>
        <v>subst</v>
      </c>
      <c r="AG44" s="2" t="str">
        <f>IF(OR('full menu'!AG44="MDC",'full menu'!AG44="PERF"),"rude",IF(OR('full menu'!AG44="PCB",'full menu'!AG44="AERF",'full menu'!AG44="UD"),"inter",IF(OR('full menu'!AG44="ACB",'full menu'!AG44="LCERT",'full menu'!AG44="LERT",'full menu'!AG44="FCERT",'full menu'!AG44="FCMT",'full menu'!AG44="LCMT",'full menu'!AG44="LMT",'full menu'!AG44="LCIT",'full menu'!AG44="FCIT",'full menu'!AG44="LIT",'full menu'!AG44="MwERT",'full menu'!AG44="ERwMT",'full menu'!AG44="M&amp;ERT",'full menu'!AG44="MwIT",'full menu'!AG44="IwMT",'full menu'!AG44="M&amp;IT",'full menu'!AG44="IwERT",'full menu'!AG44="ERwIT",'full menu'!AG44="I&amp;ERT",'full menu'!AG44="ER&amp;M&amp;IT",'full menu'!AG44="LSD"),"subst",IF(OR('full menu'!AG44="FERT",'full menu'!AG44="FMT",'full menu'!AG44="FIT",'full menu'!AG44="WSD"),"intens",IF('full menu'!AG44="UASC","UASC","")))))</f>
        <v>subst</v>
      </c>
      <c r="AH44" s="2" t="str">
        <f>IF(OR('full menu'!AH44="MDC",'full menu'!AH44="PERF"),"rude",IF(OR('full menu'!AH44="PCB",'full menu'!AH44="AERF",'full menu'!AH44="UD"),"inter",IF(OR('full menu'!AH44="ACB",'full menu'!AH44="LCERT",'full menu'!AH44="LERT",'full menu'!AH44="FCERT",'full menu'!AH44="FCMT",'full menu'!AH44="LCMT",'full menu'!AH44="LMT",'full menu'!AH44="LCIT",'full menu'!AH44="FCIT",'full menu'!AH44="LIT",'full menu'!AH44="MwERT",'full menu'!AH44="ERwMT",'full menu'!AH44="M&amp;ERT",'full menu'!AH44="MwIT",'full menu'!AH44="IwMT",'full menu'!AH44="M&amp;IT",'full menu'!AH44="IwERT",'full menu'!AH44="ERwIT",'full menu'!AH44="I&amp;ERT",'full menu'!AH44="ER&amp;M&amp;IT",'full menu'!AH44="LSD"),"subst",IF(OR('full menu'!AH44="FERT",'full menu'!AH44="FMT",'full menu'!AH44="FIT",'full menu'!AH44="WSD"),"intens",IF('full menu'!AH44="UASC","UASC","")))))</f>
        <v>subst</v>
      </c>
      <c r="AI44" s="2" t="str">
        <f>IF(OR('full menu'!AI44="MDC",'full menu'!AI44="PERF"),"rude",IF(OR('full menu'!AI44="PCB",'full menu'!AI44="AERF",'full menu'!AI44="UD"),"inter",IF(OR('full menu'!AI44="ACB",'full menu'!AI44="LCERT",'full menu'!AI44="LERT",'full menu'!AI44="FCERT",'full menu'!AI44="FCMT",'full menu'!AI44="LCMT",'full menu'!AI44="LMT",'full menu'!AI44="LCIT",'full menu'!AI44="FCIT",'full menu'!AI44="LIT",'full menu'!AI44="MwERT",'full menu'!AI44="ERwMT",'full menu'!AI44="M&amp;ERT",'full menu'!AI44="MwIT",'full menu'!AI44="IwMT",'full menu'!AI44="M&amp;IT",'full menu'!AI44="IwERT",'full menu'!AI44="ERwIT",'full menu'!AI44="I&amp;ERT",'full menu'!AI44="ER&amp;M&amp;IT",'full menu'!AI44="LSD"),"subst",IF(OR('full menu'!AI44="FERT",'full menu'!AI44="FMT",'full menu'!AI44="FIT",'full menu'!AI44="WSD"),"intens",IF('full menu'!AI44="UASC","UASC","")))))</f>
        <v>subst</v>
      </c>
      <c r="AJ44" s="2" t="str">
        <f>IF(OR('full menu'!AJ44="MDC",'full menu'!AJ44="PERF"),"rude",IF(OR('full menu'!AJ44="PCB",'full menu'!AJ44="AERF",'full menu'!AJ44="UD"),"inter",IF(OR('full menu'!AJ44="ACB",'full menu'!AJ44="LCERT",'full menu'!AJ44="LERT",'full menu'!AJ44="FCERT",'full menu'!AJ44="FCMT",'full menu'!AJ44="LCMT",'full menu'!AJ44="LMT",'full menu'!AJ44="LCIT",'full menu'!AJ44="FCIT",'full menu'!AJ44="LIT",'full menu'!AJ44="MwERT",'full menu'!AJ44="ERwMT",'full menu'!AJ44="M&amp;ERT",'full menu'!AJ44="MwIT",'full menu'!AJ44="IwMT",'full menu'!AJ44="M&amp;IT",'full menu'!AJ44="IwERT",'full menu'!AJ44="ERwIT",'full menu'!AJ44="I&amp;ERT",'full menu'!AJ44="ER&amp;M&amp;IT",'full menu'!AJ44="LSD"),"subst",IF(OR('full menu'!AJ44="FERT",'full menu'!AJ44="FMT",'full menu'!AJ44="FIT",'full menu'!AJ44="WSD"),"intens",IF('full menu'!AJ44="UASC","UASC","")))))</f>
        <v>subst</v>
      </c>
      <c r="AK44" s="2" t="str">
        <f>IF(OR('full menu'!AK44="MDC",'full menu'!AK44="PERF"),"rude",IF(OR('full menu'!AK44="PCB",'full menu'!AK44="AERF",'full menu'!AK44="UD"),"inter",IF(OR('full menu'!AK44="ACB",'full menu'!AK44="LCERT",'full menu'!AK44="LERT",'full menu'!AK44="FCERT",'full menu'!AK44="FCMT",'full menu'!AK44="LCMT",'full menu'!AK44="LMT",'full menu'!AK44="LCIT",'full menu'!AK44="FCIT",'full menu'!AK44="LIT",'full menu'!AK44="MwERT",'full menu'!AK44="ERwMT",'full menu'!AK44="M&amp;ERT",'full menu'!AK44="MwIT",'full menu'!AK44="IwMT",'full menu'!AK44="M&amp;IT",'full menu'!AK44="IwERT",'full menu'!AK44="ERwIT",'full menu'!AK44="I&amp;ERT",'full menu'!AK44="ER&amp;M&amp;IT",'full menu'!AK44="LSD"),"subst",IF(OR('full menu'!AK44="FERT",'full menu'!AK44="FMT",'full menu'!AK44="FIT",'full menu'!AK44="WSD"),"intens",IF('full menu'!AK44="UASC","UASC","")))))</f>
        <v>intens</v>
      </c>
      <c r="AL44" s="2" t="str">
        <f>IF(OR('full menu'!AL44="MDC",'full menu'!AL44="PERF"),"rude",IF(OR('full menu'!AL44="PCB",'full menu'!AL44="AERF",'full menu'!AL44="UD"),"inter",IF(OR('full menu'!AL44="ACB",'full menu'!AL44="LCERT",'full menu'!AL44="LERT",'full menu'!AL44="FCERT",'full menu'!AL44="FCMT",'full menu'!AL44="LCMT",'full menu'!AL44="LMT",'full menu'!AL44="LCIT",'full menu'!AL44="FCIT",'full menu'!AL44="LIT",'full menu'!AL44="MwERT",'full menu'!AL44="ERwMT",'full menu'!AL44="M&amp;ERT",'full menu'!AL44="MwIT",'full menu'!AL44="IwMT",'full menu'!AL44="M&amp;IT",'full menu'!AL44="IwERT",'full menu'!AL44="ERwIT",'full menu'!AL44="I&amp;ERT",'full menu'!AL44="ER&amp;M&amp;IT",'full menu'!AL44="LSD"),"subst",IF(OR('full menu'!AL44="FERT",'full menu'!AL44="FMT",'full menu'!AL44="FIT",'full menu'!AL44="WSD"),"intens",IF('full menu'!AL44="UASC","UASC","")))))</f>
        <v>intens</v>
      </c>
      <c r="AM44" s="2" t="str">
        <f>IF(OR('full menu'!AM44="MDC",'full menu'!AM44="PERF"),"rude",IF(OR('full menu'!AM44="PCB",'full menu'!AM44="AERF",'full menu'!AM44="UD"),"inter",IF(OR('full menu'!AM44="ACB",'full menu'!AM44="LCERT",'full menu'!AM44="LERT",'full menu'!AM44="FCERT",'full menu'!AM44="FCMT",'full menu'!AM44="LCMT",'full menu'!AM44="LMT",'full menu'!AM44="LCIT",'full menu'!AM44="FCIT",'full menu'!AM44="LIT",'full menu'!AM44="MwERT",'full menu'!AM44="ERwMT",'full menu'!AM44="M&amp;ERT",'full menu'!AM44="MwIT",'full menu'!AM44="IwMT",'full menu'!AM44="M&amp;IT",'full menu'!AM44="IwERT",'full menu'!AM44="ERwIT",'full menu'!AM44="I&amp;ERT",'full menu'!AM44="ER&amp;M&amp;IT",'full menu'!AM44="LSD"),"subst",IF(OR('full menu'!AM44="FERT",'full menu'!AM44="FMT",'full menu'!AM44="FIT",'full menu'!AM44="WSD"),"intens",IF('full menu'!AM44="UASC","UASC","")))))</f>
        <v>intens</v>
      </c>
      <c r="AN44" s="2" t="str">
        <f>IF(OR('full menu'!AN44="MDC",'full menu'!AN44="PERF"),"rude",IF(OR('full menu'!AN44="PCB",'full menu'!AN44="AERF",'full menu'!AN44="UD"),"inter",IF(OR('full menu'!AN44="ACB",'full menu'!AN44="LCERT",'full menu'!AN44="LERT",'full menu'!AN44="FCERT",'full menu'!AN44="FCMT",'full menu'!AN44="LCMT",'full menu'!AN44="LMT",'full menu'!AN44="LCIT",'full menu'!AN44="FCIT",'full menu'!AN44="LIT",'full menu'!AN44="MwERT",'full menu'!AN44="ERwMT",'full menu'!AN44="M&amp;ERT",'full menu'!AN44="MwIT",'full menu'!AN44="IwMT",'full menu'!AN44="M&amp;IT",'full menu'!AN44="IwERT",'full menu'!AN44="ERwIT",'full menu'!AN44="I&amp;ERT",'full menu'!AN44="ER&amp;M&amp;IT",'full menu'!AN44="LSD"),"subst",IF(OR('full menu'!AN44="FERT",'full menu'!AN44="FMT",'full menu'!AN44="FIT",'full menu'!AN44="WSD"),"intens",IF('full menu'!AN44="UASC","UASC","")))))</f>
        <v>intens</v>
      </c>
      <c r="AO44" s="2" t="str">
        <f>IF(OR('full menu'!AO44="MDC",'full menu'!AO44="PERF"),"rude",IF(OR('full menu'!AO44="PCB",'full menu'!AO44="AERF",'full menu'!AO44="UD"),"inter",IF(OR('full menu'!AO44="ACB",'full menu'!AO44="LCERT",'full menu'!AO44="LERT",'full menu'!AO44="FCERT",'full menu'!AO44="FCMT",'full menu'!AO44="LCMT",'full menu'!AO44="LMT",'full menu'!AO44="LCIT",'full menu'!AO44="FCIT",'full menu'!AO44="LIT",'full menu'!AO44="MwERT",'full menu'!AO44="ERwMT",'full menu'!AO44="M&amp;ERT",'full menu'!AO44="MwIT",'full menu'!AO44="IwMT",'full menu'!AO44="M&amp;IT",'full menu'!AO44="IwERT",'full menu'!AO44="ERwIT",'full menu'!AO44="I&amp;ERT",'full menu'!AO44="ER&amp;M&amp;IT",'full menu'!AO44="LSD"),"subst",IF(OR('full menu'!AO44="FERT",'full menu'!AO44="FMT",'full menu'!AO44="FIT",'full menu'!AO44="WSD"),"intens",IF('full menu'!AO44="UASC","UASC","")))))</f>
        <v>intens</v>
      </c>
      <c r="AP44" s="2" t="str">
        <f>IF(OR('full menu'!AP44="MDC",'full menu'!AP44="PERF"),"rude",IF(OR('full menu'!AP44="PCB",'full menu'!AP44="AERF",'full menu'!AP44="UD"),"inter",IF(OR('full menu'!AP44="ACB",'full menu'!AP44="LCERT",'full menu'!AP44="LERT",'full menu'!AP44="FCERT",'full menu'!AP44="FCMT",'full menu'!AP44="LCMT",'full menu'!AP44="LMT",'full menu'!AP44="LCIT",'full menu'!AP44="FCIT",'full menu'!AP44="LIT",'full menu'!AP44="MwERT",'full menu'!AP44="ERwMT",'full menu'!AP44="M&amp;ERT",'full menu'!AP44="MwIT",'full menu'!AP44="IwMT",'full menu'!AP44="M&amp;IT",'full menu'!AP44="IwERT",'full menu'!AP44="ERwIT",'full menu'!AP44="I&amp;ERT",'full menu'!AP44="ER&amp;M&amp;IT",'full menu'!AP44="LSD"),"subst",IF(OR('full menu'!AP44="FERT",'full menu'!AP44="FMT",'full menu'!AP44="FIT",'full menu'!AP44="WSD"),"intens",IF('full menu'!AP44="UASC","UASC","")))))</f>
        <v>intens</v>
      </c>
      <c r="AQ44" s="2" t="str">
        <f>IF(OR('full menu'!AQ44="MDC",'full menu'!AQ44="PERF"),"rude",IF(OR('full menu'!AQ44="PCB",'full menu'!AQ44="AERF",'full menu'!AQ44="UD"),"inter",IF(OR('full menu'!AQ44="ACB",'full menu'!AQ44="LCERT",'full menu'!AQ44="LERT",'full menu'!AQ44="FCERT",'full menu'!AQ44="FCMT",'full menu'!AQ44="LCMT",'full menu'!AQ44="LMT",'full menu'!AQ44="LCIT",'full menu'!AQ44="FCIT",'full menu'!AQ44="LIT",'full menu'!AQ44="MwERT",'full menu'!AQ44="ERwMT",'full menu'!AQ44="M&amp;ERT",'full menu'!AQ44="MwIT",'full menu'!AQ44="IwMT",'full menu'!AQ44="M&amp;IT",'full menu'!AQ44="IwERT",'full menu'!AQ44="ERwIT",'full menu'!AQ44="I&amp;ERT",'full menu'!AQ44="ER&amp;M&amp;IT",'full menu'!AQ44="LSD"),"subst",IF(OR('full menu'!AQ44="FERT",'full menu'!AQ44="FMT",'full menu'!AQ44="FIT",'full menu'!AQ44="WSD"),"intens",IF('full menu'!AQ44="UASC","UASC","")))))</f>
        <v>intens</v>
      </c>
      <c r="AR44" s="2" t="str">
        <f>IF(OR('full menu'!AR44="MDC",'full menu'!AR44="PERF"),"rude",IF(OR('full menu'!AR44="PCB",'full menu'!AR44="AERF",'full menu'!AR44="UD"),"inter",IF(OR('full menu'!AR44="ACB",'full menu'!AR44="LCERT",'full menu'!AR44="LERT",'full menu'!AR44="FCERT",'full menu'!AR44="FCMT",'full menu'!AR44="LCMT",'full menu'!AR44="LMT",'full menu'!AR44="LCIT",'full menu'!AR44="FCIT",'full menu'!AR44="LIT",'full menu'!AR44="MwERT",'full menu'!AR44="ERwMT",'full menu'!AR44="M&amp;ERT",'full menu'!AR44="MwIT",'full menu'!AR44="IwMT",'full menu'!AR44="M&amp;IT",'full menu'!AR44="IwERT",'full menu'!AR44="ERwIT",'full menu'!AR44="I&amp;ERT",'full menu'!AR44="ER&amp;M&amp;IT",'full menu'!AR44="LSD"),"subst",IF(OR('full menu'!AR44="FERT",'full menu'!AR44="FMT",'full menu'!AR44="FIT",'full menu'!AR44="WSD"),"intens",IF('full menu'!AR44="UASC","UASC","")))))</f>
        <v>intens</v>
      </c>
      <c r="AS44" s="2" t="str">
        <f>IF(OR('full menu'!AS44="MDC",'full menu'!AS44="PERF"),"rude",IF(OR('full menu'!AS44="PCB",'full menu'!AS44="AERF",'full menu'!AS44="UD"),"inter",IF(OR('full menu'!AS44="ACB",'full menu'!AS44="LCERT",'full menu'!AS44="LERT",'full menu'!AS44="FCERT",'full menu'!AS44="FCMT",'full menu'!AS44="LCMT",'full menu'!AS44="LMT",'full menu'!AS44="LCIT",'full menu'!AS44="FCIT",'full menu'!AS44="LIT",'full menu'!AS44="MwERT",'full menu'!AS44="ERwMT",'full menu'!AS44="M&amp;ERT",'full menu'!AS44="MwIT",'full menu'!AS44="IwMT",'full menu'!AS44="M&amp;IT",'full menu'!AS44="IwERT",'full menu'!AS44="ERwIT",'full menu'!AS44="I&amp;ERT",'full menu'!AS44="ER&amp;M&amp;IT",'full menu'!AS44="LSD"),"subst",IF(OR('full menu'!AS44="FERT",'full menu'!AS44="FMT",'full menu'!AS44="FIT",'full menu'!AS44="WSD"),"intens",IF('full menu'!AS44="UASC","UASC","")))))</f>
        <v>intens</v>
      </c>
    </row>
    <row r="45" spans="1:45" ht="15.5" x14ac:dyDescent="0.35">
      <c r="A45" t="s">
        <v>72</v>
      </c>
      <c r="B45" s="2" t="str">
        <f>IF(OR('full menu'!B45="MDC",'full menu'!B45="PERF"),"rude",IF(OR('full menu'!B45="PCB",'full menu'!B45="AERF",'full menu'!B45="UD"),"inter",IF(OR('full menu'!B45="ACB",'full menu'!B45="LCERT",'full menu'!B45="LERT",'full menu'!B45="FCERT",'full menu'!B45="FCMT",'full menu'!B45="LCMT",'full menu'!B45="LMT",'full menu'!B45="LCIT",'full menu'!B45="FCIT",'full menu'!B45="LIT",'full menu'!B45="MwERT",'full menu'!B45="ERwMT",'full menu'!B45="M&amp;ERT",'full menu'!B45="MwIT",'full menu'!B45="IwMT",'full menu'!B45="M&amp;IT",'full menu'!B45="IwERT",'full menu'!B45="ERwIT",'full menu'!B45="I&amp;ERT",'full menu'!B45="ER&amp;M&amp;IT",'full menu'!B45="LSD"),"subst",IF(OR('full menu'!B45="FERT",'full menu'!B45="FMT",'full menu'!B45="FIT",'full menu'!B45="WSD"),"intens",IF('full menu'!B45="UASC","UASC","")))))</f>
        <v>rude</v>
      </c>
      <c r="C45" s="2" t="str">
        <f>IF(OR('full menu'!C45="MDC",'full menu'!C45="PERF"),"rude",IF(OR('full menu'!C45="PCB",'full menu'!C45="AERF",'full menu'!C45="UD"),"inter",IF(OR('full menu'!C45="ACB",'full menu'!C45="LCERT",'full menu'!C45="LERT",'full menu'!C45="FCERT",'full menu'!C45="FCMT",'full menu'!C45="LCMT",'full menu'!C45="LMT",'full menu'!C45="LCIT",'full menu'!C45="FCIT",'full menu'!C45="LIT",'full menu'!C45="MwERT",'full menu'!C45="ERwMT",'full menu'!C45="M&amp;ERT",'full menu'!C45="MwIT",'full menu'!C45="IwMT",'full menu'!C45="M&amp;IT",'full menu'!C45="IwERT",'full menu'!C45="ERwIT",'full menu'!C45="I&amp;ERT",'full menu'!C45="ER&amp;M&amp;IT",'full menu'!C45="LSD"),"subst",IF(OR('full menu'!C45="FERT",'full menu'!C45="FMT",'full menu'!C45="FIT",'full menu'!C45="WSD"),"intens",IF('full menu'!C45="UASC","UASC","")))))</f>
        <v>rude</v>
      </c>
      <c r="D45" s="2" t="str">
        <f>IF(OR('full menu'!D45="MDC",'full menu'!D45="PERF"),"rude",IF(OR('full menu'!D45="PCB",'full menu'!D45="AERF",'full menu'!D45="UD"),"inter",IF(OR('full menu'!D45="ACB",'full menu'!D45="LCERT",'full menu'!D45="LERT",'full menu'!D45="FCERT",'full menu'!D45="FCMT",'full menu'!D45="LCMT",'full menu'!D45="LMT",'full menu'!D45="LCIT",'full menu'!D45="FCIT",'full menu'!D45="LIT",'full menu'!D45="MwERT",'full menu'!D45="ERwMT",'full menu'!D45="M&amp;ERT",'full menu'!D45="MwIT",'full menu'!D45="IwMT",'full menu'!D45="M&amp;IT",'full menu'!D45="IwERT",'full menu'!D45="ERwIT",'full menu'!D45="I&amp;ERT",'full menu'!D45="ER&amp;M&amp;IT",'full menu'!D45="LSD"),"subst",IF(OR('full menu'!D45="FERT",'full menu'!D45="FMT",'full menu'!D45="FIT",'full menu'!D45="WSD"),"intens",IF('full menu'!D45="UASC","UASC","")))))</f>
        <v>rude</v>
      </c>
      <c r="E45" s="2" t="str">
        <f>IF(OR('full menu'!E45="MDC",'full menu'!E45="PERF"),"rude",IF(OR('full menu'!E45="PCB",'full menu'!E45="AERF",'full menu'!E45="UD"),"inter",IF(OR('full menu'!E45="ACB",'full menu'!E45="LCERT",'full menu'!E45="LERT",'full menu'!E45="FCERT",'full menu'!E45="FCMT",'full menu'!E45="LCMT",'full menu'!E45="LMT",'full menu'!E45="LCIT",'full menu'!E45="FCIT",'full menu'!E45="LIT",'full menu'!E45="MwERT",'full menu'!E45="ERwMT",'full menu'!E45="M&amp;ERT",'full menu'!E45="MwIT",'full menu'!E45="IwMT",'full menu'!E45="M&amp;IT",'full menu'!E45="IwERT",'full menu'!E45="ERwIT",'full menu'!E45="I&amp;ERT",'full menu'!E45="ER&amp;M&amp;IT",'full menu'!E45="LSD"),"subst",IF(OR('full menu'!E45="FERT",'full menu'!E45="FMT",'full menu'!E45="FIT",'full menu'!E45="WSD"),"intens",IF('full menu'!E45="UASC","UASC","")))))</f>
        <v>rude</v>
      </c>
      <c r="F45" s="2" t="str">
        <f>IF(OR('full menu'!F45="MDC",'full menu'!F45="PERF"),"rude",IF(OR('full menu'!F45="PCB",'full menu'!F45="AERF",'full menu'!F45="UD"),"inter",IF(OR('full menu'!F45="ACB",'full menu'!F45="LCERT",'full menu'!F45="LERT",'full menu'!F45="FCERT",'full menu'!F45="FCMT",'full menu'!F45="LCMT",'full menu'!F45="LMT",'full menu'!F45="LCIT",'full menu'!F45="FCIT",'full menu'!F45="LIT",'full menu'!F45="MwERT",'full menu'!F45="ERwMT",'full menu'!F45="M&amp;ERT",'full menu'!F45="MwIT",'full menu'!F45="IwMT",'full menu'!F45="M&amp;IT",'full menu'!F45="IwERT",'full menu'!F45="ERwIT",'full menu'!F45="I&amp;ERT",'full menu'!F45="ER&amp;M&amp;IT",'full menu'!F45="LSD"),"subst",IF(OR('full menu'!F45="FERT",'full menu'!F45="FMT",'full menu'!F45="FIT",'full menu'!F45="WSD"),"intens",IF('full menu'!F45="UASC","UASC","")))))</f>
        <v>rude</v>
      </c>
      <c r="G45" s="2" t="str">
        <f>IF(OR('full menu'!G45="MDC",'full menu'!G45="PERF"),"rude",IF(OR('full menu'!G45="PCB",'full menu'!G45="AERF",'full menu'!G45="UD"),"inter",IF(OR('full menu'!G45="ACB",'full menu'!G45="LCERT",'full menu'!G45="LERT",'full menu'!G45="FCERT",'full menu'!G45="FCMT",'full menu'!G45="LCMT",'full menu'!G45="LMT",'full menu'!G45="LCIT",'full menu'!G45="FCIT",'full menu'!G45="LIT",'full menu'!G45="MwERT",'full menu'!G45="ERwMT",'full menu'!G45="M&amp;ERT",'full menu'!G45="MwIT",'full menu'!G45="IwMT",'full menu'!G45="M&amp;IT",'full menu'!G45="IwERT",'full menu'!G45="ERwIT",'full menu'!G45="I&amp;ERT",'full menu'!G45="ER&amp;M&amp;IT",'full menu'!G45="LSD"),"subst",IF(OR('full menu'!G45="FERT",'full menu'!G45="FMT",'full menu'!G45="FIT",'full menu'!G45="WSD"),"intens",IF('full menu'!G45="UASC","UASC","")))))</f>
        <v>rude</v>
      </c>
      <c r="H45" s="2" t="str">
        <f>IF(OR('full menu'!H45="MDC",'full menu'!H45="PERF"),"rude",IF(OR('full menu'!H45="PCB",'full menu'!H45="AERF",'full menu'!H45="UD"),"inter",IF(OR('full menu'!H45="ACB",'full menu'!H45="LCERT",'full menu'!H45="LERT",'full menu'!H45="FCERT",'full menu'!H45="FCMT",'full menu'!H45="LCMT",'full menu'!H45="LMT",'full menu'!H45="LCIT",'full menu'!H45="FCIT",'full menu'!H45="LIT",'full menu'!H45="MwERT",'full menu'!H45="ERwMT",'full menu'!H45="M&amp;ERT",'full menu'!H45="MwIT",'full menu'!H45="IwMT",'full menu'!H45="M&amp;IT",'full menu'!H45="IwERT",'full menu'!H45="ERwIT",'full menu'!H45="I&amp;ERT",'full menu'!H45="ER&amp;M&amp;IT",'full menu'!H45="LSD"),"subst",IF(OR('full menu'!H45="FERT",'full menu'!H45="FMT",'full menu'!H45="FIT",'full menu'!H45="WSD"),"intens",IF('full menu'!H45="UASC","UASC","")))))</f>
        <v>rude</v>
      </c>
      <c r="I45" s="2" t="str">
        <f>IF(OR('full menu'!I45="MDC",'full menu'!I45="PERF"),"rude",IF(OR('full menu'!I45="PCB",'full menu'!I45="AERF",'full menu'!I45="UD"),"inter",IF(OR('full menu'!I45="ACB",'full menu'!I45="LCERT",'full menu'!I45="LERT",'full menu'!I45="FCERT",'full menu'!I45="FCMT",'full menu'!I45="LCMT",'full menu'!I45="LMT",'full menu'!I45="LCIT",'full menu'!I45="FCIT",'full menu'!I45="LIT",'full menu'!I45="MwERT",'full menu'!I45="ERwMT",'full menu'!I45="M&amp;ERT",'full menu'!I45="MwIT",'full menu'!I45="IwMT",'full menu'!I45="M&amp;IT",'full menu'!I45="IwERT",'full menu'!I45="ERwIT",'full menu'!I45="I&amp;ERT",'full menu'!I45="ER&amp;M&amp;IT",'full menu'!I45="LSD"),"subst",IF(OR('full menu'!I45="FERT",'full menu'!I45="FMT",'full menu'!I45="FIT",'full menu'!I45="WSD"),"intens",IF('full menu'!I45="UASC","UASC","")))))</f>
        <v>rude</v>
      </c>
      <c r="J45" s="2" t="str">
        <f>IF(OR('full menu'!J45="MDC",'full menu'!J45="PERF"),"rude",IF(OR('full menu'!J45="PCB",'full menu'!J45="AERF",'full menu'!J45="UD"),"inter",IF(OR('full menu'!J45="ACB",'full menu'!J45="LCERT",'full menu'!J45="LERT",'full menu'!J45="FCERT",'full menu'!J45="FCMT",'full menu'!J45="LCMT",'full menu'!J45="LMT",'full menu'!J45="LCIT",'full menu'!J45="FCIT",'full menu'!J45="LIT",'full menu'!J45="MwERT",'full menu'!J45="ERwMT",'full menu'!J45="M&amp;ERT",'full menu'!J45="MwIT",'full menu'!J45="IwMT",'full menu'!J45="M&amp;IT",'full menu'!J45="IwERT",'full menu'!J45="ERwIT",'full menu'!J45="I&amp;ERT",'full menu'!J45="ER&amp;M&amp;IT",'full menu'!J45="LSD"),"subst",IF(OR('full menu'!J45="FERT",'full menu'!J45="FMT",'full menu'!J45="FIT",'full menu'!J45="WSD"),"intens",IF('full menu'!J45="UASC","UASC","")))))</f>
        <v>rude</v>
      </c>
      <c r="K45" s="2" t="str">
        <f>IF(OR('full menu'!K45="MDC",'full menu'!K45="PERF"),"rude",IF(OR('full menu'!K45="PCB",'full menu'!K45="AERF",'full menu'!K45="UD"),"inter",IF(OR('full menu'!K45="ACB",'full menu'!K45="LCERT",'full menu'!K45="LERT",'full menu'!K45="FCERT",'full menu'!K45="FCMT",'full menu'!K45="LCMT",'full menu'!K45="LMT",'full menu'!K45="LCIT",'full menu'!K45="FCIT",'full menu'!K45="LIT",'full menu'!K45="MwERT",'full menu'!K45="ERwMT",'full menu'!K45="M&amp;ERT",'full menu'!K45="MwIT",'full menu'!K45="IwMT",'full menu'!K45="M&amp;IT",'full menu'!K45="IwERT",'full menu'!K45="ERwIT",'full menu'!K45="I&amp;ERT",'full menu'!K45="ER&amp;M&amp;IT",'full menu'!K45="LSD"),"subst",IF(OR('full menu'!K45="FERT",'full menu'!K45="FMT",'full menu'!K45="FIT",'full menu'!K45="WSD"),"intens",IF('full menu'!K45="UASC","UASC","")))))</f>
        <v>rude</v>
      </c>
      <c r="L45" s="2" t="str">
        <f>IF(OR('full menu'!L45="MDC",'full menu'!L45="PERF"),"rude",IF(OR('full menu'!L45="PCB",'full menu'!L45="AERF",'full menu'!L45="UD"),"inter",IF(OR('full menu'!L45="ACB",'full menu'!L45="LCERT",'full menu'!L45="LERT",'full menu'!L45="FCERT",'full menu'!L45="FCMT",'full menu'!L45="LCMT",'full menu'!L45="LMT",'full menu'!L45="LCIT",'full menu'!L45="FCIT",'full menu'!L45="LIT",'full menu'!L45="MwERT",'full menu'!L45="ERwMT",'full menu'!L45="M&amp;ERT",'full menu'!L45="MwIT",'full menu'!L45="IwMT",'full menu'!L45="M&amp;IT",'full menu'!L45="IwERT",'full menu'!L45="ERwIT",'full menu'!L45="I&amp;ERT",'full menu'!L45="ER&amp;M&amp;IT",'full menu'!L45="LSD"),"subst",IF(OR('full menu'!L45="FERT",'full menu'!L45="FMT",'full menu'!L45="FIT",'full menu'!L45="WSD"),"intens",IF('full menu'!L45="UASC","UASC","")))))</f>
        <v>rude</v>
      </c>
      <c r="M45" s="2" t="str">
        <f>IF(OR('full menu'!M45="MDC",'full menu'!M45="PERF"),"rude",IF(OR('full menu'!M45="PCB",'full menu'!M45="AERF",'full menu'!M45="UD"),"inter",IF(OR('full menu'!M45="ACB",'full menu'!M45="LCERT",'full menu'!M45="LERT",'full menu'!M45="FCERT",'full menu'!M45="FCMT",'full menu'!M45="LCMT",'full menu'!M45="LMT",'full menu'!M45="LCIT",'full menu'!M45="FCIT",'full menu'!M45="LIT",'full menu'!M45="MwERT",'full menu'!M45="ERwMT",'full menu'!M45="M&amp;ERT",'full menu'!M45="MwIT",'full menu'!M45="IwMT",'full menu'!M45="M&amp;IT",'full menu'!M45="IwERT",'full menu'!M45="ERwIT",'full menu'!M45="I&amp;ERT",'full menu'!M45="ER&amp;M&amp;IT",'full menu'!M45="LSD"),"subst",IF(OR('full menu'!M45="FERT",'full menu'!M45="FMT",'full menu'!M45="FIT",'full menu'!M45="WSD"),"intens",IF('full menu'!M45="UASC","UASC","")))))</f>
        <v>rude</v>
      </c>
      <c r="N45" s="2" t="str">
        <f>IF(OR('full menu'!N45="MDC",'full menu'!N45="PERF"),"rude",IF(OR('full menu'!N45="PCB",'full menu'!N45="AERF",'full menu'!N45="UD"),"inter",IF(OR('full menu'!N45="ACB",'full menu'!N45="LCERT",'full menu'!N45="LERT",'full menu'!N45="FCERT",'full menu'!N45="FCMT",'full menu'!N45="LCMT",'full menu'!N45="LMT",'full menu'!N45="LCIT",'full menu'!N45="FCIT",'full menu'!N45="LIT",'full menu'!N45="MwERT",'full menu'!N45="ERwMT",'full menu'!N45="M&amp;ERT",'full menu'!N45="MwIT",'full menu'!N45="IwMT",'full menu'!N45="M&amp;IT",'full menu'!N45="IwERT",'full menu'!N45="ERwIT",'full menu'!N45="I&amp;ERT",'full menu'!N45="ER&amp;M&amp;IT",'full menu'!N45="LSD"),"subst",IF(OR('full menu'!N45="FERT",'full menu'!N45="FMT",'full menu'!N45="FIT",'full menu'!N45="WSD"),"intens",IF('full menu'!N45="UASC","UASC","")))))</f>
        <v>rude</v>
      </c>
      <c r="O45" s="2" t="str">
        <f>IF(OR('full menu'!O45="MDC",'full menu'!O45="PERF"),"rude",IF(OR('full menu'!O45="PCB",'full menu'!O45="AERF",'full menu'!O45="UD"),"inter",IF(OR('full menu'!O45="ACB",'full menu'!O45="LCERT",'full menu'!O45="LERT",'full menu'!O45="FCERT",'full menu'!O45="FCMT",'full menu'!O45="LCMT",'full menu'!O45="LMT",'full menu'!O45="LCIT",'full menu'!O45="FCIT",'full menu'!O45="LIT",'full menu'!O45="MwERT",'full menu'!O45="ERwMT",'full menu'!O45="M&amp;ERT",'full menu'!O45="MwIT",'full menu'!O45="IwMT",'full menu'!O45="M&amp;IT",'full menu'!O45="IwERT",'full menu'!O45="ERwIT",'full menu'!O45="I&amp;ERT",'full menu'!O45="ER&amp;M&amp;IT",'full menu'!O45="LSD"),"subst",IF(OR('full menu'!O45="FERT",'full menu'!O45="FMT",'full menu'!O45="FIT",'full menu'!O45="WSD"),"intens",IF('full menu'!O45="UASC","UASC","")))))</f>
        <v>rude</v>
      </c>
      <c r="P45" s="2" t="str">
        <f>IF(OR('full menu'!P45="MDC",'full menu'!P45="PERF"),"rude",IF(OR('full menu'!P45="PCB",'full menu'!P45="AERF",'full menu'!P45="UD"),"inter",IF(OR('full menu'!P45="ACB",'full menu'!P45="LCERT",'full menu'!P45="LERT",'full menu'!P45="FCERT",'full menu'!P45="FCMT",'full menu'!P45="LCMT",'full menu'!P45="LMT",'full menu'!P45="LCIT",'full menu'!P45="FCIT",'full menu'!P45="LIT",'full menu'!P45="MwERT",'full menu'!P45="ERwMT",'full menu'!P45="M&amp;ERT",'full menu'!P45="MwIT",'full menu'!P45="IwMT",'full menu'!P45="M&amp;IT",'full menu'!P45="IwERT",'full menu'!P45="ERwIT",'full menu'!P45="I&amp;ERT",'full menu'!P45="ER&amp;M&amp;IT",'full menu'!P45="LSD"),"subst",IF(OR('full menu'!P45="FERT",'full menu'!P45="FMT",'full menu'!P45="FIT",'full menu'!P45="WSD"),"intens",IF('full menu'!P45="UASC","UASC","")))))</f>
        <v>rude</v>
      </c>
      <c r="Q45" s="2" t="str">
        <f>IF(OR('full menu'!Q45="MDC",'full menu'!Q45="PERF"),"rude",IF(OR('full menu'!Q45="PCB",'full menu'!Q45="AERF",'full menu'!Q45="UD"),"inter",IF(OR('full menu'!Q45="ACB",'full menu'!Q45="LCERT",'full menu'!Q45="LERT",'full menu'!Q45="FCERT",'full menu'!Q45="FCMT",'full menu'!Q45="LCMT",'full menu'!Q45="LMT",'full menu'!Q45="LCIT",'full menu'!Q45="FCIT",'full menu'!Q45="LIT",'full menu'!Q45="MwERT",'full menu'!Q45="ERwMT",'full menu'!Q45="M&amp;ERT",'full menu'!Q45="MwIT",'full menu'!Q45="IwMT",'full menu'!Q45="M&amp;IT",'full menu'!Q45="IwERT",'full menu'!Q45="ERwIT",'full menu'!Q45="I&amp;ERT",'full menu'!Q45="ER&amp;M&amp;IT",'full menu'!Q45="LSD"),"subst",IF(OR('full menu'!Q45="FERT",'full menu'!Q45="FMT",'full menu'!Q45="FIT",'full menu'!Q45="WSD"),"intens",IF('full menu'!Q45="UASC","UASC","")))))</f>
        <v>rude</v>
      </c>
      <c r="R45" s="2" t="str">
        <f>IF(OR('full menu'!R45="MDC",'full menu'!R45="PERF"),"rude",IF(OR('full menu'!R45="PCB",'full menu'!R45="AERF",'full menu'!R45="UD"),"inter",IF(OR('full menu'!R45="ACB",'full menu'!R45="LCERT",'full menu'!R45="LERT",'full menu'!R45="FCERT",'full menu'!R45="FCMT",'full menu'!R45="LCMT",'full menu'!R45="LMT",'full menu'!R45="LCIT",'full menu'!R45="FCIT",'full menu'!R45="LIT",'full menu'!R45="MwERT",'full menu'!R45="ERwMT",'full menu'!R45="M&amp;ERT",'full menu'!R45="MwIT",'full menu'!R45="IwMT",'full menu'!R45="M&amp;IT",'full menu'!R45="IwERT",'full menu'!R45="ERwIT",'full menu'!R45="I&amp;ERT",'full menu'!R45="ER&amp;M&amp;IT",'full menu'!R45="LSD"),"subst",IF(OR('full menu'!R45="FERT",'full menu'!R45="FMT",'full menu'!R45="FIT",'full menu'!R45="WSD"),"intens",IF('full menu'!R45="UASC","UASC","")))))</f>
        <v>rude</v>
      </c>
      <c r="S45" s="2" t="str">
        <f>IF(OR('full menu'!S45="MDC",'full menu'!S45="PERF"),"rude",IF(OR('full menu'!S45="PCB",'full menu'!S45="AERF",'full menu'!S45="UD"),"inter",IF(OR('full menu'!S45="ACB",'full menu'!S45="LCERT",'full menu'!S45="LERT",'full menu'!S45="FCERT",'full menu'!S45="FCMT",'full menu'!S45="LCMT",'full menu'!S45="LMT",'full menu'!S45="LCIT",'full menu'!S45="FCIT",'full menu'!S45="LIT",'full menu'!S45="MwERT",'full menu'!S45="ERwMT",'full menu'!S45="M&amp;ERT",'full menu'!S45="MwIT",'full menu'!S45="IwMT",'full menu'!S45="M&amp;IT",'full menu'!S45="IwERT",'full menu'!S45="ERwIT",'full menu'!S45="I&amp;ERT",'full menu'!S45="ER&amp;M&amp;IT",'full menu'!S45="LSD"),"subst",IF(OR('full menu'!S45="FERT",'full menu'!S45="FMT",'full menu'!S45="FIT",'full menu'!S45="WSD"),"intens",IF('full menu'!S45="UASC","UASC","")))))</f>
        <v>inter</v>
      </c>
      <c r="T45" s="2" t="str">
        <f>IF(OR('full menu'!T45="MDC",'full menu'!T45="PERF"),"rude",IF(OR('full menu'!T45="PCB",'full menu'!T45="AERF",'full menu'!T45="UD"),"inter",IF(OR('full menu'!T45="ACB",'full menu'!T45="LCERT",'full menu'!T45="LERT",'full menu'!T45="FCERT",'full menu'!T45="FCMT",'full menu'!T45="LCMT",'full menu'!T45="LMT",'full menu'!T45="LCIT",'full menu'!T45="FCIT",'full menu'!T45="LIT",'full menu'!T45="MwERT",'full menu'!T45="ERwMT",'full menu'!T45="M&amp;ERT",'full menu'!T45="MwIT",'full menu'!T45="IwMT",'full menu'!T45="M&amp;IT",'full menu'!T45="IwERT",'full menu'!T45="ERwIT",'full menu'!T45="I&amp;ERT",'full menu'!T45="ER&amp;M&amp;IT",'full menu'!T45="LSD"),"subst",IF(OR('full menu'!T45="FERT",'full menu'!T45="FMT",'full menu'!T45="FIT",'full menu'!T45="WSD"),"intens",IF('full menu'!T45="UASC","UASC","")))))</f>
        <v>inter</v>
      </c>
      <c r="U45" s="2" t="str">
        <f>IF(OR('full menu'!U45="MDC",'full menu'!U45="PERF"),"rude",IF(OR('full menu'!U45="PCB",'full menu'!U45="AERF",'full menu'!U45="UD"),"inter",IF(OR('full menu'!U45="ACB",'full menu'!U45="LCERT",'full menu'!U45="LERT",'full menu'!U45="FCERT",'full menu'!U45="FCMT",'full menu'!U45="LCMT",'full menu'!U45="LMT",'full menu'!U45="LCIT",'full menu'!U45="FCIT",'full menu'!U45="LIT",'full menu'!U45="MwERT",'full menu'!U45="ERwMT",'full menu'!U45="M&amp;ERT",'full menu'!U45="MwIT",'full menu'!U45="IwMT",'full menu'!U45="M&amp;IT",'full menu'!U45="IwERT",'full menu'!U45="ERwIT",'full menu'!U45="I&amp;ERT",'full menu'!U45="ER&amp;M&amp;IT",'full menu'!U45="LSD"),"subst",IF(OR('full menu'!U45="FERT",'full menu'!U45="FMT",'full menu'!U45="FIT",'full menu'!U45="WSD"),"intens",IF('full menu'!U45="UASC","UASC","")))))</f>
        <v>inter</v>
      </c>
      <c r="V45" s="2" t="str">
        <f>IF(OR('full menu'!V45="MDC",'full menu'!V45="PERF"),"rude",IF(OR('full menu'!V45="PCB",'full menu'!V45="AERF",'full menu'!V45="UD"),"inter",IF(OR('full menu'!V45="ACB",'full menu'!V45="LCERT",'full menu'!V45="LERT",'full menu'!V45="FCERT",'full menu'!V45="FCMT",'full menu'!V45="LCMT",'full menu'!V45="LMT",'full menu'!V45="LCIT",'full menu'!V45="FCIT",'full menu'!V45="LIT",'full menu'!V45="MwERT",'full menu'!V45="ERwMT",'full menu'!V45="M&amp;ERT",'full menu'!V45="MwIT",'full menu'!V45="IwMT",'full menu'!V45="M&amp;IT",'full menu'!V45="IwERT",'full menu'!V45="ERwIT",'full menu'!V45="I&amp;ERT",'full menu'!V45="ER&amp;M&amp;IT",'full menu'!V45="LSD"),"subst",IF(OR('full menu'!V45="FERT",'full menu'!V45="FMT",'full menu'!V45="FIT",'full menu'!V45="WSD"),"intens",IF('full menu'!V45="UASC","UASC","")))))</f>
        <v>inter</v>
      </c>
      <c r="W45" s="2" t="str">
        <f>IF(OR('full menu'!W45="MDC",'full menu'!W45="PERF"),"rude",IF(OR('full menu'!W45="PCB",'full menu'!W45="AERF",'full menu'!W45="UD"),"inter",IF(OR('full menu'!W45="ACB",'full menu'!W45="LCERT",'full menu'!W45="LERT",'full menu'!W45="FCERT",'full menu'!W45="FCMT",'full menu'!W45="LCMT",'full menu'!W45="LMT",'full menu'!W45="LCIT",'full menu'!W45="FCIT",'full menu'!W45="LIT",'full menu'!W45="MwERT",'full menu'!W45="ERwMT",'full menu'!W45="M&amp;ERT",'full menu'!W45="MwIT",'full menu'!W45="IwMT",'full menu'!W45="M&amp;IT",'full menu'!W45="IwERT",'full menu'!W45="ERwIT",'full menu'!W45="I&amp;ERT",'full menu'!W45="ER&amp;M&amp;IT",'full menu'!W45="LSD"),"subst",IF(OR('full menu'!W45="FERT",'full menu'!W45="FMT",'full menu'!W45="FIT",'full menu'!W45="WSD"),"intens",IF('full menu'!W45="UASC","UASC","")))))</f>
        <v>inter</v>
      </c>
      <c r="X45" s="2" t="str">
        <f>IF(OR('full menu'!X45="MDC",'full menu'!X45="PERF"),"rude",IF(OR('full menu'!X45="PCB",'full menu'!X45="AERF",'full menu'!X45="UD"),"inter",IF(OR('full menu'!X45="ACB",'full menu'!X45="LCERT",'full menu'!X45="LERT",'full menu'!X45="FCERT",'full menu'!X45="FCMT",'full menu'!X45="LCMT",'full menu'!X45="LMT",'full menu'!X45="LCIT",'full menu'!X45="FCIT",'full menu'!X45="LIT",'full menu'!X45="MwERT",'full menu'!X45="ERwMT",'full menu'!X45="M&amp;ERT",'full menu'!X45="MwIT",'full menu'!X45="IwMT",'full menu'!X45="M&amp;IT",'full menu'!X45="IwERT",'full menu'!X45="ERwIT",'full menu'!X45="I&amp;ERT",'full menu'!X45="ER&amp;M&amp;IT",'full menu'!X45="LSD"),"subst",IF(OR('full menu'!X45="FERT",'full menu'!X45="FMT",'full menu'!X45="FIT",'full menu'!X45="WSD"),"intens",IF('full menu'!X45="UASC","UASC","")))))</f>
        <v>inter</v>
      </c>
      <c r="Y45" s="2" t="str">
        <f>IF(OR('full menu'!Y45="MDC",'full menu'!Y45="PERF"),"rude",IF(OR('full menu'!Y45="PCB",'full menu'!Y45="AERF",'full menu'!Y45="UD"),"inter",IF(OR('full menu'!Y45="ACB",'full menu'!Y45="LCERT",'full menu'!Y45="LERT",'full menu'!Y45="FCERT",'full menu'!Y45="FCMT",'full menu'!Y45="LCMT",'full menu'!Y45="LMT",'full menu'!Y45="LCIT",'full menu'!Y45="FCIT",'full menu'!Y45="LIT",'full menu'!Y45="MwERT",'full menu'!Y45="ERwMT",'full menu'!Y45="M&amp;ERT",'full menu'!Y45="MwIT",'full menu'!Y45="IwMT",'full menu'!Y45="M&amp;IT",'full menu'!Y45="IwERT",'full menu'!Y45="ERwIT",'full menu'!Y45="I&amp;ERT",'full menu'!Y45="ER&amp;M&amp;IT",'full menu'!Y45="LSD"),"subst",IF(OR('full menu'!Y45="FERT",'full menu'!Y45="FMT",'full menu'!Y45="FIT",'full menu'!Y45="WSD"),"intens",IF('full menu'!Y45="UASC","UASC","")))))</f>
        <v>inter</v>
      </c>
      <c r="Z45" s="2" t="str">
        <f>IF(OR('full menu'!Z45="MDC",'full menu'!Z45="PERF"),"rude",IF(OR('full menu'!Z45="PCB",'full menu'!Z45="AERF",'full menu'!Z45="UD"),"inter",IF(OR('full menu'!Z45="ACB",'full menu'!Z45="LCERT",'full menu'!Z45="LERT",'full menu'!Z45="FCERT",'full menu'!Z45="FCMT",'full menu'!Z45="LCMT",'full menu'!Z45="LMT",'full menu'!Z45="LCIT",'full menu'!Z45="FCIT",'full menu'!Z45="LIT",'full menu'!Z45="MwERT",'full menu'!Z45="ERwMT",'full menu'!Z45="M&amp;ERT",'full menu'!Z45="MwIT",'full menu'!Z45="IwMT",'full menu'!Z45="M&amp;IT",'full menu'!Z45="IwERT",'full menu'!Z45="ERwIT",'full menu'!Z45="I&amp;ERT",'full menu'!Z45="ER&amp;M&amp;IT",'full menu'!Z45="LSD"),"subst",IF(OR('full menu'!Z45="FERT",'full menu'!Z45="FMT",'full menu'!Z45="FIT",'full menu'!Z45="WSD"),"intens",IF('full menu'!Z45="UASC","UASC","")))))</f>
        <v>inter</v>
      </c>
      <c r="AA45" s="2" t="str">
        <f>IF(OR('full menu'!AA45="MDC",'full menu'!AA45="PERF"),"rude",IF(OR('full menu'!AA45="PCB",'full menu'!AA45="AERF",'full menu'!AA45="UD"),"inter",IF(OR('full menu'!AA45="ACB",'full menu'!AA45="LCERT",'full menu'!AA45="LERT",'full menu'!AA45="FCERT",'full menu'!AA45="FCMT",'full menu'!AA45="LCMT",'full menu'!AA45="LMT",'full menu'!AA45="LCIT",'full menu'!AA45="FCIT",'full menu'!AA45="LIT",'full menu'!AA45="MwERT",'full menu'!AA45="ERwMT",'full menu'!AA45="M&amp;ERT",'full menu'!AA45="MwIT",'full menu'!AA45="IwMT",'full menu'!AA45="M&amp;IT",'full menu'!AA45="IwERT",'full menu'!AA45="ERwIT",'full menu'!AA45="I&amp;ERT",'full menu'!AA45="ER&amp;M&amp;IT",'full menu'!AA45="LSD"),"subst",IF(OR('full menu'!AA45="FERT",'full menu'!AA45="FMT",'full menu'!AA45="FIT",'full menu'!AA45="WSD"),"intens",IF('full menu'!AA45="UASC","UASC","")))))</f>
        <v>inter</v>
      </c>
      <c r="AB45" s="2" t="str">
        <f>IF(OR('full menu'!AB45="MDC",'full menu'!AB45="PERF"),"rude",IF(OR('full menu'!AB45="PCB",'full menu'!AB45="AERF",'full menu'!AB45="UD"),"inter",IF(OR('full menu'!AB45="ACB",'full menu'!AB45="LCERT",'full menu'!AB45="LERT",'full menu'!AB45="FCERT",'full menu'!AB45="FCMT",'full menu'!AB45="LCMT",'full menu'!AB45="LMT",'full menu'!AB45="LCIT",'full menu'!AB45="FCIT",'full menu'!AB45="LIT",'full menu'!AB45="MwERT",'full menu'!AB45="ERwMT",'full menu'!AB45="M&amp;ERT",'full menu'!AB45="MwIT",'full menu'!AB45="IwMT",'full menu'!AB45="M&amp;IT",'full menu'!AB45="IwERT",'full menu'!AB45="ERwIT",'full menu'!AB45="I&amp;ERT",'full menu'!AB45="ER&amp;M&amp;IT",'full menu'!AB45="LSD"),"subst",IF(OR('full menu'!AB45="FERT",'full menu'!AB45="FMT",'full menu'!AB45="FIT",'full menu'!AB45="WSD"),"intens",IF('full menu'!AB45="UASC","UASC","")))))</f>
        <v>inter</v>
      </c>
      <c r="AC45" s="2" t="str">
        <f>IF(OR('full menu'!AC45="MDC",'full menu'!AC45="PERF"),"rude",IF(OR('full menu'!AC45="PCB",'full menu'!AC45="AERF",'full menu'!AC45="UD"),"inter",IF(OR('full menu'!AC45="ACB",'full menu'!AC45="LCERT",'full menu'!AC45="LERT",'full menu'!AC45="FCERT",'full menu'!AC45="FCMT",'full menu'!AC45="LCMT",'full menu'!AC45="LMT",'full menu'!AC45="LCIT",'full menu'!AC45="FCIT",'full menu'!AC45="LIT",'full menu'!AC45="MwERT",'full menu'!AC45="ERwMT",'full menu'!AC45="M&amp;ERT",'full menu'!AC45="MwIT",'full menu'!AC45="IwMT",'full menu'!AC45="M&amp;IT",'full menu'!AC45="IwERT",'full menu'!AC45="ERwIT",'full menu'!AC45="I&amp;ERT",'full menu'!AC45="ER&amp;M&amp;IT",'full menu'!AC45="LSD"),"subst",IF(OR('full menu'!AC45="FERT",'full menu'!AC45="FMT",'full menu'!AC45="FIT",'full menu'!AC45="WSD"),"intens",IF('full menu'!AC45="UASC","UASC","")))))</f>
        <v>subst</v>
      </c>
      <c r="AD45" s="2" t="str">
        <f>IF(OR('full menu'!AD45="MDC",'full menu'!AD45="PERF"),"rude",IF(OR('full menu'!AD45="PCB",'full menu'!AD45="AERF",'full menu'!AD45="UD"),"inter",IF(OR('full menu'!AD45="ACB",'full menu'!AD45="LCERT",'full menu'!AD45="LERT",'full menu'!AD45="FCERT",'full menu'!AD45="FCMT",'full menu'!AD45="LCMT",'full menu'!AD45="LMT",'full menu'!AD45="LCIT",'full menu'!AD45="FCIT",'full menu'!AD45="LIT",'full menu'!AD45="MwERT",'full menu'!AD45="ERwMT",'full menu'!AD45="M&amp;ERT",'full menu'!AD45="MwIT",'full menu'!AD45="IwMT",'full menu'!AD45="M&amp;IT",'full menu'!AD45="IwERT",'full menu'!AD45="ERwIT",'full menu'!AD45="I&amp;ERT",'full menu'!AD45="ER&amp;M&amp;IT",'full menu'!AD45="LSD"),"subst",IF(OR('full menu'!AD45="FERT",'full menu'!AD45="FMT",'full menu'!AD45="FIT",'full menu'!AD45="WSD"),"intens",IF('full menu'!AD45="UASC","UASC","")))))</f>
        <v>subst</v>
      </c>
      <c r="AE45" s="2" t="str">
        <f>IF(OR('full menu'!AE45="MDC",'full menu'!AE45="PERF"),"rude",IF(OR('full menu'!AE45="PCB",'full menu'!AE45="AERF",'full menu'!AE45="UD"),"inter",IF(OR('full menu'!AE45="ACB",'full menu'!AE45="LCERT",'full menu'!AE45="LERT",'full menu'!AE45="FCERT",'full menu'!AE45="FCMT",'full menu'!AE45="LCMT",'full menu'!AE45="LMT",'full menu'!AE45="LCIT",'full menu'!AE45="FCIT",'full menu'!AE45="LIT",'full menu'!AE45="MwERT",'full menu'!AE45="ERwMT",'full menu'!AE45="M&amp;ERT",'full menu'!AE45="MwIT",'full menu'!AE45="IwMT",'full menu'!AE45="M&amp;IT",'full menu'!AE45="IwERT",'full menu'!AE45="ERwIT",'full menu'!AE45="I&amp;ERT",'full menu'!AE45="ER&amp;M&amp;IT",'full menu'!AE45="LSD"),"subst",IF(OR('full menu'!AE45="FERT",'full menu'!AE45="FMT",'full menu'!AE45="FIT",'full menu'!AE45="WSD"),"intens",IF('full menu'!AE45="UASC","UASC","")))))</f>
        <v>subst</v>
      </c>
      <c r="AF45" s="2" t="str">
        <f>IF(OR('full menu'!AF45="MDC",'full menu'!AF45="PERF"),"rude",IF(OR('full menu'!AF45="PCB",'full menu'!AF45="AERF",'full menu'!AF45="UD"),"inter",IF(OR('full menu'!AF45="ACB",'full menu'!AF45="LCERT",'full menu'!AF45="LERT",'full menu'!AF45="FCERT",'full menu'!AF45="FCMT",'full menu'!AF45="LCMT",'full menu'!AF45="LMT",'full menu'!AF45="LCIT",'full menu'!AF45="FCIT",'full menu'!AF45="LIT",'full menu'!AF45="MwERT",'full menu'!AF45="ERwMT",'full menu'!AF45="M&amp;ERT",'full menu'!AF45="MwIT",'full menu'!AF45="IwMT",'full menu'!AF45="M&amp;IT",'full menu'!AF45="IwERT",'full menu'!AF45="ERwIT",'full menu'!AF45="I&amp;ERT",'full menu'!AF45="ER&amp;M&amp;IT",'full menu'!AF45="LSD"),"subst",IF(OR('full menu'!AF45="FERT",'full menu'!AF45="FMT",'full menu'!AF45="FIT",'full menu'!AF45="WSD"),"intens",IF('full menu'!AF45="UASC","UASC","")))))</f>
        <v>subst</v>
      </c>
      <c r="AG45" s="2" t="str">
        <f>IF(OR('full menu'!AG45="MDC",'full menu'!AG45="PERF"),"rude",IF(OR('full menu'!AG45="PCB",'full menu'!AG45="AERF",'full menu'!AG45="UD"),"inter",IF(OR('full menu'!AG45="ACB",'full menu'!AG45="LCERT",'full menu'!AG45="LERT",'full menu'!AG45="FCERT",'full menu'!AG45="FCMT",'full menu'!AG45="LCMT",'full menu'!AG45="LMT",'full menu'!AG45="LCIT",'full menu'!AG45="FCIT",'full menu'!AG45="LIT",'full menu'!AG45="MwERT",'full menu'!AG45="ERwMT",'full menu'!AG45="M&amp;ERT",'full menu'!AG45="MwIT",'full menu'!AG45="IwMT",'full menu'!AG45="M&amp;IT",'full menu'!AG45="IwERT",'full menu'!AG45="ERwIT",'full menu'!AG45="I&amp;ERT",'full menu'!AG45="ER&amp;M&amp;IT",'full menu'!AG45="LSD"),"subst",IF(OR('full menu'!AG45="FERT",'full menu'!AG45="FMT",'full menu'!AG45="FIT",'full menu'!AG45="WSD"),"intens",IF('full menu'!AG45="UASC","UASC","")))))</f>
        <v>subst</v>
      </c>
      <c r="AH45" s="2" t="str">
        <f>IF(OR('full menu'!AH45="MDC",'full menu'!AH45="PERF"),"rude",IF(OR('full menu'!AH45="PCB",'full menu'!AH45="AERF",'full menu'!AH45="UD"),"inter",IF(OR('full menu'!AH45="ACB",'full menu'!AH45="LCERT",'full menu'!AH45="LERT",'full menu'!AH45="FCERT",'full menu'!AH45="FCMT",'full menu'!AH45="LCMT",'full menu'!AH45="LMT",'full menu'!AH45="LCIT",'full menu'!AH45="FCIT",'full menu'!AH45="LIT",'full menu'!AH45="MwERT",'full menu'!AH45="ERwMT",'full menu'!AH45="M&amp;ERT",'full menu'!AH45="MwIT",'full menu'!AH45="IwMT",'full menu'!AH45="M&amp;IT",'full menu'!AH45="IwERT",'full menu'!AH45="ERwIT",'full menu'!AH45="I&amp;ERT",'full menu'!AH45="ER&amp;M&amp;IT",'full menu'!AH45="LSD"),"subst",IF(OR('full menu'!AH45="FERT",'full menu'!AH45="FMT",'full menu'!AH45="FIT",'full menu'!AH45="WSD"),"intens",IF('full menu'!AH45="UASC","UASC","")))))</f>
        <v>subst</v>
      </c>
      <c r="AI45" s="2" t="str">
        <f>IF(OR('full menu'!AI45="MDC",'full menu'!AI45="PERF"),"rude",IF(OR('full menu'!AI45="PCB",'full menu'!AI45="AERF",'full menu'!AI45="UD"),"inter",IF(OR('full menu'!AI45="ACB",'full menu'!AI45="LCERT",'full menu'!AI45="LERT",'full menu'!AI45="FCERT",'full menu'!AI45="FCMT",'full menu'!AI45="LCMT",'full menu'!AI45="LMT",'full menu'!AI45="LCIT",'full menu'!AI45="FCIT",'full menu'!AI45="LIT",'full menu'!AI45="MwERT",'full menu'!AI45="ERwMT",'full menu'!AI45="M&amp;ERT",'full menu'!AI45="MwIT",'full menu'!AI45="IwMT",'full menu'!AI45="M&amp;IT",'full menu'!AI45="IwERT",'full menu'!AI45="ERwIT",'full menu'!AI45="I&amp;ERT",'full menu'!AI45="ER&amp;M&amp;IT",'full menu'!AI45="LSD"),"subst",IF(OR('full menu'!AI45="FERT",'full menu'!AI45="FMT",'full menu'!AI45="FIT",'full menu'!AI45="WSD"),"intens",IF('full menu'!AI45="UASC","UASC","")))))</f>
        <v>subst</v>
      </c>
      <c r="AJ45" s="2" t="str">
        <f>IF(OR('full menu'!AJ45="MDC",'full menu'!AJ45="PERF"),"rude",IF(OR('full menu'!AJ45="PCB",'full menu'!AJ45="AERF",'full menu'!AJ45="UD"),"inter",IF(OR('full menu'!AJ45="ACB",'full menu'!AJ45="LCERT",'full menu'!AJ45="LERT",'full menu'!AJ45="FCERT",'full menu'!AJ45="FCMT",'full menu'!AJ45="LCMT",'full menu'!AJ45="LMT",'full menu'!AJ45="LCIT",'full menu'!AJ45="FCIT",'full menu'!AJ45="LIT",'full menu'!AJ45="MwERT",'full menu'!AJ45="ERwMT",'full menu'!AJ45="M&amp;ERT",'full menu'!AJ45="MwIT",'full menu'!AJ45="IwMT",'full menu'!AJ45="M&amp;IT",'full menu'!AJ45="IwERT",'full menu'!AJ45="ERwIT",'full menu'!AJ45="I&amp;ERT",'full menu'!AJ45="ER&amp;M&amp;IT",'full menu'!AJ45="LSD"),"subst",IF(OR('full menu'!AJ45="FERT",'full menu'!AJ45="FMT",'full menu'!AJ45="FIT",'full menu'!AJ45="WSD"),"intens",IF('full menu'!AJ45="UASC","UASC","")))))</f>
        <v>subst</v>
      </c>
      <c r="AK45" s="2" t="str">
        <f>IF(OR('full menu'!AK45="MDC",'full menu'!AK45="PERF"),"rude",IF(OR('full menu'!AK45="PCB",'full menu'!AK45="AERF",'full menu'!AK45="UD"),"inter",IF(OR('full menu'!AK45="ACB",'full menu'!AK45="LCERT",'full menu'!AK45="LERT",'full menu'!AK45="FCERT",'full menu'!AK45="FCMT",'full menu'!AK45="LCMT",'full menu'!AK45="LMT",'full menu'!AK45="LCIT",'full menu'!AK45="FCIT",'full menu'!AK45="LIT",'full menu'!AK45="MwERT",'full menu'!AK45="ERwMT",'full menu'!AK45="M&amp;ERT",'full menu'!AK45="MwIT",'full menu'!AK45="IwMT",'full menu'!AK45="M&amp;IT",'full menu'!AK45="IwERT",'full menu'!AK45="ERwIT",'full menu'!AK45="I&amp;ERT",'full menu'!AK45="ER&amp;M&amp;IT",'full menu'!AK45="LSD"),"subst",IF(OR('full menu'!AK45="FERT",'full menu'!AK45="FMT",'full menu'!AK45="FIT",'full menu'!AK45="WSD"),"intens",IF('full menu'!AK45="UASC","UASC","")))))</f>
        <v>subst</v>
      </c>
      <c r="AL45" s="2" t="str">
        <f>IF(OR('full menu'!AL45="MDC",'full menu'!AL45="PERF"),"rude",IF(OR('full menu'!AL45="PCB",'full menu'!AL45="AERF",'full menu'!AL45="UD"),"inter",IF(OR('full menu'!AL45="ACB",'full menu'!AL45="LCERT",'full menu'!AL45="LERT",'full menu'!AL45="FCERT",'full menu'!AL45="FCMT",'full menu'!AL45="LCMT",'full menu'!AL45="LMT",'full menu'!AL45="LCIT",'full menu'!AL45="FCIT",'full menu'!AL45="LIT",'full menu'!AL45="MwERT",'full menu'!AL45="ERwMT",'full menu'!AL45="M&amp;ERT",'full menu'!AL45="MwIT",'full menu'!AL45="IwMT",'full menu'!AL45="M&amp;IT",'full menu'!AL45="IwERT",'full menu'!AL45="ERwIT",'full menu'!AL45="I&amp;ERT",'full menu'!AL45="ER&amp;M&amp;IT",'full menu'!AL45="LSD"),"subst",IF(OR('full menu'!AL45="FERT",'full menu'!AL45="FMT",'full menu'!AL45="FIT",'full menu'!AL45="WSD"),"intens",IF('full menu'!AL45="UASC","UASC","")))))</f>
        <v>subst</v>
      </c>
      <c r="AM45" s="2" t="str">
        <f>IF(OR('full menu'!AM45="MDC",'full menu'!AM45="PERF"),"rude",IF(OR('full menu'!AM45="PCB",'full menu'!AM45="AERF",'full menu'!AM45="UD"),"inter",IF(OR('full menu'!AM45="ACB",'full menu'!AM45="LCERT",'full menu'!AM45="LERT",'full menu'!AM45="FCERT",'full menu'!AM45="FCMT",'full menu'!AM45="LCMT",'full menu'!AM45="LMT",'full menu'!AM45="LCIT",'full menu'!AM45="FCIT",'full menu'!AM45="LIT",'full menu'!AM45="MwERT",'full menu'!AM45="ERwMT",'full menu'!AM45="M&amp;ERT",'full menu'!AM45="MwIT",'full menu'!AM45="IwMT",'full menu'!AM45="M&amp;IT",'full menu'!AM45="IwERT",'full menu'!AM45="ERwIT",'full menu'!AM45="I&amp;ERT",'full menu'!AM45="ER&amp;M&amp;IT",'full menu'!AM45="LSD"),"subst",IF(OR('full menu'!AM45="FERT",'full menu'!AM45="FMT",'full menu'!AM45="FIT",'full menu'!AM45="WSD"),"intens",IF('full menu'!AM45="UASC","UASC","")))))</f>
        <v>subst</v>
      </c>
      <c r="AN45" s="2" t="str">
        <f>IF(OR('full menu'!AN45="MDC",'full menu'!AN45="PERF"),"rude",IF(OR('full menu'!AN45="PCB",'full menu'!AN45="AERF",'full menu'!AN45="UD"),"inter",IF(OR('full menu'!AN45="ACB",'full menu'!AN45="LCERT",'full menu'!AN45="LERT",'full menu'!AN45="FCERT",'full menu'!AN45="FCMT",'full menu'!AN45="LCMT",'full menu'!AN45="LMT",'full menu'!AN45="LCIT",'full menu'!AN45="FCIT",'full menu'!AN45="LIT",'full menu'!AN45="MwERT",'full menu'!AN45="ERwMT",'full menu'!AN45="M&amp;ERT",'full menu'!AN45="MwIT",'full menu'!AN45="IwMT",'full menu'!AN45="M&amp;IT",'full menu'!AN45="IwERT",'full menu'!AN45="ERwIT",'full menu'!AN45="I&amp;ERT",'full menu'!AN45="ER&amp;M&amp;IT",'full menu'!AN45="LSD"),"subst",IF(OR('full menu'!AN45="FERT",'full menu'!AN45="FMT",'full menu'!AN45="FIT",'full menu'!AN45="WSD"),"intens",IF('full menu'!AN45="UASC","UASC","")))))</f>
        <v>subst</v>
      </c>
      <c r="AO45" s="2" t="str">
        <f>IF(OR('full menu'!AO45="MDC",'full menu'!AO45="PERF"),"rude",IF(OR('full menu'!AO45="PCB",'full menu'!AO45="AERF",'full menu'!AO45="UD"),"inter",IF(OR('full menu'!AO45="ACB",'full menu'!AO45="LCERT",'full menu'!AO45="LERT",'full menu'!AO45="FCERT",'full menu'!AO45="FCMT",'full menu'!AO45="LCMT",'full menu'!AO45="LMT",'full menu'!AO45="LCIT",'full menu'!AO45="FCIT",'full menu'!AO45="LIT",'full menu'!AO45="MwERT",'full menu'!AO45="ERwMT",'full menu'!AO45="M&amp;ERT",'full menu'!AO45="MwIT",'full menu'!AO45="IwMT",'full menu'!AO45="M&amp;IT",'full menu'!AO45="IwERT",'full menu'!AO45="ERwIT",'full menu'!AO45="I&amp;ERT",'full menu'!AO45="ER&amp;M&amp;IT",'full menu'!AO45="LSD"),"subst",IF(OR('full menu'!AO45="FERT",'full menu'!AO45="FMT",'full menu'!AO45="FIT",'full menu'!AO45="WSD"),"intens",IF('full menu'!AO45="UASC","UASC","")))))</f>
        <v>subst</v>
      </c>
      <c r="AP45" s="2" t="str">
        <f>IF(OR('full menu'!AP45="MDC",'full menu'!AP45="PERF"),"rude",IF(OR('full menu'!AP45="PCB",'full menu'!AP45="AERF",'full menu'!AP45="UD"),"inter",IF(OR('full menu'!AP45="ACB",'full menu'!AP45="LCERT",'full menu'!AP45="LERT",'full menu'!AP45="FCERT",'full menu'!AP45="FCMT",'full menu'!AP45="LCMT",'full menu'!AP45="LMT",'full menu'!AP45="LCIT",'full menu'!AP45="FCIT",'full menu'!AP45="LIT",'full menu'!AP45="MwERT",'full menu'!AP45="ERwMT",'full menu'!AP45="M&amp;ERT",'full menu'!AP45="MwIT",'full menu'!AP45="IwMT",'full menu'!AP45="M&amp;IT",'full menu'!AP45="IwERT",'full menu'!AP45="ERwIT",'full menu'!AP45="I&amp;ERT",'full menu'!AP45="ER&amp;M&amp;IT",'full menu'!AP45="LSD"),"subst",IF(OR('full menu'!AP45="FERT",'full menu'!AP45="FMT",'full menu'!AP45="FIT",'full menu'!AP45="WSD"),"intens",IF('full menu'!AP45="UASC","UASC","")))))</f>
        <v>subst</v>
      </c>
      <c r="AQ45" s="2" t="str">
        <f>IF(OR('full menu'!AQ45="MDC",'full menu'!AQ45="PERF"),"rude",IF(OR('full menu'!AQ45="PCB",'full menu'!AQ45="AERF",'full menu'!AQ45="UD"),"inter",IF(OR('full menu'!AQ45="ACB",'full menu'!AQ45="LCERT",'full menu'!AQ45="LERT",'full menu'!AQ45="FCERT",'full menu'!AQ45="FCMT",'full menu'!AQ45="LCMT",'full menu'!AQ45="LMT",'full menu'!AQ45="LCIT",'full menu'!AQ45="FCIT",'full menu'!AQ45="LIT",'full menu'!AQ45="MwERT",'full menu'!AQ45="ERwMT",'full menu'!AQ45="M&amp;ERT",'full menu'!AQ45="MwIT",'full menu'!AQ45="IwMT",'full menu'!AQ45="M&amp;IT",'full menu'!AQ45="IwERT",'full menu'!AQ45="ERwIT",'full menu'!AQ45="I&amp;ERT",'full menu'!AQ45="ER&amp;M&amp;IT",'full menu'!AQ45="LSD"),"subst",IF(OR('full menu'!AQ45="FERT",'full menu'!AQ45="FMT",'full menu'!AQ45="FIT",'full menu'!AQ45="WSD"),"intens",IF('full menu'!AQ45="UASC","UASC","")))))</f>
        <v>subst</v>
      </c>
      <c r="AR45" s="2" t="str">
        <f>IF(OR('full menu'!AR45="MDC",'full menu'!AR45="PERF"),"rude",IF(OR('full menu'!AR45="PCB",'full menu'!AR45="AERF",'full menu'!AR45="UD"),"inter",IF(OR('full menu'!AR45="ACB",'full menu'!AR45="LCERT",'full menu'!AR45="LERT",'full menu'!AR45="FCERT",'full menu'!AR45="FCMT",'full menu'!AR45="LCMT",'full menu'!AR45="LMT",'full menu'!AR45="LCIT",'full menu'!AR45="FCIT",'full menu'!AR45="LIT",'full menu'!AR45="MwERT",'full menu'!AR45="ERwMT",'full menu'!AR45="M&amp;ERT",'full menu'!AR45="MwIT",'full menu'!AR45="IwMT",'full menu'!AR45="M&amp;IT",'full menu'!AR45="IwERT",'full menu'!AR45="ERwIT",'full menu'!AR45="I&amp;ERT",'full menu'!AR45="ER&amp;M&amp;IT",'full menu'!AR45="LSD"),"subst",IF(OR('full menu'!AR45="FERT",'full menu'!AR45="FMT",'full menu'!AR45="FIT",'full menu'!AR45="WSD"),"intens",IF('full menu'!AR45="UASC","UASC","")))))</f>
        <v>subst</v>
      </c>
      <c r="AS45" s="2" t="str">
        <f>IF(OR('full menu'!AS45="MDC",'full menu'!AS45="PERF"),"rude",IF(OR('full menu'!AS45="PCB",'full menu'!AS45="AERF",'full menu'!AS45="UD"),"inter",IF(OR('full menu'!AS45="ACB",'full menu'!AS45="LCERT",'full menu'!AS45="LERT",'full menu'!AS45="FCERT",'full menu'!AS45="FCMT",'full menu'!AS45="LCMT",'full menu'!AS45="LMT",'full menu'!AS45="LCIT",'full menu'!AS45="FCIT",'full menu'!AS45="LIT",'full menu'!AS45="MwERT",'full menu'!AS45="ERwMT",'full menu'!AS45="M&amp;ERT",'full menu'!AS45="MwIT",'full menu'!AS45="IwMT",'full menu'!AS45="M&amp;IT",'full menu'!AS45="IwERT",'full menu'!AS45="ERwIT",'full menu'!AS45="I&amp;ERT",'full menu'!AS45="ER&amp;M&amp;IT",'full menu'!AS45="LSD"),"subst",IF(OR('full menu'!AS45="FERT",'full menu'!AS45="FMT",'full menu'!AS45="FIT",'full menu'!AS45="WSD"),"intens",IF('full menu'!AS45="UASC","UASC","")))))</f>
        <v>subst</v>
      </c>
    </row>
    <row r="46" spans="1:45" ht="15.5" x14ac:dyDescent="0.35">
      <c r="A46" t="s">
        <v>73</v>
      </c>
      <c r="B46" s="2" t="str">
        <f>IF(OR('full menu'!B46="MDC",'full menu'!B46="PERF"),"rude",IF(OR('full menu'!B46="PCB",'full menu'!B46="AERF",'full menu'!B46="UD"),"inter",IF(OR('full menu'!B46="ACB",'full menu'!B46="LCERT",'full menu'!B46="LERT",'full menu'!B46="FCERT",'full menu'!B46="FCMT",'full menu'!B46="LCMT",'full menu'!B46="LMT",'full menu'!B46="LCIT",'full menu'!B46="FCIT",'full menu'!B46="LIT",'full menu'!B46="MwERT",'full menu'!B46="ERwMT",'full menu'!B46="M&amp;ERT",'full menu'!B46="MwIT",'full menu'!B46="IwMT",'full menu'!B46="M&amp;IT",'full menu'!B46="IwERT",'full menu'!B46="ERwIT",'full menu'!B46="I&amp;ERT",'full menu'!B46="ER&amp;M&amp;IT",'full menu'!B46="LSD"),"subst",IF(OR('full menu'!B46="FERT",'full menu'!B46="FMT",'full menu'!B46="FIT",'full menu'!B46="WSD"),"intens",IF('full menu'!B46="UASC","UASC","")))))</f>
        <v/>
      </c>
      <c r="C46" s="2" t="str">
        <f>IF(OR('full menu'!C46="MDC",'full menu'!C46="PERF"),"rude",IF(OR('full menu'!C46="PCB",'full menu'!C46="AERF",'full menu'!C46="UD"),"inter",IF(OR('full menu'!C46="ACB",'full menu'!C46="LCERT",'full menu'!C46="LERT",'full menu'!C46="FCERT",'full menu'!C46="FCMT",'full menu'!C46="LCMT",'full menu'!C46="LMT",'full menu'!C46="LCIT",'full menu'!C46="FCIT",'full menu'!C46="LIT",'full menu'!C46="MwERT",'full menu'!C46="ERwMT",'full menu'!C46="M&amp;ERT",'full menu'!C46="MwIT",'full menu'!C46="IwMT",'full menu'!C46="M&amp;IT",'full menu'!C46="IwERT",'full menu'!C46="ERwIT",'full menu'!C46="I&amp;ERT",'full menu'!C46="ER&amp;M&amp;IT",'full menu'!C46="LSD"),"subst",IF(OR('full menu'!C46="FERT",'full menu'!C46="FMT",'full menu'!C46="FIT",'full menu'!C46="WSD"),"intens",IF('full menu'!C46="UASC","UASC","")))))</f>
        <v/>
      </c>
      <c r="D46" s="2" t="str">
        <f>IF(OR('full menu'!D46="MDC",'full menu'!D46="PERF"),"rude",IF(OR('full menu'!D46="PCB",'full menu'!D46="AERF",'full menu'!D46="UD"),"inter",IF(OR('full menu'!D46="ACB",'full menu'!D46="LCERT",'full menu'!D46="LERT",'full menu'!D46="FCERT",'full menu'!D46="FCMT",'full menu'!D46="LCMT",'full menu'!D46="LMT",'full menu'!D46="LCIT",'full menu'!D46="FCIT",'full menu'!D46="LIT",'full menu'!D46="MwERT",'full menu'!D46="ERwMT",'full menu'!D46="M&amp;ERT",'full menu'!D46="MwIT",'full menu'!D46="IwMT",'full menu'!D46="M&amp;IT",'full menu'!D46="IwERT",'full menu'!D46="ERwIT",'full menu'!D46="I&amp;ERT",'full menu'!D46="ER&amp;M&amp;IT",'full menu'!D46="LSD"),"subst",IF(OR('full menu'!D46="FERT",'full menu'!D46="FMT",'full menu'!D46="FIT",'full menu'!D46="WSD"),"intens",IF('full menu'!D46="UASC","UASC","")))))</f>
        <v/>
      </c>
      <c r="E46" s="2" t="str">
        <f>IF(OR('full menu'!E46="MDC",'full menu'!E46="PERF"),"rude",IF(OR('full menu'!E46="PCB",'full menu'!E46="AERF",'full menu'!E46="UD"),"inter",IF(OR('full menu'!E46="ACB",'full menu'!E46="LCERT",'full menu'!E46="LERT",'full menu'!E46="FCERT",'full menu'!E46="FCMT",'full menu'!E46="LCMT",'full menu'!E46="LMT",'full menu'!E46="LCIT",'full menu'!E46="FCIT",'full menu'!E46="LIT",'full menu'!E46="MwERT",'full menu'!E46="ERwMT",'full menu'!E46="M&amp;ERT",'full menu'!E46="MwIT",'full menu'!E46="IwMT",'full menu'!E46="M&amp;IT",'full menu'!E46="IwERT",'full menu'!E46="ERwIT",'full menu'!E46="I&amp;ERT",'full menu'!E46="ER&amp;M&amp;IT",'full menu'!E46="LSD"),"subst",IF(OR('full menu'!E46="FERT",'full menu'!E46="FMT",'full menu'!E46="FIT",'full menu'!E46="WSD"),"intens",IF('full menu'!E46="UASC","UASC","")))))</f>
        <v/>
      </c>
      <c r="F46" s="2" t="str">
        <f>IF(OR('full menu'!F46="MDC",'full menu'!F46="PERF"),"rude",IF(OR('full menu'!F46="PCB",'full menu'!F46="AERF",'full menu'!F46="UD"),"inter",IF(OR('full menu'!F46="ACB",'full menu'!F46="LCERT",'full menu'!F46="LERT",'full menu'!F46="FCERT",'full menu'!F46="FCMT",'full menu'!F46="LCMT",'full menu'!F46="LMT",'full menu'!F46="LCIT",'full menu'!F46="FCIT",'full menu'!F46="LIT",'full menu'!F46="MwERT",'full menu'!F46="ERwMT",'full menu'!F46="M&amp;ERT",'full menu'!F46="MwIT",'full menu'!F46="IwMT",'full menu'!F46="M&amp;IT",'full menu'!F46="IwERT",'full menu'!F46="ERwIT",'full menu'!F46="I&amp;ERT",'full menu'!F46="ER&amp;M&amp;IT",'full menu'!F46="LSD"),"subst",IF(OR('full menu'!F46="FERT",'full menu'!F46="FMT",'full menu'!F46="FIT",'full menu'!F46="WSD"),"intens",IF('full menu'!F46="UASC","UASC","")))))</f>
        <v/>
      </c>
      <c r="G46" s="2" t="str">
        <f>IF(OR('full menu'!G46="MDC",'full menu'!G46="PERF"),"rude",IF(OR('full menu'!G46="PCB",'full menu'!G46="AERF",'full menu'!G46="UD"),"inter",IF(OR('full menu'!G46="ACB",'full menu'!G46="LCERT",'full menu'!G46="LERT",'full menu'!G46="FCERT",'full menu'!G46="FCMT",'full menu'!G46="LCMT",'full menu'!G46="LMT",'full menu'!G46="LCIT",'full menu'!G46="FCIT",'full menu'!G46="LIT",'full menu'!G46="MwERT",'full menu'!G46="ERwMT",'full menu'!G46="M&amp;ERT",'full menu'!G46="MwIT",'full menu'!G46="IwMT",'full menu'!G46="M&amp;IT",'full menu'!G46="IwERT",'full menu'!G46="ERwIT",'full menu'!G46="I&amp;ERT",'full menu'!G46="ER&amp;M&amp;IT",'full menu'!G46="LSD"),"subst",IF(OR('full menu'!G46="FERT",'full menu'!G46="FMT",'full menu'!G46="FIT",'full menu'!G46="WSD"),"intens",IF('full menu'!G46="UASC","UASC","")))))</f>
        <v/>
      </c>
      <c r="H46" s="2" t="str">
        <f>IF(OR('full menu'!H46="MDC",'full menu'!H46="PERF"),"rude",IF(OR('full menu'!H46="PCB",'full menu'!H46="AERF",'full menu'!H46="UD"),"inter",IF(OR('full menu'!H46="ACB",'full menu'!H46="LCERT",'full menu'!H46="LERT",'full menu'!H46="FCERT",'full menu'!H46="FCMT",'full menu'!H46="LCMT",'full menu'!H46="LMT",'full menu'!H46="LCIT",'full menu'!H46="FCIT",'full menu'!H46="LIT",'full menu'!H46="MwERT",'full menu'!H46="ERwMT",'full menu'!H46="M&amp;ERT",'full menu'!H46="MwIT",'full menu'!H46="IwMT",'full menu'!H46="M&amp;IT",'full menu'!H46="IwERT",'full menu'!H46="ERwIT",'full menu'!H46="I&amp;ERT",'full menu'!H46="ER&amp;M&amp;IT",'full menu'!H46="LSD"),"subst",IF(OR('full menu'!H46="FERT",'full menu'!H46="FMT",'full menu'!H46="FIT",'full menu'!H46="WSD"),"intens",IF('full menu'!H46="UASC","UASC","")))))</f>
        <v/>
      </c>
      <c r="I46" s="2" t="str">
        <f>IF(OR('full menu'!I46="MDC",'full menu'!I46="PERF"),"rude",IF(OR('full menu'!I46="PCB",'full menu'!I46="AERF",'full menu'!I46="UD"),"inter",IF(OR('full menu'!I46="ACB",'full menu'!I46="LCERT",'full menu'!I46="LERT",'full menu'!I46="FCERT",'full menu'!I46="FCMT",'full menu'!I46="LCMT",'full menu'!I46="LMT",'full menu'!I46="LCIT",'full menu'!I46="FCIT",'full menu'!I46="LIT",'full menu'!I46="MwERT",'full menu'!I46="ERwMT",'full menu'!I46="M&amp;ERT",'full menu'!I46="MwIT",'full menu'!I46="IwMT",'full menu'!I46="M&amp;IT",'full menu'!I46="IwERT",'full menu'!I46="ERwIT",'full menu'!I46="I&amp;ERT",'full menu'!I46="ER&amp;M&amp;IT",'full menu'!I46="LSD"),"subst",IF(OR('full menu'!I46="FERT",'full menu'!I46="FMT",'full menu'!I46="FIT",'full menu'!I46="WSD"),"intens",IF('full menu'!I46="UASC","UASC","")))))</f>
        <v/>
      </c>
      <c r="J46" s="2" t="str">
        <f>IF(OR('full menu'!J46="MDC",'full menu'!J46="PERF"),"rude",IF(OR('full menu'!J46="PCB",'full menu'!J46="AERF",'full menu'!J46="UD"),"inter",IF(OR('full menu'!J46="ACB",'full menu'!J46="LCERT",'full menu'!J46="LERT",'full menu'!J46="FCERT",'full menu'!J46="FCMT",'full menu'!J46="LCMT",'full menu'!J46="LMT",'full menu'!J46="LCIT",'full menu'!J46="FCIT",'full menu'!J46="LIT",'full menu'!J46="MwERT",'full menu'!J46="ERwMT",'full menu'!J46="M&amp;ERT",'full menu'!J46="MwIT",'full menu'!J46="IwMT",'full menu'!J46="M&amp;IT",'full menu'!J46="IwERT",'full menu'!J46="ERwIT",'full menu'!J46="I&amp;ERT",'full menu'!J46="ER&amp;M&amp;IT",'full menu'!J46="LSD"),"subst",IF(OR('full menu'!J46="FERT",'full menu'!J46="FMT",'full menu'!J46="FIT",'full menu'!J46="WSD"),"intens",IF('full menu'!J46="UASC","UASC","")))))</f>
        <v/>
      </c>
      <c r="K46" s="2" t="str">
        <f>IF(OR('full menu'!K46="MDC",'full menu'!K46="PERF"),"rude",IF(OR('full menu'!K46="PCB",'full menu'!K46="AERF",'full menu'!K46="UD"),"inter",IF(OR('full menu'!K46="ACB",'full menu'!K46="LCERT",'full menu'!K46="LERT",'full menu'!K46="FCERT",'full menu'!K46="FCMT",'full menu'!K46="LCMT",'full menu'!K46="LMT",'full menu'!K46="LCIT",'full menu'!K46="FCIT",'full menu'!K46="LIT",'full menu'!K46="MwERT",'full menu'!K46="ERwMT",'full menu'!K46="M&amp;ERT",'full menu'!K46="MwIT",'full menu'!K46="IwMT",'full menu'!K46="M&amp;IT",'full menu'!K46="IwERT",'full menu'!K46="ERwIT",'full menu'!K46="I&amp;ERT",'full menu'!K46="ER&amp;M&amp;IT",'full menu'!K46="LSD"),"subst",IF(OR('full menu'!K46="FERT",'full menu'!K46="FMT",'full menu'!K46="FIT",'full menu'!K46="WSD"),"intens",IF('full menu'!K46="UASC","UASC","")))))</f>
        <v/>
      </c>
      <c r="L46" s="2" t="str">
        <f>IF(OR('full menu'!L46="MDC",'full menu'!L46="PERF"),"rude",IF(OR('full menu'!L46="PCB",'full menu'!L46="AERF",'full menu'!L46="UD"),"inter",IF(OR('full menu'!L46="ACB",'full menu'!L46="LCERT",'full menu'!L46="LERT",'full menu'!L46="FCERT",'full menu'!L46="FCMT",'full menu'!L46="LCMT",'full menu'!L46="LMT",'full menu'!L46="LCIT",'full menu'!L46="FCIT",'full menu'!L46="LIT",'full menu'!L46="MwERT",'full menu'!L46="ERwMT",'full menu'!L46="M&amp;ERT",'full menu'!L46="MwIT",'full menu'!L46="IwMT",'full menu'!L46="M&amp;IT",'full menu'!L46="IwERT",'full menu'!L46="ERwIT",'full menu'!L46="I&amp;ERT",'full menu'!L46="ER&amp;M&amp;IT",'full menu'!L46="LSD"),"subst",IF(OR('full menu'!L46="FERT",'full menu'!L46="FMT",'full menu'!L46="FIT",'full menu'!L46="WSD"),"intens",IF('full menu'!L46="UASC","UASC","")))))</f>
        <v/>
      </c>
      <c r="M46" s="2" t="str">
        <f>IF(OR('full menu'!M46="MDC",'full menu'!M46="PERF"),"rude",IF(OR('full menu'!M46="PCB",'full menu'!M46="AERF",'full menu'!M46="UD"),"inter",IF(OR('full menu'!M46="ACB",'full menu'!M46="LCERT",'full menu'!M46="LERT",'full menu'!M46="FCERT",'full menu'!M46="FCMT",'full menu'!M46="LCMT",'full menu'!M46="LMT",'full menu'!M46="LCIT",'full menu'!M46="FCIT",'full menu'!M46="LIT",'full menu'!M46="MwERT",'full menu'!M46="ERwMT",'full menu'!M46="M&amp;ERT",'full menu'!M46="MwIT",'full menu'!M46="IwMT",'full menu'!M46="M&amp;IT",'full menu'!M46="IwERT",'full menu'!M46="ERwIT",'full menu'!M46="I&amp;ERT",'full menu'!M46="ER&amp;M&amp;IT",'full menu'!M46="LSD"),"subst",IF(OR('full menu'!M46="FERT",'full menu'!M46="FMT",'full menu'!M46="FIT",'full menu'!M46="WSD"),"intens",IF('full menu'!M46="UASC","UASC","")))))</f>
        <v/>
      </c>
      <c r="N46" s="2" t="str">
        <f>IF(OR('full menu'!N46="MDC",'full menu'!N46="PERF"),"rude",IF(OR('full menu'!N46="PCB",'full menu'!N46="AERF",'full menu'!N46="UD"),"inter",IF(OR('full menu'!N46="ACB",'full menu'!N46="LCERT",'full menu'!N46="LERT",'full menu'!N46="FCERT",'full menu'!N46="FCMT",'full menu'!N46="LCMT",'full menu'!N46="LMT",'full menu'!N46="LCIT",'full menu'!N46="FCIT",'full menu'!N46="LIT",'full menu'!N46="MwERT",'full menu'!N46="ERwMT",'full menu'!N46="M&amp;ERT",'full menu'!N46="MwIT",'full menu'!N46="IwMT",'full menu'!N46="M&amp;IT",'full menu'!N46="IwERT",'full menu'!N46="ERwIT",'full menu'!N46="I&amp;ERT",'full menu'!N46="ER&amp;M&amp;IT",'full menu'!N46="LSD"),"subst",IF(OR('full menu'!N46="FERT",'full menu'!N46="FMT",'full menu'!N46="FIT",'full menu'!N46="WSD"),"intens",IF('full menu'!N46="UASC","UASC","")))))</f>
        <v/>
      </c>
      <c r="O46" s="2" t="str">
        <f>IF(OR('full menu'!O46="MDC",'full menu'!O46="PERF"),"rude",IF(OR('full menu'!O46="PCB",'full menu'!O46="AERF",'full menu'!O46="UD"),"inter",IF(OR('full menu'!O46="ACB",'full menu'!O46="LCERT",'full menu'!O46="LERT",'full menu'!O46="FCERT",'full menu'!O46="FCMT",'full menu'!O46="LCMT",'full menu'!O46="LMT",'full menu'!O46="LCIT",'full menu'!O46="FCIT",'full menu'!O46="LIT",'full menu'!O46="MwERT",'full menu'!O46="ERwMT",'full menu'!O46="M&amp;ERT",'full menu'!O46="MwIT",'full menu'!O46="IwMT",'full menu'!O46="M&amp;IT",'full menu'!O46="IwERT",'full menu'!O46="ERwIT",'full menu'!O46="I&amp;ERT",'full menu'!O46="ER&amp;M&amp;IT",'full menu'!O46="LSD"),"subst",IF(OR('full menu'!O46="FERT",'full menu'!O46="FMT",'full menu'!O46="FIT",'full menu'!O46="WSD"),"intens",IF('full menu'!O46="UASC","UASC","")))))</f>
        <v/>
      </c>
      <c r="P46" s="2" t="str">
        <f>IF(OR('full menu'!P46="MDC",'full menu'!P46="PERF"),"rude",IF(OR('full menu'!P46="PCB",'full menu'!P46="AERF",'full menu'!P46="UD"),"inter",IF(OR('full menu'!P46="ACB",'full menu'!P46="LCERT",'full menu'!P46="LERT",'full menu'!P46="FCERT",'full menu'!P46="FCMT",'full menu'!P46="LCMT",'full menu'!P46="LMT",'full menu'!P46="LCIT",'full menu'!P46="FCIT",'full menu'!P46="LIT",'full menu'!P46="MwERT",'full menu'!P46="ERwMT",'full menu'!P46="M&amp;ERT",'full menu'!P46="MwIT",'full menu'!P46="IwMT",'full menu'!P46="M&amp;IT",'full menu'!P46="IwERT",'full menu'!P46="ERwIT",'full menu'!P46="I&amp;ERT",'full menu'!P46="ER&amp;M&amp;IT",'full menu'!P46="LSD"),"subst",IF(OR('full menu'!P46="FERT",'full menu'!P46="FMT",'full menu'!P46="FIT",'full menu'!P46="WSD"),"intens",IF('full menu'!P46="UASC","UASC","")))))</f>
        <v/>
      </c>
      <c r="Q46" s="2" t="str">
        <f>IF(OR('full menu'!Q46="MDC",'full menu'!Q46="PERF"),"rude",IF(OR('full menu'!Q46="PCB",'full menu'!Q46="AERF",'full menu'!Q46="UD"),"inter",IF(OR('full menu'!Q46="ACB",'full menu'!Q46="LCERT",'full menu'!Q46="LERT",'full menu'!Q46="FCERT",'full menu'!Q46="FCMT",'full menu'!Q46="LCMT",'full menu'!Q46="LMT",'full menu'!Q46="LCIT",'full menu'!Q46="FCIT",'full menu'!Q46="LIT",'full menu'!Q46="MwERT",'full menu'!Q46="ERwMT",'full menu'!Q46="M&amp;ERT",'full menu'!Q46="MwIT",'full menu'!Q46="IwMT",'full menu'!Q46="M&amp;IT",'full menu'!Q46="IwERT",'full menu'!Q46="ERwIT",'full menu'!Q46="I&amp;ERT",'full menu'!Q46="ER&amp;M&amp;IT",'full menu'!Q46="LSD"),"subst",IF(OR('full menu'!Q46="FERT",'full menu'!Q46="FMT",'full menu'!Q46="FIT",'full menu'!Q46="WSD"),"intens",IF('full menu'!Q46="UASC","UASC","")))))</f>
        <v/>
      </c>
      <c r="R46" s="2" t="str">
        <f>IF(OR('full menu'!R46="MDC",'full menu'!R46="PERF"),"rude",IF(OR('full menu'!R46="PCB",'full menu'!R46="AERF",'full menu'!R46="UD"),"inter",IF(OR('full menu'!R46="ACB",'full menu'!R46="LCERT",'full menu'!R46="LERT",'full menu'!R46="FCERT",'full menu'!R46="FCMT",'full menu'!R46="LCMT",'full menu'!R46="LMT",'full menu'!R46="LCIT",'full menu'!R46="FCIT",'full menu'!R46="LIT",'full menu'!R46="MwERT",'full menu'!R46="ERwMT",'full menu'!R46="M&amp;ERT",'full menu'!R46="MwIT",'full menu'!R46="IwMT",'full menu'!R46="M&amp;IT",'full menu'!R46="IwERT",'full menu'!R46="ERwIT",'full menu'!R46="I&amp;ERT",'full menu'!R46="ER&amp;M&amp;IT",'full menu'!R46="LSD"),"subst",IF(OR('full menu'!R46="FERT",'full menu'!R46="FMT",'full menu'!R46="FIT",'full menu'!R46="WSD"),"intens",IF('full menu'!R46="UASC","UASC","")))))</f>
        <v/>
      </c>
      <c r="S46" s="2" t="str">
        <f>IF(OR('full menu'!S46="MDC",'full menu'!S46="PERF"),"rude",IF(OR('full menu'!S46="PCB",'full menu'!S46="AERF",'full menu'!S46="UD"),"inter",IF(OR('full menu'!S46="ACB",'full menu'!S46="LCERT",'full menu'!S46="LERT",'full menu'!S46="FCERT",'full menu'!S46="FCMT",'full menu'!S46="LCMT",'full menu'!S46="LMT",'full menu'!S46="LCIT",'full menu'!S46="FCIT",'full menu'!S46="LIT",'full menu'!S46="MwERT",'full menu'!S46="ERwMT",'full menu'!S46="M&amp;ERT",'full menu'!S46="MwIT",'full menu'!S46="IwMT",'full menu'!S46="M&amp;IT",'full menu'!S46="IwERT",'full menu'!S46="ERwIT",'full menu'!S46="I&amp;ERT",'full menu'!S46="ER&amp;M&amp;IT",'full menu'!S46="LSD"),"subst",IF(OR('full menu'!S46="FERT",'full menu'!S46="FMT",'full menu'!S46="FIT",'full menu'!S46="WSD"),"intens",IF('full menu'!S46="UASC","UASC","")))))</f>
        <v/>
      </c>
      <c r="T46" s="2" t="str">
        <f>IF(OR('full menu'!T46="MDC",'full menu'!T46="PERF"),"rude",IF(OR('full menu'!T46="PCB",'full menu'!T46="AERF",'full menu'!T46="UD"),"inter",IF(OR('full menu'!T46="ACB",'full menu'!T46="LCERT",'full menu'!T46="LERT",'full menu'!T46="FCERT",'full menu'!T46="FCMT",'full menu'!T46="LCMT",'full menu'!T46="LMT",'full menu'!T46="LCIT",'full menu'!T46="FCIT",'full menu'!T46="LIT",'full menu'!T46="MwERT",'full menu'!T46="ERwMT",'full menu'!T46="M&amp;ERT",'full menu'!T46="MwIT",'full menu'!T46="IwMT",'full menu'!T46="M&amp;IT",'full menu'!T46="IwERT",'full menu'!T46="ERwIT",'full menu'!T46="I&amp;ERT",'full menu'!T46="ER&amp;M&amp;IT",'full menu'!T46="LSD"),"subst",IF(OR('full menu'!T46="FERT",'full menu'!T46="FMT",'full menu'!T46="FIT",'full menu'!T46="WSD"),"intens",IF('full menu'!T46="UASC","UASC","")))))</f>
        <v>inter</v>
      </c>
      <c r="U46" s="2" t="str">
        <f>IF(OR('full menu'!U46="MDC",'full menu'!U46="PERF"),"rude",IF(OR('full menu'!U46="PCB",'full menu'!U46="AERF",'full menu'!U46="UD"),"inter",IF(OR('full menu'!U46="ACB",'full menu'!U46="LCERT",'full menu'!U46="LERT",'full menu'!U46="FCERT",'full menu'!U46="FCMT",'full menu'!U46="LCMT",'full menu'!U46="LMT",'full menu'!U46="LCIT",'full menu'!U46="FCIT",'full menu'!U46="LIT",'full menu'!U46="MwERT",'full menu'!U46="ERwMT",'full menu'!U46="M&amp;ERT",'full menu'!U46="MwIT",'full menu'!U46="IwMT",'full menu'!U46="M&amp;IT",'full menu'!U46="IwERT",'full menu'!U46="ERwIT",'full menu'!U46="I&amp;ERT",'full menu'!U46="ER&amp;M&amp;IT",'full menu'!U46="LSD"),"subst",IF(OR('full menu'!U46="FERT",'full menu'!U46="FMT",'full menu'!U46="FIT",'full menu'!U46="WSD"),"intens",IF('full menu'!U46="UASC","UASC","")))))</f>
        <v>inter</v>
      </c>
      <c r="V46" s="2" t="str">
        <f>IF(OR('full menu'!V46="MDC",'full menu'!V46="PERF"),"rude",IF(OR('full menu'!V46="PCB",'full menu'!V46="AERF",'full menu'!V46="UD"),"inter",IF(OR('full menu'!V46="ACB",'full menu'!V46="LCERT",'full menu'!V46="LERT",'full menu'!V46="FCERT",'full menu'!V46="FCMT",'full menu'!V46="LCMT",'full menu'!V46="LMT",'full menu'!V46="LCIT",'full menu'!V46="FCIT",'full menu'!V46="LIT",'full menu'!V46="MwERT",'full menu'!V46="ERwMT",'full menu'!V46="M&amp;ERT",'full menu'!V46="MwIT",'full menu'!V46="IwMT",'full menu'!V46="M&amp;IT",'full menu'!V46="IwERT",'full menu'!V46="ERwIT",'full menu'!V46="I&amp;ERT",'full menu'!V46="ER&amp;M&amp;IT",'full menu'!V46="LSD"),"subst",IF(OR('full menu'!V46="FERT",'full menu'!V46="FMT",'full menu'!V46="FIT",'full menu'!V46="WSD"),"intens",IF('full menu'!V46="UASC","UASC","")))))</f>
        <v>inter</v>
      </c>
      <c r="W46" s="2" t="str">
        <f>IF(OR('full menu'!W46="MDC",'full menu'!W46="PERF"),"rude",IF(OR('full menu'!W46="PCB",'full menu'!W46="AERF",'full menu'!W46="UD"),"inter",IF(OR('full menu'!W46="ACB",'full menu'!W46="LCERT",'full menu'!W46="LERT",'full menu'!W46="FCERT",'full menu'!W46="FCMT",'full menu'!W46="LCMT",'full menu'!W46="LMT",'full menu'!W46="LCIT",'full menu'!W46="FCIT",'full menu'!W46="LIT",'full menu'!W46="MwERT",'full menu'!W46="ERwMT",'full menu'!W46="M&amp;ERT",'full menu'!W46="MwIT",'full menu'!W46="IwMT",'full menu'!W46="M&amp;IT",'full menu'!W46="IwERT",'full menu'!W46="ERwIT",'full menu'!W46="I&amp;ERT",'full menu'!W46="ER&amp;M&amp;IT",'full menu'!W46="LSD"),"subst",IF(OR('full menu'!W46="FERT",'full menu'!W46="FMT",'full menu'!W46="FIT",'full menu'!W46="WSD"),"intens",IF('full menu'!W46="UASC","UASC","")))))</f>
        <v>inter</v>
      </c>
      <c r="X46" s="2" t="str">
        <f>IF(OR('full menu'!X46="MDC",'full menu'!X46="PERF"),"rude",IF(OR('full menu'!X46="PCB",'full menu'!X46="AERF",'full menu'!X46="UD"),"inter",IF(OR('full menu'!X46="ACB",'full menu'!X46="LCERT",'full menu'!X46="LERT",'full menu'!X46="FCERT",'full menu'!X46="FCMT",'full menu'!X46="LCMT",'full menu'!X46="LMT",'full menu'!X46="LCIT",'full menu'!X46="FCIT",'full menu'!X46="LIT",'full menu'!X46="MwERT",'full menu'!X46="ERwMT",'full menu'!X46="M&amp;ERT",'full menu'!X46="MwIT",'full menu'!X46="IwMT",'full menu'!X46="M&amp;IT",'full menu'!X46="IwERT",'full menu'!X46="ERwIT",'full menu'!X46="I&amp;ERT",'full menu'!X46="ER&amp;M&amp;IT",'full menu'!X46="LSD"),"subst",IF(OR('full menu'!X46="FERT",'full menu'!X46="FMT",'full menu'!X46="FIT",'full menu'!X46="WSD"),"intens",IF('full menu'!X46="UASC","UASC","")))))</f>
        <v>inter</v>
      </c>
      <c r="Y46" s="2" t="str">
        <f>IF(OR('full menu'!Y46="MDC",'full menu'!Y46="PERF"),"rude",IF(OR('full menu'!Y46="PCB",'full menu'!Y46="AERF",'full menu'!Y46="UD"),"inter",IF(OR('full menu'!Y46="ACB",'full menu'!Y46="LCERT",'full menu'!Y46="LERT",'full menu'!Y46="FCERT",'full menu'!Y46="FCMT",'full menu'!Y46="LCMT",'full menu'!Y46="LMT",'full menu'!Y46="LCIT",'full menu'!Y46="FCIT",'full menu'!Y46="LIT",'full menu'!Y46="MwERT",'full menu'!Y46="ERwMT",'full menu'!Y46="M&amp;ERT",'full menu'!Y46="MwIT",'full menu'!Y46="IwMT",'full menu'!Y46="M&amp;IT",'full menu'!Y46="IwERT",'full menu'!Y46="ERwIT",'full menu'!Y46="I&amp;ERT",'full menu'!Y46="ER&amp;M&amp;IT",'full menu'!Y46="LSD"),"subst",IF(OR('full menu'!Y46="FERT",'full menu'!Y46="FMT",'full menu'!Y46="FIT",'full menu'!Y46="WSD"),"intens",IF('full menu'!Y46="UASC","UASC","")))))</f>
        <v>inter</v>
      </c>
      <c r="Z46" s="2" t="str">
        <f>IF(OR('full menu'!Z46="MDC",'full menu'!Z46="PERF"),"rude",IF(OR('full menu'!Z46="PCB",'full menu'!Z46="AERF",'full menu'!Z46="UD"),"inter",IF(OR('full menu'!Z46="ACB",'full menu'!Z46="LCERT",'full menu'!Z46="LERT",'full menu'!Z46="FCERT",'full menu'!Z46="FCMT",'full menu'!Z46="LCMT",'full menu'!Z46="LMT",'full menu'!Z46="LCIT",'full menu'!Z46="FCIT",'full menu'!Z46="LIT",'full menu'!Z46="MwERT",'full menu'!Z46="ERwMT",'full menu'!Z46="M&amp;ERT",'full menu'!Z46="MwIT",'full menu'!Z46="IwMT",'full menu'!Z46="M&amp;IT",'full menu'!Z46="IwERT",'full menu'!Z46="ERwIT",'full menu'!Z46="I&amp;ERT",'full menu'!Z46="ER&amp;M&amp;IT",'full menu'!Z46="LSD"),"subst",IF(OR('full menu'!Z46="FERT",'full menu'!Z46="FMT",'full menu'!Z46="FIT",'full menu'!Z46="WSD"),"intens",IF('full menu'!Z46="UASC","UASC","")))))</f>
        <v>inter</v>
      </c>
      <c r="AA46" s="2" t="str">
        <f>IF(OR('full menu'!AA46="MDC",'full menu'!AA46="PERF"),"rude",IF(OR('full menu'!AA46="PCB",'full menu'!AA46="AERF",'full menu'!AA46="UD"),"inter",IF(OR('full menu'!AA46="ACB",'full menu'!AA46="LCERT",'full menu'!AA46="LERT",'full menu'!AA46="FCERT",'full menu'!AA46="FCMT",'full menu'!AA46="LCMT",'full menu'!AA46="LMT",'full menu'!AA46="LCIT",'full menu'!AA46="FCIT",'full menu'!AA46="LIT",'full menu'!AA46="MwERT",'full menu'!AA46="ERwMT",'full menu'!AA46="M&amp;ERT",'full menu'!AA46="MwIT",'full menu'!AA46="IwMT",'full menu'!AA46="M&amp;IT",'full menu'!AA46="IwERT",'full menu'!AA46="ERwIT",'full menu'!AA46="I&amp;ERT",'full menu'!AA46="ER&amp;M&amp;IT",'full menu'!AA46="LSD"),"subst",IF(OR('full menu'!AA46="FERT",'full menu'!AA46="FMT",'full menu'!AA46="FIT",'full menu'!AA46="WSD"),"intens",IF('full menu'!AA46="UASC","UASC","")))))</f>
        <v>inter</v>
      </c>
      <c r="AB46" s="2" t="str">
        <f>IF(OR('full menu'!AB46="MDC",'full menu'!AB46="PERF"),"rude",IF(OR('full menu'!AB46="PCB",'full menu'!AB46="AERF",'full menu'!AB46="UD"),"inter",IF(OR('full menu'!AB46="ACB",'full menu'!AB46="LCERT",'full menu'!AB46="LERT",'full menu'!AB46="FCERT",'full menu'!AB46="FCMT",'full menu'!AB46="LCMT",'full menu'!AB46="LMT",'full menu'!AB46="LCIT",'full menu'!AB46="FCIT",'full menu'!AB46="LIT",'full menu'!AB46="MwERT",'full menu'!AB46="ERwMT",'full menu'!AB46="M&amp;ERT",'full menu'!AB46="MwIT",'full menu'!AB46="IwMT",'full menu'!AB46="M&amp;IT",'full menu'!AB46="IwERT",'full menu'!AB46="ERwIT",'full menu'!AB46="I&amp;ERT",'full menu'!AB46="ER&amp;M&amp;IT",'full menu'!AB46="LSD"),"subst",IF(OR('full menu'!AB46="FERT",'full menu'!AB46="FMT",'full menu'!AB46="FIT",'full menu'!AB46="WSD"),"intens",IF('full menu'!AB46="UASC","UASC","")))))</f>
        <v>inter</v>
      </c>
      <c r="AC46" s="2" t="str">
        <f>IF(OR('full menu'!AC46="MDC",'full menu'!AC46="PERF"),"rude",IF(OR('full menu'!AC46="PCB",'full menu'!AC46="AERF",'full menu'!AC46="UD"),"inter",IF(OR('full menu'!AC46="ACB",'full menu'!AC46="LCERT",'full menu'!AC46="LERT",'full menu'!AC46="FCERT",'full menu'!AC46="FCMT",'full menu'!AC46="LCMT",'full menu'!AC46="LMT",'full menu'!AC46="LCIT",'full menu'!AC46="FCIT",'full menu'!AC46="LIT",'full menu'!AC46="MwERT",'full menu'!AC46="ERwMT",'full menu'!AC46="M&amp;ERT",'full menu'!AC46="MwIT",'full menu'!AC46="IwMT",'full menu'!AC46="M&amp;IT",'full menu'!AC46="IwERT",'full menu'!AC46="ERwIT",'full menu'!AC46="I&amp;ERT",'full menu'!AC46="ER&amp;M&amp;IT",'full menu'!AC46="LSD"),"subst",IF(OR('full menu'!AC46="FERT",'full menu'!AC46="FMT",'full menu'!AC46="FIT",'full menu'!AC46="WSD"),"intens",IF('full menu'!AC46="UASC","UASC","")))))</f>
        <v>inter</v>
      </c>
      <c r="AD46" s="2" t="str">
        <f>IF(OR('full menu'!AD46="MDC",'full menu'!AD46="PERF"),"rude",IF(OR('full menu'!AD46="PCB",'full menu'!AD46="AERF",'full menu'!AD46="UD"),"inter",IF(OR('full menu'!AD46="ACB",'full menu'!AD46="LCERT",'full menu'!AD46="LERT",'full menu'!AD46="FCERT",'full menu'!AD46="FCMT",'full menu'!AD46="LCMT",'full menu'!AD46="LMT",'full menu'!AD46="LCIT",'full menu'!AD46="FCIT",'full menu'!AD46="LIT",'full menu'!AD46="MwERT",'full menu'!AD46="ERwMT",'full menu'!AD46="M&amp;ERT",'full menu'!AD46="MwIT",'full menu'!AD46="IwMT",'full menu'!AD46="M&amp;IT",'full menu'!AD46="IwERT",'full menu'!AD46="ERwIT",'full menu'!AD46="I&amp;ERT",'full menu'!AD46="ER&amp;M&amp;IT",'full menu'!AD46="LSD"),"subst",IF(OR('full menu'!AD46="FERT",'full menu'!AD46="FMT",'full menu'!AD46="FIT",'full menu'!AD46="WSD"),"intens",IF('full menu'!AD46="UASC","UASC","")))))</f>
        <v>subst</v>
      </c>
      <c r="AE46" s="2" t="str">
        <f>IF(OR('full menu'!AE46="MDC",'full menu'!AE46="PERF"),"rude",IF(OR('full menu'!AE46="PCB",'full menu'!AE46="AERF",'full menu'!AE46="UD"),"inter",IF(OR('full menu'!AE46="ACB",'full menu'!AE46="LCERT",'full menu'!AE46="LERT",'full menu'!AE46="FCERT",'full menu'!AE46="FCMT",'full menu'!AE46="LCMT",'full menu'!AE46="LMT",'full menu'!AE46="LCIT",'full menu'!AE46="FCIT",'full menu'!AE46="LIT",'full menu'!AE46="MwERT",'full menu'!AE46="ERwMT",'full menu'!AE46="M&amp;ERT",'full menu'!AE46="MwIT",'full menu'!AE46="IwMT",'full menu'!AE46="M&amp;IT",'full menu'!AE46="IwERT",'full menu'!AE46="ERwIT",'full menu'!AE46="I&amp;ERT",'full menu'!AE46="ER&amp;M&amp;IT",'full menu'!AE46="LSD"),"subst",IF(OR('full menu'!AE46="FERT",'full menu'!AE46="FMT",'full menu'!AE46="FIT",'full menu'!AE46="WSD"),"intens",IF('full menu'!AE46="UASC","UASC","")))))</f>
        <v>subst</v>
      </c>
      <c r="AF46" s="2" t="str">
        <f>IF(OR('full menu'!AF46="MDC",'full menu'!AF46="PERF"),"rude",IF(OR('full menu'!AF46="PCB",'full menu'!AF46="AERF",'full menu'!AF46="UD"),"inter",IF(OR('full menu'!AF46="ACB",'full menu'!AF46="LCERT",'full menu'!AF46="LERT",'full menu'!AF46="FCERT",'full menu'!AF46="FCMT",'full menu'!AF46="LCMT",'full menu'!AF46="LMT",'full menu'!AF46="LCIT",'full menu'!AF46="FCIT",'full menu'!AF46="LIT",'full menu'!AF46="MwERT",'full menu'!AF46="ERwMT",'full menu'!AF46="M&amp;ERT",'full menu'!AF46="MwIT",'full menu'!AF46="IwMT",'full menu'!AF46="M&amp;IT",'full menu'!AF46="IwERT",'full menu'!AF46="ERwIT",'full menu'!AF46="I&amp;ERT",'full menu'!AF46="ER&amp;M&amp;IT",'full menu'!AF46="LSD"),"subst",IF(OR('full menu'!AF46="FERT",'full menu'!AF46="FMT",'full menu'!AF46="FIT",'full menu'!AF46="WSD"),"intens",IF('full menu'!AF46="UASC","UASC","")))))</f>
        <v>subst</v>
      </c>
      <c r="AG46" s="2" t="str">
        <f>IF(OR('full menu'!AG46="MDC",'full menu'!AG46="PERF"),"rude",IF(OR('full menu'!AG46="PCB",'full menu'!AG46="AERF",'full menu'!AG46="UD"),"inter",IF(OR('full menu'!AG46="ACB",'full menu'!AG46="LCERT",'full menu'!AG46="LERT",'full menu'!AG46="FCERT",'full menu'!AG46="FCMT",'full menu'!AG46="LCMT",'full menu'!AG46="LMT",'full menu'!AG46="LCIT",'full menu'!AG46="FCIT",'full menu'!AG46="LIT",'full menu'!AG46="MwERT",'full menu'!AG46="ERwMT",'full menu'!AG46="M&amp;ERT",'full menu'!AG46="MwIT",'full menu'!AG46="IwMT",'full menu'!AG46="M&amp;IT",'full menu'!AG46="IwERT",'full menu'!AG46="ERwIT",'full menu'!AG46="I&amp;ERT",'full menu'!AG46="ER&amp;M&amp;IT",'full menu'!AG46="LSD"),"subst",IF(OR('full menu'!AG46="FERT",'full menu'!AG46="FMT",'full menu'!AG46="FIT",'full menu'!AG46="WSD"),"intens",IF('full menu'!AG46="UASC","UASC","")))))</f>
        <v>subst</v>
      </c>
      <c r="AH46" s="2" t="str">
        <f>IF(OR('full menu'!AH46="MDC",'full menu'!AH46="PERF"),"rude",IF(OR('full menu'!AH46="PCB",'full menu'!AH46="AERF",'full menu'!AH46="UD"),"inter",IF(OR('full menu'!AH46="ACB",'full menu'!AH46="LCERT",'full menu'!AH46="LERT",'full menu'!AH46="FCERT",'full menu'!AH46="FCMT",'full menu'!AH46="LCMT",'full menu'!AH46="LMT",'full menu'!AH46="LCIT",'full menu'!AH46="FCIT",'full menu'!AH46="LIT",'full menu'!AH46="MwERT",'full menu'!AH46="ERwMT",'full menu'!AH46="M&amp;ERT",'full menu'!AH46="MwIT",'full menu'!AH46="IwMT",'full menu'!AH46="M&amp;IT",'full menu'!AH46="IwERT",'full menu'!AH46="ERwIT",'full menu'!AH46="I&amp;ERT",'full menu'!AH46="ER&amp;M&amp;IT",'full menu'!AH46="LSD"),"subst",IF(OR('full menu'!AH46="FERT",'full menu'!AH46="FMT",'full menu'!AH46="FIT",'full menu'!AH46="WSD"),"intens",IF('full menu'!AH46="UASC","UASC","")))))</f>
        <v>subst</v>
      </c>
      <c r="AI46" s="2" t="str">
        <f>IF(OR('full menu'!AI46="MDC",'full menu'!AI46="PERF"),"rude",IF(OR('full menu'!AI46="PCB",'full menu'!AI46="AERF",'full menu'!AI46="UD"),"inter",IF(OR('full menu'!AI46="ACB",'full menu'!AI46="LCERT",'full menu'!AI46="LERT",'full menu'!AI46="FCERT",'full menu'!AI46="FCMT",'full menu'!AI46="LCMT",'full menu'!AI46="LMT",'full menu'!AI46="LCIT",'full menu'!AI46="FCIT",'full menu'!AI46="LIT",'full menu'!AI46="MwERT",'full menu'!AI46="ERwMT",'full menu'!AI46="M&amp;ERT",'full menu'!AI46="MwIT",'full menu'!AI46="IwMT",'full menu'!AI46="M&amp;IT",'full menu'!AI46="IwERT",'full menu'!AI46="ERwIT",'full menu'!AI46="I&amp;ERT",'full menu'!AI46="ER&amp;M&amp;IT",'full menu'!AI46="LSD"),"subst",IF(OR('full menu'!AI46="FERT",'full menu'!AI46="FMT",'full menu'!AI46="FIT",'full menu'!AI46="WSD"),"intens",IF('full menu'!AI46="UASC","UASC","")))))</f>
        <v>subst</v>
      </c>
      <c r="AJ46" s="2" t="str">
        <f>IF(OR('full menu'!AJ46="MDC",'full menu'!AJ46="PERF"),"rude",IF(OR('full menu'!AJ46="PCB",'full menu'!AJ46="AERF",'full menu'!AJ46="UD"),"inter",IF(OR('full menu'!AJ46="ACB",'full menu'!AJ46="LCERT",'full menu'!AJ46="LERT",'full menu'!AJ46="FCERT",'full menu'!AJ46="FCMT",'full menu'!AJ46="LCMT",'full menu'!AJ46="LMT",'full menu'!AJ46="LCIT",'full menu'!AJ46="FCIT",'full menu'!AJ46="LIT",'full menu'!AJ46="MwERT",'full menu'!AJ46="ERwMT",'full menu'!AJ46="M&amp;ERT",'full menu'!AJ46="MwIT",'full menu'!AJ46="IwMT",'full menu'!AJ46="M&amp;IT",'full menu'!AJ46="IwERT",'full menu'!AJ46="ERwIT",'full menu'!AJ46="I&amp;ERT",'full menu'!AJ46="ER&amp;M&amp;IT",'full menu'!AJ46="LSD"),"subst",IF(OR('full menu'!AJ46="FERT",'full menu'!AJ46="FMT",'full menu'!AJ46="FIT",'full menu'!AJ46="WSD"),"intens",IF('full menu'!AJ46="UASC","UASC","")))))</f>
        <v>subst</v>
      </c>
      <c r="AK46" s="2" t="str">
        <f>IF(OR('full menu'!AK46="MDC",'full menu'!AK46="PERF"),"rude",IF(OR('full menu'!AK46="PCB",'full menu'!AK46="AERF",'full menu'!AK46="UD"),"inter",IF(OR('full menu'!AK46="ACB",'full menu'!AK46="LCERT",'full menu'!AK46="LERT",'full menu'!AK46="FCERT",'full menu'!AK46="FCMT",'full menu'!AK46="LCMT",'full menu'!AK46="LMT",'full menu'!AK46="LCIT",'full menu'!AK46="FCIT",'full menu'!AK46="LIT",'full menu'!AK46="MwERT",'full menu'!AK46="ERwMT",'full menu'!AK46="M&amp;ERT",'full menu'!AK46="MwIT",'full menu'!AK46="IwMT",'full menu'!AK46="M&amp;IT",'full menu'!AK46="IwERT",'full menu'!AK46="ERwIT",'full menu'!AK46="I&amp;ERT",'full menu'!AK46="ER&amp;M&amp;IT",'full menu'!AK46="LSD"),"subst",IF(OR('full menu'!AK46="FERT",'full menu'!AK46="FMT",'full menu'!AK46="FIT",'full menu'!AK46="WSD"),"intens",IF('full menu'!AK46="UASC","UASC","")))))</f>
        <v>subst</v>
      </c>
      <c r="AL46" s="2" t="str">
        <f>IF(OR('full menu'!AL46="MDC",'full menu'!AL46="PERF"),"rude",IF(OR('full menu'!AL46="PCB",'full menu'!AL46="AERF",'full menu'!AL46="UD"),"inter",IF(OR('full menu'!AL46="ACB",'full menu'!AL46="LCERT",'full menu'!AL46="LERT",'full menu'!AL46="FCERT",'full menu'!AL46="FCMT",'full menu'!AL46="LCMT",'full menu'!AL46="LMT",'full menu'!AL46="LCIT",'full menu'!AL46="FCIT",'full menu'!AL46="LIT",'full menu'!AL46="MwERT",'full menu'!AL46="ERwMT",'full menu'!AL46="M&amp;ERT",'full menu'!AL46="MwIT",'full menu'!AL46="IwMT",'full menu'!AL46="M&amp;IT",'full menu'!AL46="IwERT",'full menu'!AL46="ERwIT",'full menu'!AL46="I&amp;ERT",'full menu'!AL46="ER&amp;M&amp;IT",'full menu'!AL46="LSD"),"subst",IF(OR('full menu'!AL46="FERT",'full menu'!AL46="FMT",'full menu'!AL46="FIT",'full menu'!AL46="WSD"),"intens",IF('full menu'!AL46="UASC","UASC","")))))</f>
        <v>subst</v>
      </c>
      <c r="AM46" s="2" t="str">
        <f>IF(OR('full menu'!AM46="MDC",'full menu'!AM46="PERF"),"rude",IF(OR('full menu'!AM46="PCB",'full menu'!AM46="AERF",'full menu'!AM46="UD"),"inter",IF(OR('full menu'!AM46="ACB",'full menu'!AM46="LCERT",'full menu'!AM46="LERT",'full menu'!AM46="FCERT",'full menu'!AM46="FCMT",'full menu'!AM46="LCMT",'full menu'!AM46="LMT",'full menu'!AM46="LCIT",'full menu'!AM46="FCIT",'full menu'!AM46="LIT",'full menu'!AM46="MwERT",'full menu'!AM46="ERwMT",'full menu'!AM46="M&amp;ERT",'full menu'!AM46="MwIT",'full menu'!AM46="IwMT",'full menu'!AM46="M&amp;IT",'full menu'!AM46="IwERT",'full menu'!AM46="ERwIT",'full menu'!AM46="I&amp;ERT",'full menu'!AM46="ER&amp;M&amp;IT",'full menu'!AM46="LSD"),"subst",IF(OR('full menu'!AM46="FERT",'full menu'!AM46="FMT",'full menu'!AM46="FIT",'full menu'!AM46="WSD"),"intens",IF('full menu'!AM46="UASC","UASC","")))))</f>
        <v>subst</v>
      </c>
      <c r="AN46" s="2" t="str">
        <f>IF(OR('full menu'!AN46="MDC",'full menu'!AN46="PERF"),"rude",IF(OR('full menu'!AN46="PCB",'full menu'!AN46="AERF",'full menu'!AN46="UD"),"inter",IF(OR('full menu'!AN46="ACB",'full menu'!AN46="LCERT",'full menu'!AN46="LERT",'full menu'!AN46="FCERT",'full menu'!AN46="FCMT",'full menu'!AN46="LCMT",'full menu'!AN46="LMT",'full menu'!AN46="LCIT",'full menu'!AN46="FCIT",'full menu'!AN46="LIT",'full menu'!AN46="MwERT",'full menu'!AN46="ERwMT",'full menu'!AN46="M&amp;ERT",'full menu'!AN46="MwIT",'full menu'!AN46="IwMT",'full menu'!AN46="M&amp;IT",'full menu'!AN46="IwERT",'full menu'!AN46="ERwIT",'full menu'!AN46="I&amp;ERT",'full menu'!AN46="ER&amp;M&amp;IT",'full menu'!AN46="LSD"),"subst",IF(OR('full menu'!AN46="FERT",'full menu'!AN46="FMT",'full menu'!AN46="FIT",'full menu'!AN46="WSD"),"intens",IF('full menu'!AN46="UASC","UASC","")))))</f>
        <v>subst</v>
      </c>
      <c r="AO46" s="2" t="str">
        <f>IF(OR('full menu'!AO46="MDC",'full menu'!AO46="PERF"),"rude",IF(OR('full menu'!AO46="PCB",'full menu'!AO46="AERF",'full menu'!AO46="UD"),"inter",IF(OR('full menu'!AO46="ACB",'full menu'!AO46="LCERT",'full menu'!AO46="LERT",'full menu'!AO46="FCERT",'full menu'!AO46="FCMT",'full menu'!AO46="LCMT",'full menu'!AO46="LMT",'full menu'!AO46="LCIT",'full menu'!AO46="FCIT",'full menu'!AO46="LIT",'full menu'!AO46="MwERT",'full menu'!AO46="ERwMT",'full menu'!AO46="M&amp;ERT",'full menu'!AO46="MwIT",'full menu'!AO46="IwMT",'full menu'!AO46="M&amp;IT",'full menu'!AO46="IwERT",'full menu'!AO46="ERwIT",'full menu'!AO46="I&amp;ERT",'full menu'!AO46="ER&amp;M&amp;IT",'full menu'!AO46="LSD"),"subst",IF(OR('full menu'!AO46="FERT",'full menu'!AO46="FMT",'full menu'!AO46="FIT",'full menu'!AO46="WSD"),"intens",IF('full menu'!AO46="UASC","UASC","")))))</f>
        <v>subst</v>
      </c>
      <c r="AP46" s="2" t="str">
        <f>IF(OR('full menu'!AP46="MDC",'full menu'!AP46="PERF"),"rude",IF(OR('full menu'!AP46="PCB",'full menu'!AP46="AERF",'full menu'!AP46="UD"),"inter",IF(OR('full menu'!AP46="ACB",'full menu'!AP46="LCERT",'full menu'!AP46="LERT",'full menu'!AP46="FCERT",'full menu'!AP46="FCMT",'full menu'!AP46="LCMT",'full menu'!AP46="LMT",'full menu'!AP46="LCIT",'full menu'!AP46="FCIT",'full menu'!AP46="LIT",'full menu'!AP46="MwERT",'full menu'!AP46="ERwMT",'full menu'!AP46="M&amp;ERT",'full menu'!AP46="MwIT",'full menu'!AP46="IwMT",'full menu'!AP46="M&amp;IT",'full menu'!AP46="IwERT",'full menu'!AP46="ERwIT",'full menu'!AP46="I&amp;ERT",'full menu'!AP46="ER&amp;M&amp;IT",'full menu'!AP46="LSD"),"subst",IF(OR('full menu'!AP46="FERT",'full menu'!AP46="FMT",'full menu'!AP46="FIT",'full menu'!AP46="WSD"),"intens",IF('full menu'!AP46="UASC","UASC","")))))</f>
        <v>subst</v>
      </c>
      <c r="AQ46" s="2" t="str">
        <f>IF(OR('full menu'!AQ46="MDC",'full menu'!AQ46="PERF"),"rude",IF(OR('full menu'!AQ46="PCB",'full menu'!AQ46="AERF",'full menu'!AQ46="UD"),"inter",IF(OR('full menu'!AQ46="ACB",'full menu'!AQ46="LCERT",'full menu'!AQ46="LERT",'full menu'!AQ46="FCERT",'full menu'!AQ46="FCMT",'full menu'!AQ46="LCMT",'full menu'!AQ46="LMT",'full menu'!AQ46="LCIT",'full menu'!AQ46="FCIT",'full menu'!AQ46="LIT",'full menu'!AQ46="MwERT",'full menu'!AQ46="ERwMT",'full menu'!AQ46="M&amp;ERT",'full menu'!AQ46="MwIT",'full menu'!AQ46="IwMT",'full menu'!AQ46="M&amp;IT",'full menu'!AQ46="IwERT",'full menu'!AQ46="ERwIT",'full menu'!AQ46="I&amp;ERT",'full menu'!AQ46="ER&amp;M&amp;IT",'full menu'!AQ46="LSD"),"subst",IF(OR('full menu'!AQ46="FERT",'full menu'!AQ46="FMT",'full menu'!AQ46="FIT",'full menu'!AQ46="WSD"),"intens",IF('full menu'!AQ46="UASC","UASC","")))))</f>
        <v>subst</v>
      </c>
      <c r="AR46" s="2" t="str">
        <f>IF(OR('full menu'!AR46="MDC",'full menu'!AR46="PERF"),"rude",IF(OR('full menu'!AR46="PCB",'full menu'!AR46="AERF",'full menu'!AR46="UD"),"inter",IF(OR('full menu'!AR46="ACB",'full menu'!AR46="LCERT",'full menu'!AR46="LERT",'full menu'!AR46="FCERT",'full menu'!AR46="FCMT",'full menu'!AR46="LCMT",'full menu'!AR46="LMT",'full menu'!AR46="LCIT",'full menu'!AR46="FCIT",'full menu'!AR46="LIT",'full menu'!AR46="MwERT",'full menu'!AR46="ERwMT",'full menu'!AR46="M&amp;ERT",'full menu'!AR46="MwIT",'full menu'!AR46="IwMT",'full menu'!AR46="M&amp;IT",'full menu'!AR46="IwERT",'full menu'!AR46="ERwIT",'full menu'!AR46="I&amp;ERT",'full menu'!AR46="ER&amp;M&amp;IT",'full menu'!AR46="LSD"),"subst",IF(OR('full menu'!AR46="FERT",'full menu'!AR46="FMT",'full menu'!AR46="FIT",'full menu'!AR46="WSD"),"intens",IF('full menu'!AR46="UASC","UASC","")))))</f>
        <v>subst</v>
      </c>
      <c r="AS46" s="2" t="str">
        <f>IF(OR('full menu'!AS46="MDC",'full menu'!AS46="PERF"),"rude",IF(OR('full menu'!AS46="PCB",'full menu'!AS46="AERF",'full menu'!AS46="UD"),"inter",IF(OR('full menu'!AS46="ACB",'full menu'!AS46="LCERT",'full menu'!AS46="LERT",'full menu'!AS46="FCERT",'full menu'!AS46="FCMT",'full menu'!AS46="LCMT",'full menu'!AS46="LMT",'full menu'!AS46="LCIT",'full menu'!AS46="FCIT",'full menu'!AS46="LIT",'full menu'!AS46="MwERT",'full menu'!AS46="ERwMT",'full menu'!AS46="M&amp;ERT",'full menu'!AS46="MwIT",'full menu'!AS46="IwMT",'full menu'!AS46="M&amp;IT",'full menu'!AS46="IwERT",'full menu'!AS46="ERwIT",'full menu'!AS46="I&amp;ERT",'full menu'!AS46="ER&amp;M&amp;IT",'full menu'!AS46="LSD"),"subst",IF(OR('full menu'!AS46="FERT",'full menu'!AS46="FMT",'full menu'!AS46="FIT",'full menu'!AS46="WSD"),"intens",IF('full menu'!AS46="UASC","UASC","")))))</f>
        <v>subst</v>
      </c>
    </row>
    <row r="47" spans="1:45" ht="15.5" x14ac:dyDescent="0.35">
      <c r="A47" t="s">
        <v>76</v>
      </c>
      <c r="B47" s="2" t="str">
        <f>IF(OR('full menu'!B47="MDC",'full menu'!B47="PERF"),"rude",IF(OR('full menu'!B47="PCB",'full menu'!B47="AERF",'full menu'!B47="UD"),"inter",IF(OR('full menu'!B47="ACB",'full menu'!B47="LCERT",'full menu'!B47="LERT",'full menu'!B47="FCERT",'full menu'!B47="FCMT",'full menu'!B47="LCMT",'full menu'!B47="LMT",'full menu'!B47="LCIT",'full menu'!B47="FCIT",'full menu'!B47="LIT",'full menu'!B47="MwERT",'full menu'!B47="ERwMT",'full menu'!B47="M&amp;ERT",'full menu'!B47="MwIT",'full menu'!B47="IwMT",'full menu'!B47="M&amp;IT",'full menu'!B47="IwERT",'full menu'!B47="ERwIT",'full menu'!B47="I&amp;ERT",'full menu'!B47="ER&amp;M&amp;IT",'full menu'!B47="LSD"),"subst",IF(OR('full menu'!B47="FERT",'full menu'!B47="FMT",'full menu'!B47="FIT",'full menu'!B47="WSD"),"intens",IF('full menu'!B47="UASC","UASC","")))))</f>
        <v>inter</v>
      </c>
      <c r="C47" s="2" t="str">
        <f>IF(OR('full menu'!C47="MDC",'full menu'!C47="PERF"),"rude",IF(OR('full menu'!C47="PCB",'full menu'!C47="AERF",'full menu'!C47="UD"),"inter",IF(OR('full menu'!C47="ACB",'full menu'!C47="LCERT",'full menu'!C47="LERT",'full menu'!C47="FCERT",'full menu'!C47="FCMT",'full menu'!C47="LCMT",'full menu'!C47="LMT",'full menu'!C47="LCIT",'full menu'!C47="FCIT",'full menu'!C47="LIT",'full menu'!C47="MwERT",'full menu'!C47="ERwMT",'full menu'!C47="M&amp;ERT",'full menu'!C47="MwIT",'full menu'!C47="IwMT",'full menu'!C47="M&amp;IT",'full menu'!C47="IwERT",'full menu'!C47="ERwIT",'full menu'!C47="I&amp;ERT",'full menu'!C47="ER&amp;M&amp;IT",'full menu'!C47="LSD"),"subst",IF(OR('full menu'!C47="FERT",'full menu'!C47="FMT",'full menu'!C47="FIT",'full menu'!C47="WSD"),"intens",IF('full menu'!C47="UASC","UASC","")))))</f>
        <v>inter</v>
      </c>
      <c r="D47" s="2" t="str">
        <f>IF(OR('full menu'!D47="MDC",'full menu'!D47="PERF"),"rude",IF(OR('full menu'!D47="PCB",'full menu'!D47="AERF",'full menu'!D47="UD"),"inter",IF(OR('full menu'!D47="ACB",'full menu'!D47="LCERT",'full menu'!D47="LERT",'full menu'!D47="FCERT",'full menu'!D47="FCMT",'full menu'!D47="LCMT",'full menu'!D47="LMT",'full menu'!D47="LCIT",'full menu'!D47="FCIT",'full menu'!D47="LIT",'full menu'!D47="MwERT",'full menu'!D47="ERwMT",'full menu'!D47="M&amp;ERT",'full menu'!D47="MwIT",'full menu'!D47="IwMT",'full menu'!D47="M&amp;IT",'full menu'!D47="IwERT",'full menu'!D47="ERwIT",'full menu'!D47="I&amp;ERT",'full menu'!D47="ER&amp;M&amp;IT",'full menu'!D47="LSD"),"subst",IF(OR('full menu'!D47="FERT",'full menu'!D47="FMT",'full menu'!D47="FIT",'full menu'!D47="WSD"),"intens",IF('full menu'!D47="UASC","UASC","")))))</f>
        <v>inter</v>
      </c>
      <c r="E47" s="2" t="str">
        <f>IF(OR('full menu'!E47="MDC",'full menu'!E47="PERF"),"rude",IF(OR('full menu'!E47="PCB",'full menu'!E47="AERF",'full menu'!E47="UD"),"inter",IF(OR('full menu'!E47="ACB",'full menu'!E47="LCERT",'full menu'!E47="LERT",'full menu'!E47="FCERT",'full menu'!E47="FCMT",'full menu'!E47="LCMT",'full menu'!E47="LMT",'full menu'!E47="LCIT",'full menu'!E47="FCIT",'full menu'!E47="LIT",'full menu'!E47="MwERT",'full menu'!E47="ERwMT",'full menu'!E47="M&amp;ERT",'full menu'!E47="MwIT",'full menu'!E47="IwMT",'full menu'!E47="M&amp;IT",'full menu'!E47="IwERT",'full menu'!E47="ERwIT",'full menu'!E47="I&amp;ERT",'full menu'!E47="ER&amp;M&amp;IT",'full menu'!E47="LSD"),"subst",IF(OR('full menu'!E47="FERT",'full menu'!E47="FMT",'full menu'!E47="FIT",'full menu'!E47="WSD"),"intens",IF('full menu'!E47="UASC","UASC","")))))</f>
        <v>inter</v>
      </c>
      <c r="F47" s="2" t="str">
        <f>IF(OR('full menu'!F47="MDC",'full menu'!F47="PERF"),"rude",IF(OR('full menu'!F47="PCB",'full menu'!F47="AERF",'full menu'!F47="UD"),"inter",IF(OR('full menu'!F47="ACB",'full menu'!F47="LCERT",'full menu'!F47="LERT",'full menu'!F47="FCERT",'full menu'!F47="FCMT",'full menu'!F47="LCMT",'full menu'!F47="LMT",'full menu'!F47="LCIT",'full menu'!F47="FCIT",'full menu'!F47="LIT",'full menu'!F47="MwERT",'full menu'!F47="ERwMT",'full menu'!F47="M&amp;ERT",'full menu'!F47="MwIT",'full menu'!F47="IwMT",'full menu'!F47="M&amp;IT",'full menu'!F47="IwERT",'full menu'!F47="ERwIT",'full menu'!F47="I&amp;ERT",'full menu'!F47="ER&amp;M&amp;IT",'full menu'!F47="LSD"),"subst",IF(OR('full menu'!F47="FERT",'full menu'!F47="FMT",'full menu'!F47="FIT",'full menu'!F47="WSD"),"intens",IF('full menu'!F47="UASC","UASC","")))))</f>
        <v>subst</v>
      </c>
      <c r="G47" s="2" t="str">
        <f>IF(OR('full menu'!G47="MDC",'full menu'!G47="PERF"),"rude",IF(OR('full menu'!G47="PCB",'full menu'!G47="AERF",'full menu'!G47="UD"),"inter",IF(OR('full menu'!G47="ACB",'full menu'!G47="LCERT",'full menu'!G47="LERT",'full menu'!G47="FCERT",'full menu'!G47="FCMT",'full menu'!G47="LCMT",'full menu'!G47="LMT",'full menu'!G47="LCIT",'full menu'!G47="FCIT",'full menu'!G47="LIT",'full menu'!G47="MwERT",'full menu'!G47="ERwMT",'full menu'!G47="M&amp;ERT",'full menu'!G47="MwIT",'full menu'!G47="IwMT",'full menu'!G47="M&amp;IT",'full menu'!G47="IwERT",'full menu'!G47="ERwIT",'full menu'!G47="I&amp;ERT",'full menu'!G47="ER&amp;M&amp;IT",'full menu'!G47="LSD"),"subst",IF(OR('full menu'!G47="FERT",'full menu'!G47="FMT",'full menu'!G47="FIT",'full menu'!G47="WSD"),"intens",IF('full menu'!G47="UASC","UASC","")))))</f>
        <v>subst</v>
      </c>
      <c r="H47" s="2" t="str">
        <f>IF(OR('full menu'!H47="MDC",'full menu'!H47="PERF"),"rude",IF(OR('full menu'!H47="PCB",'full menu'!H47="AERF",'full menu'!H47="UD"),"inter",IF(OR('full menu'!H47="ACB",'full menu'!H47="LCERT",'full menu'!H47="LERT",'full menu'!H47="FCERT",'full menu'!H47="FCMT",'full menu'!H47="LCMT",'full menu'!H47="LMT",'full menu'!H47="LCIT",'full menu'!H47="FCIT",'full menu'!H47="LIT",'full menu'!H47="MwERT",'full menu'!H47="ERwMT",'full menu'!H47="M&amp;ERT",'full menu'!H47="MwIT",'full menu'!H47="IwMT",'full menu'!H47="M&amp;IT",'full menu'!H47="IwERT",'full menu'!H47="ERwIT",'full menu'!H47="I&amp;ERT",'full menu'!H47="ER&amp;M&amp;IT",'full menu'!H47="LSD"),"subst",IF(OR('full menu'!H47="FERT",'full menu'!H47="FMT",'full menu'!H47="FIT",'full menu'!H47="WSD"),"intens",IF('full menu'!H47="UASC","UASC","")))))</f>
        <v>subst</v>
      </c>
      <c r="I47" s="2" t="str">
        <f>IF(OR('full menu'!I47="MDC",'full menu'!I47="PERF"),"rude",IF(OR('full menu'!I47="PCB",'full menu'!I47="AERF",'full menu'!I47="UD"),"inter",IF(OR('full menu'!I47="ACB",'full menu'!I47="LCERT",'full menu'!I47="LERT",'full menu'!I47="FCERT",'full menu'!I47="FCMT",'full menu'!I47="LCMT",'full menu'!I47="LMT",'full menu'!I47="LCIT",'full menu'!I47="FCIT",'full menu'!I47="LIT",'full menu'!I47="MwERT",'full menu'!I47="ERwMT",'full menu'!I47="M&amp;ERT",'full menu'!I47="MwIT",'full menu'!I47="IwMT",'full menu'!I47="M&amp;IT",'full menu'!I47="IwERT",'full menu'!I47="ERwIT",'full menu'!I47="I&amp;ERT",'full menu'!I47="ER&amp;M&amp;IT",'full menu'!I47="LSD"),"subst",IF(OR('full menu'!I47="FERT",'full menu'!I47="FMT",'full menu'!I47="FIT",'full menu'!I47="WSD"),"intens",IF('full menu'!I47="UASC","UASC","")))))</f>
        <v>subst</v>
      </c>
      <c r="J47" s="2" t="str">
        <f>IF(OR('full menu'!J47="MDC",'full menu'!J47="PERF"),"rude",IF(OR('full menu'!J47="PCB",'full menu'!J47="AERF",'full menu'!J47="UD"),"inter",IF(OR('full menu'!J47="ACB",'full menu'!J47="LCERT",'full menu'!J47="LERT",'full menu'!J47="FCERT",'full menu'!J47="FCMT",'full menu'!J47="LCMT",'full menu'!J47="LMT",'full menu'!J47="LCIT",'full menu'!J47="FCIT",'full menu'!J47="LIT",'full menu'!J47="MwERT",'full menu'!J47="ERwMT",'full menu'!J47="M&amp;ERT",'full menu'!J47="MwIT",'full menu'!J47="IwMT",'full menu'!J47="M&amp;IT",'full menu'!J47="IwERT",'full menu'!J47="ERwIT",'full menu'!J47="I&amp;ERT",'full menu'!J47="ER&amp;M&amp;IT",'full menu'!J47="LSD"),"subst",IF(OR('full menu'!J47="FERT",'full menu'!J47="FMT",'full menu'!J47="FIT",'full menu'!J47="WSD"),"intens",IF('full menu'!J47="UASC","UASC","")))))</f>
        <v>subst</v>
      </c>
      <c r="K47" s="2" t="str">
        <f>IF(OR('full menu'!K47="MDC",'full menu'!K47="PERF"),"rude",IF(OR('full menu'!K47="PCB",'full menu'!K47="AERF",'full menu'!K47="UD"),"inter",IF(OR('full menu'!K47="ACB",'full menu'!K47="LCERT",'full menu'!K47="LERT",'full menu'!K47="FCERT",'full menu'!K47="FCMT",'full menu'!K47="LCMT",'full menu'!K47="LMT",'full menu'!K47="LCIT",'full menu'!K47="FCIT",'full menu'!K47="LIT",'full menu'!K47="MwERT",'full menu'!K47="ERwMT",'full menu'!K47="M&amp;ERT",'full menu'!K47="MwIT",'full menu'!K47="IwMT",'full menu'!K47="M&amp;IT",'full menu'!K47="IwERT",'full menu'!K47="ERwIT",'full menu'!K47="I&amp;ERT",'full menu'!K47="ER&amp;M&amp;IT",'full menu'!K47="LSD"),"subst",IF(OR('full menu'!K47="FERT",'full menu'!K47="FMT",'full menu'!K47="FIT",'full menu'!K47="WSD"),"intens",IF('full menu'!K47="UASC","UASC","")))))</f>
        <v>subst</v>
      </c>
      <c r="L47" s="2" t="str">
        <f>IF(OR('full menu'!L47="MDC",'full menu'!L47="PERF"),"rude",IF(OR('full menu'!L47="PCB",'full menu'!L47="AERF",'full menu'!L47="UD"),"inter",IF(OR('full menu'!L47="ACB",'full menu'!L47="LCERT",'full menu'!L47="LERT",'full menu'!L47="FCERT",'full menu'!L47="FCMT",'full menu'!L47="LCMT",'full menu'!L47="LMT",'full menu'!L47="LCIT",'full menu'!L47="FCIT",'full menu'!L47="LIT",'full menu'!L47="MwERT",'full menu'!L47="ERwMT",'full menu'!L47="M&amp;ERT",'full menu'!L47="MwIT",'full menu'!L47="IwMT",'full menu'!L47="M&amp;IT",'full menu'!L47="IwERT",'full menu'!L47="ERwIT",'full menu'!L47="I&amp;ERT",'full menu'!L47="ER&amp;M&amp;IT",'full menu'!L47="LSD"),"subst",IF(OR('full menu'!L47="FERT",'full menu'!L47="FMT",'full menu'!L47="FIT",'full menu'!L47="WSD"),"intens",IF('full menu'!L47="UASC","UASC","")))))</f>
        <v>subst</v>
      </c>
      <c r="M47" s="2" t="str">
        <f>IF(OR('full menu'!M47="MDC",'full menu'!M47="PERF"),"rude",IF(OR('full menu'!M47="PCB",'full menu'!M47="AERF",'full menu'!M47="UD"),"inter",IF(OR('full menu'!M47="ACB",'full menu'!M47="LCERT",'full menu'!M47="LERT",'full menu'!M47="FCERT",'full menu'!M47="FCMT",'full menu'!M47="LCMT",'full menu'!M47="LMT",'full menu'!M47="LCIT",'full menu'!M47="FCIT",'full menu'!M47="LIT",'full menu'!M47="MwERT",'full menu'!M47="ERwMT",'full menu'!M47="M&amp;ERT",'full menu'!M47="MwIT",'full menu'!M47="IwMT",'full menu'!M47="M&amp;IT",'full menu'!M47="IwERT",'full menu'!M47="ERwIT",'full menu'!M47="I&amp;ERT",'full menu'!M47="ER&amp;M&amp;IT",'full menu'!M47="LSD"),"subst",IF(OR('full menu'!M47="FERT",'full menu'!M47="FMT",'full menu'!M47="FIT",'full menu'!M47="WSD"),"intens",IF('full menu'!M47="UASC","UASC","")))))</f>
        <v>subst</v>
      </c>
      <c r="N47" s="2" t="str">
        <f>IF(OR('full menu'!N47="MDC",'full menu'!N47="PERF"),"rude",IF(OR('full menu'!N47="PCB",'full menu'!N47="AERF",'full menu'!N47="UD"),"inter",IF(OR('full menu'!N47="ACB",'full menu'!N47="LCERT",'full menu'!N47="LERT",'full menu'!N47="FCERT",'full menu'!N47="FCMT",'full menu'!N47="LCMT",'full menu'!N47="LMT",'full menu'!N47="LCIT",'full menu'!N47="FCIT",'full menu'!N47="LIT",'full menu'!N47="MwERT",'full menu'!N47="ERwMT",'full menu'!N47="M&amp;ERT",'full menu'!N47="MwIT",'full menu'!N47="IwMT",'full menu'!N47="M&amp;IT",'full menu'!N47="IwERT",'full menu'!N47="ERwIT",'full menu'!N47="I&amp;ERT",'full menu'!N47="ER&amp;M&amp;IT",'full menu'!N47="LSD"),"subst",IF(OR('full menu'!N47="FERT",'full menu'!N47="FMT",'full menu'!N47="FIT",'full menu'!N47="WSD"),"intens",IF('full menu'!N47="UASC","UASC","")))))</f>
        <v>subst</v>
      </c>
      <c r="O47" s="2" t="str">
        <f>IF(OR('full menu'!O47="MDC",'full menu'!O47="PERF"),"rude",IF(OR('full menu'!O47="PCB",'full menu'!O47="AERF",'full menu'!O47="UD"),"inter",IF(OR('full menu'!O47="ACB",'full menu'!O47="LCERT",'full menu'!O47="LERT",'full menu'!O47="FCERT",'full menu'!O47="FCMT",'full menu'!O47="LCMT",'full menu'!O47="LMT",'full menu'!O47="LCIT",'full menu'!O47="FCIT",'full menu'!O47="LIT",'full menu'!O47="MwERT",'full menu'!O47="ERwMT",'full menu'!O47="M&amp;ERT",'full menu'!O47="MwIT",'full menu'!O47="IwMT",'full menu'!O47="M&amp;IT",'full menu'!O47="IwERT",'full menu'!O47="ERwIT",'full menu'!O47="I&amp;ERT",'full menu'!O47="ER&amp;M&amp;IT",'full menu'!O47="LSD"),"subst",IF(OR('full menu'!O47="FERT",'full menu'!O47="FMT",'full menu'!O47="FIT",'full menu'!O47="WSD"),"intens",IF('full menu'!O47="UASC","UASC","")))))</f>
        <v>subst</v>
      </c>
      <c r="P47" s="2" t="str">
        <f>IF(OR('full menu'!P47="MDC",'full menu'!P47="PERF"),"rude",IF(OR('full menu'!P47="PCB",'full menu'!P47="AERF",'full menu'!P47="UD"),"inter",IF(OR('full menu'!P47="ACB",'full menu'!P47="LCERT",'full menu'!P47="LERT",'full menu'!P47="FCERT",'full menu'!P47="FCMT",'full menu'!P47="LCMT",'full menu'!P47="LMT",'full menu'!P47="LCIT",'full menu'!P47="FCIT",'full menu'!P47="LIT",'full menu'!P47="MwERT",'full menu'!P47="ERwMT",'full menu'!P47="M&amp;ERT",'full menu'!P47="MwIT",'full menu'!P47="IwMT",'full menu'!P47="M&amp;IT",'full menu'!P47="IwERT",'full menu'!P47="ERwIT",'full menu'!P47="I&amp;ERT",'full menu'!P47="ER&amp;M&amp;IT",'full menu'!P47="LSD"),"subst",IF(OR('full menu'!P47="FERT",'full menu'!P47="FMT",'full menu'!P47="FIT",'full menu'!P47="WSD"),"intens",IF('full menu'!P47="UASC","UASC","")))))</f>
        <v>subst</v>
      </c>
      <c r="Q47" s="2" t="str">
        <f>IF(OR('full menu'!Q47="MDC",'full menu'!Q47="PERF"),"rude",IF(OR('full menu'!Q47="PCB",'full menu'!Q47="AERF",'full menu'!Q47="UD"),"inter",IF(OR('full menu'!Q47="ACB",'full menu'!Q47="LCERT",'full menu'!Q47="LERT",'full menu'!Q47="FCERT",'full menu'!Q47="FCMT",'full menu'!Q47="LCMT",'full menu'!Q47="LMT",'full menu'!Q47="LCIT",'full menu'!Q47="FCIT",'full menu'!Q47="LIT",'full menu'!Q47="MwERT",'full menu'!Q47="ERwMT",'full menu'!Q47="M&amp;ERT",'full menu'!Q47="MwIT",'full menu'!Q47="IwMT",'full menu'!Q47="M&amp;IT",'full menu'!Q47="IwERT",'full menu'!Q47="ERwIT",'full menu'!Q47="I&amp;ERT",'full menu'!Q47="ER&amp;M&amp;IT",'full menu'!Q47="LSD"),"subst",IF(OR('full menu'!Q47="FERT",'full menu'!Q47="FMT",'full menu'!Q47="FIT",'full menu'!Q47="WSD"),"intens",IF('full menu'!Q47="UASC","UASC","")))))</f>
        <v>subst</v>
      </c>
      <c r="R47" s="2" t="str">
        <f>IF(OR('full menu'!R47="MDC",'full menu'!R47="PERF"),"rude",IF(OR('full menu'!R47="PCB",'full menu'!R47="AERF",'full menu'!R47="UD"),"inter",IF(OR('full menu'!R47="ACB",'full menu'!R47="LCERT",'full menu'!R47="LERT",'full menu'!R47="FCERT",'full menu'!R47="FCMT",'full menu'!R47="LCMT",'full menu'!R47="LMT",'full menu'!R47="LCIT",'full menu'!R47="FCIT",'full menu'!R47="LIT",'full menu'!R47="MwERT",'full menu'!R47="ERwMT",'full menu'!R47="M&amp;ERT",'full menu'!R47="MwIT",'full menu'!R47="IwMT",'full menu'!R47="M&amp;IT",'full menu'!R47="IwERT",'full menu'!R47="ERwIT",'full menu'!R47="I&amp;ERT",'full menu'!R47="ER&amp;M&amp;IT",'full menu'!R47="LSD"),"subst",IF(OR('full menu'!R47="FERT",'full menu'!R47="FMT",'full menu'!R47="FIT",'full menu'!R47="WSD"),"intens",IF('full menu'!R47="UASC","UASC","")))))</f>
        <v>subst</v>
      </c>
      <c r="S47" s="2" t="str">
        <f>IF(OR('full menu'!S47="MDC",'full menu'!S47="PERF"),"rude",IF(OR('full menu'!S47="PCB",'full menu'!S47="AERF",'full menu'!S47="UD"),"inter",IF(OR('full menu'!S47="ACB",'full menu'!S47="LCERT",'full menu'!S47="LERT",'full menu'!S47="FCERT",'full menu'!S47="FCMT",'full menu'!S47="LCMT",'full menu'!S47="LMT",'full menu'!S47="LCIT",'full menu'!S47="FCIT",'full menu'!S47="LIT",'full menu'!S47="MwERT",'full menu'!S47="ERwMT",'full menu'!S47="M&amp;ERT",'full menu'!S47="MwIT",'full menu'!S47="IwMT",'full menu'!S47="M&amp;IT",'full menu'!S47="IwERT",'full menu'!S47="ERwIT",'full menu'!S47="I&amp;ERT",'full menu'!S47="ER&amp;M&amp;IT",'full menu'!S47="LSD"),"subst",IF(OR('full menu'!S47="FERT",'full menu'!S47="FMT",'full menu'!S47="FIT",'full menu'!S47="WSD"),"intens",IF('full menu'!S47="UASC","UASC","")))))</f>
        <v>subst</v>
      </c>
      <c r="T47" s="2" t="str">
        <f>IF(OR('full menu'!T47="MDC",'full menu'!T47="PERF"),"rude",IF(OR('full menu'!T47="PCB",'full menu'!T47="AERF",'full menu'!T47="UD"),"inter",IF(OR('full menu'!T47="ACB",'full menu'!T47="LCERT",'full menu'!T47="LERT",'full menu'!T47="FCERT",'full menu'!T47="FCMT",'full menu'!T47="LCMT",'full menu'!T47="LMT",'full menu'!T47="LCIT",'full menu'!T47="FCIT",'full menu'!T47="LIT",'full menu'!T47="MwERT",'full menu'!T47="ERwMT",'full menu'!T47="M&amp;ERT",'full menu'!T47="MwIT",'full menu'!T47="IwMT",'full menu'!T47="M&amp;IT",'full menu'!T47="IwERT",'full menu'!T47="ERwIT",'full menu'!T47="I&amp;ERT",'full menu'!T47="ER&amp;M&amp;IT",'full menu'!T47="LSD"),"subst",IF(OR('full menu'!T47="FERT",'full menu'!T47="FMT",'full menu'!T47="FIT",'full menu'!T47="WSD"),"intens",IF('full menu'!T47="UASC","UASC","")))))</f>
        <v>subst</v>
      </c>
      <c r="U47" s="2" t="str">
        <f>IF(OR('full menu'!U47="MDC",'full menu'!U47="PERF"),"rude",IF(OR('full menu'!U47="PCB",'full menu'!U47="AERF",'full menu'!U47="UD"),"inter",IF(OR('full menu'!U47="ACB",'full menu'!U47="LCERT",'full menu'!U47="LERT",'full menu'!U47="FCERT",'full menu'!U47="FCMT",'full menu'!U47="LCMT",'full menu'!U47="LMT",'full menu'!U47="LCIT",'full menu'!U47="FCIT",'full menu'!U47="LIT",'full menu'!U47="MwERT",'full menu'!U47="ERwMT",'full menu'!U47="M&amp;ERT",'full menu'!U47="MwIT",'full menu'!U47="IwMT",'full menu'!U47="M&amp;IT",'full menu'!U47="IwERT",'full menu'!U47="ERwIT",'full menu'!U47="I&amp;ERT",'full menu'!U47="ER&amp;M&amp;IT",'full menu'!U47="LSD"),"subst",IF(OR('full menu'!U47="FERT",'full menu'!U47="FMT",'full menu'!U47="FIT",'full menu'!U47="WSD"),"intens",IF('full menu'!U47="UASC","UASC","")))))</f>
        <v>subst</v>
      </c>
      <c r="V47" s="2" t="str">
        <f>IF(OR('full menu'!V47="MDC",'full menu'!V47="PERF"),"rude",IF(OR('full menu'!V47="PCB",'full menu'!V47="AERF",'full menu'!V47="UD"),"inter",IF(OR('full menu'!V47="ACB",'full menu'!V47="LCERT",'full menu'!V47="LERT",'full menu'!V47="FCERT",'full menu'!V47="FCMT",'full menu'!V47="LCMT",'full menu'!V47="LMT",'full menu'!V47="LCIT",'full menu'!V47="FCIT",'full menu'!V47="LIT",'full menu'!V47="MwERT",'full menu'!V47="ERwMT",'full menu'!V47="M&amp;ERT",'full menu'!V47="MwIT",'full menu'!V47="IwMT",'full menu'!V47="M&amp;IT",'full menu'!V47="IwERT",'full menu'!V47="ERwIT",'full menu'!V47="I&amp;ERT",'full menu'!V47="ER&amp;M&amp;IT",'full menu'!V47="LSD"),"subst",IF(OR('full menu'!V47="FERT",'full menu'!V47="FMT",'full menu'!V47="FIT",'full menu'!V47="WSD"),"intens",IF('full menu'!V47="UASC","UASC","")))))</f>
        <v>subst</v>
      </c>
      <c r="W47" s="2" t="str">
        <f>IF(OR('full menu'!W47="MDC",'full menu'!W47="PERF"),"rude",IF(OR('full menu'!W47="PCB",'full menu'!W47="AERF",'full menu'!W47="UD"),"inter",IF(OR('full menu'!W47="ACB",'full menu'!W47="LCERT",'full menu'!W47="LERT",'full menu'!W47="FCERT",'full menu'!W47="FCMT",'full menu'!W47="LCMT",'full menu'!W47="LMT",'full menu'!W47="LCIT",'full menu'!W47="FCIT",'full menu'!W47="LIT",'full menu'!W47="MwERT",'full menu'!W47="ERwMT",'full menu'!W47="M&amp;ERT",'full menu'!W47="MwIT",'full menu'!W47="IwMT",'full menu'!W47="M&amp;IT",'full menu'!W47="IwERT",'full menu'!W47="ERwIT",'full menu'!W47="I&amp;ERT",'full menu'!W47="ER&amp;M&amp;IT",'full menu'!W47="LSD"),"subst",IF(OR('full menu'!W47="FERT",'full menu'!W47="FMT",'full menu'!W47="FIT",'full menu'!W47="WSD"),"intens",IF('full menu'!W47="UASC","UASC","")))))</f>
        <v>subst</v>
      </c>
      <c r="X47" s="2" t="str">
        <f>IF(OR('full menu'!X47="MDC",'full menu'!X47="PERF"),"rude",IF(OR('full menu'!X47="PCB",'full menu'!X47="AERF",'full menu'!X47="UD"),"inter",IF(OR('full menu'!X47="ACB",'full menu'!X47="LCERT",'full menu'!X47="LERT",'full menu'!X47="FCERT",'full menu'!X47="FCMT",'full menu'!X47="LCMT",'full menu'!X47="LMT",'full menu'!X47="LCIT",'full menu'!X47="FCIT",'full menu'!X47="LIT",'full menu'!X47="MwERT",'full menu'!X47="ERwMT",'full menu'!X47="M&amp;ERT",'full menu'!X47="MwIT",'full menu'!X47="IwMT",'full menu'!X47="M&amp;IT",'full menu'!X47="IwERT",'full menu'!X47="ERwIT",'full menu'!X47="I&amp;ERT",'full menu'!X47="ER&amp;M&amp;IT",'full menu'!X47="LSD"),"subst",IF(OR('full menu'!X47="FERT",'full menu'!X47="FMT",'full menu'!X47="FIT",'full menu'!X47="WSD"),"intens",IF('full menu'!X47="UASC","UASC","")))))</f>
        <v>subst</v>
      </c>
      <c r="Y47" s="2" t="str">
        <f>IF(OR('full menu'!Y47="MDC",'full menu'!Y47="PERF"),"rude",IF(OR('full menu'!Y47="PCB",'full menu'!Y47="AERF",'full menu'!Y47="UD"),"inter",IF(OR('full menu'!Y47="ACB",'full menu'!Y47="LCERT",'full menu'!Y47="LERT",'full menu'!Y47="FCERT",'full menu'!Y47="FCMT",'full menu'!Y47="LCMT",'full menu'!Y47="LMT",'full menu'!Y47="LCIT",'full menu'!Y47="FCIT",'full menu'!Y47="LIT",'full menu'!Y47="MwERT",'full menu'!Y47="ERwMT",'full menu'!Y47="M&amp;ERT",'full menu'!Y47="MwIT",'full menu'!Y47="IwMT",'full menu'!Y47="M&amp;IT",'full menu'!Y47="IwERT",'full menu'!Y47="ERwIT",'full menu'!Y47="I&amp;ERT",'full menu'!Y47="ER&amp;M&amp;IT",'full menu'!Y47="LSD"),"subst",IF(OR('full menu'!Y47="FERT",'full menu'!Y47="FMT",'full menu'!Y47="FIT",'full menu'!Y47="WSD"),"intens",IF('full menu'!Y47="UASC","UASC","")))))</f>
        <v>subst</v>
      </c>
      <c r="Z47" s="2" t="str">
        <f>IF(OR('full menu'!Z47="MDC",'full menu'!Z47="PERF"),"rude",IF(OR('full menu'!Z47="PCB",'full menu'!Z47="AERF",'full menu'!Z47="UD"),"inter",IF(OR('full menu'!Z47="ACB",'full menu'!Z47="LCERT",'full menu'!Z47="LERT",'full menu'!Z47="FCERT",'full menu'!Z47="FCMT",'full menu'!Z47="LCMT",'full menu'!Z47="LMT",'full menu'!Z47="LCIT",'full menu'!Z47="FCIT",'full menu'!Z47="LIT",'full menu'!Z47="MwERT",'full menu'!Z47="ERwMT",'full menu'!Z47="M&amp;ERT",'full menu'!Z47="MwIT",'full menu'!Z47="IwMT",'full menu'!Z47="M&amp;IT",'full menu'!Z47="IwERT",'full menu'!Z47="ERwIT",'full menu'!Z47="I&amp;ERT",'full menu'!Z47="ER&amp;M&amp;IT",'full menu'!Z47="LSD"),"subst",IF(OR('full menu'!Z47="FERT",'full menu'!Z47="FMT",'full menu'!Z47="FIT",'full menu'!Z47="WSD"),"intens",IF('full menu'!Z47="UASC","UASC","")))))</f>
        <v>subst</v>
      </c>
      <c r="AA47" s="2" t="str">
        <f>IF(OR('full menu'!AA47="MDC",'full menu'!AA47="PERF"),"rude",IF(OR('full menu'!AA47="PCB",'full menu'!AA47="AERF",'full menu'!AA47="UD"),"inter",IF(OR('full menu'!AA47="ACB",'full menu'!AA47="LCERT",'full menu'!AA47="LERT",'full menu'!AA47="FCERT",'full menu'!AA47="FCMT",'full menu'!AA47="LCMT",'full menu'!AA47="LMT",'full menu'!AA47="LCIT",'full menu'!AA47="FCIT",'full menu'!AA47="LIT",'full menu'!AA47="MwERT",'full menu'!AA47="ERwMT",'full menu'!AA47="M&amp;ERT",'full menu'!AA47="MwIT",'full menu'!AA47="IwMT",'full menu'!AA47="M&amp;IT",'full menu'!AA47="IwERT",'full menu'!AA47="ERwIT",'full menu'!AA47="I&amp;ERT",'full menu'!AA47="ER&amp;M&amp;IT",'full menu'!AA47="LSD"),"subst",IF(OR('full menu'!AA47="FERT",'full menu'!AA47="FMT",'full menu'!AA47="FIT",'full menu'!AA47="WSD"),"intens",IF('full menu'!AA47="UASC","UASC","")))))</f>
        <v>subst</v>
      </c>
      <c r="AB47" s="2" t="str">
        <f>IF(OR('full menu'!AB47="MDC",'full menu'!AB47="PERF"),"rude",IF(OR('full menu'!AB47="PCB",'full menu'!AB47="AERF",'full menu'!AB47="UD"),"inter",IF(OR('full menu'!AB47="ACB",'full menu'!AB47="LCERT",'full menu'!AB47="LERT",'full menu'!AB47="FCERT",'full menu'!AB47="FCMT",'full menu'!AB47="LCMT",'full menu'!AB47="LMT",'full menu'!AB47="LCIT",'full menu'!AB47="FCIT",'full menu'!AB47="LIT",'full menu'!AB47="MwERT",'full menu'!AB47="ERwMT",'full menu'!AB47="M&amp;ERT",'full menu'!AB47="MwIT",'full menu'!AB47="IwMT",'full menu'!AB47="M&amp;IT",'full menu'!AB47="IwERT",'full menu'!AB47="ERwIT",'full menu'!AB47="I&amp;ERT",'full menu'!AB47="ER&amp;M&amp;IT",'full menu'!AB47="LSD"),"subst",IF(OR('full menu'!AB47="FERT",'full menu'!AB47="FMT",'full menu'!AB47="FIT",'full menu'!AB47="WSD"),"intens",IF('full menu'!AB47="UASC","UASC","")))))</f>
        <v>subst</v>
      </c>
      <c r="AC47" s="2" t="str">
        <f>IF(OR('full menu'!AC47="MDC",'full menu'!AC47="PERF"),"rude",IF(OR('full menu'!AC47="PCB",'full menu'!AC47="AERF",'full menu'!AC47="UD"),"inter",IF(OR('full menu'!AC47="ACB",'full menu'!AC47="LCERT",'full menu'!AC47="LERT",'full menu'!AC47="FCERT",'full menu'!AC47="FCMT",'full menu'!AC47="LCMT",'full menu'!AC47="LMT",'full menu'!AC47="LCIT",'full menu'!AC47="FCIT",'full menu'!AC47="LIT",'full menu'!AC47="MwERT",'full menu'!AC47="ERwMT",'full menu'!AC47="M&amp;ERT",'full menu'!AC47="MwIT",'full menu'!AC47="IwMT",'full menu'!AC47="M&amp;IT",'full menu'!AC47="IwERT",'full menu'!AC47="ERwIT",'full menu'!AC47="I&amp;ERT",'full menu'!AC47="ER&amp;M&amp;IT",'full menu'!AC47="LSD"),"subst",IF(OR('full menu'!AC47="FERT",'full menu'!AC47="FMT",'full menu'!AC47="FIT",'full menu'!AC47="WSD"),"intens",IF('full menu'!AC47="UASC","UASC","")))))</f>
        <v>subst</v>
      </c>
      <c r="AD47" s="2" t="str">
        <f>IF(OR('full menu'!AD47="MDC",'full menu'!AD47="PERF"),"rude",IF(OR('full menu'!AD47="PCB",'full menu'!AD47="AERF",'full menu'!AD47="UD"),"inter",IF(OR('full menu'!AD47="ACB",'full menu'!AD47="LCERT",'full menu'!AD47="LERT",'full menu'!AD47="FCERT",'full menu'!AD47="FCMT",'full menu'!AD47="LCMT",'full menu'!AD47="LMT",'full menu'!AD47="LCIT",'full menu'!AD47="FCIT",'full menu'!AD47="LIT",'full menu'!AD47="MwERT",'full menu'!AD47="ERwMT",'full menu'!AD47="M&amp;ERT",'full menu'!AD47="MwIT",'full menu'!AD47="IwMT",'full menu'!AD47="M&amp;IT",'full menu'!AD47="IwERT",'full menu'!AD47="ERwIT",'full menu'!AD47="I&amp;ERT",'full menu'!AD47="ER&amp;M&amp;IT",'full menu'!AD47="LSD"),"subst",IF(OR('full menu'!AD47="FERT",'full menu'!AD47="FMT",'full menu'!AD47="FIT",'full menu'!AD47="WSD"),"intens",IF('full menu'!AD47="UASC","UASC","")))))</f>
        <v>subst</v>
      </c>
      <c r="AE47" s="2" t="str">
        <f>IF(OR('full menu'!AE47="MDC",'full menu'!AE47="PERF"),"rude",IF(OR('full menu'!AE47="PCB",'full menu'!AE47="AERF",'full menu'!AE47="UD"),"inter",IF(OR('full menu'!AE47="ACB",'full menu'!AE47="LCERT",'full menu'!AE47="LERT",'full menu'!AE47="FCERT",'full menu'!AE47="FCMT",'full menu'!AE47="LCMT",'full menu'!AE47="LMT",'full menu'!AE47="LCIT",'full menu'!AE47="FCIT",'full menu'!AE47="LIT",'full menu'!AE47="MwERT",'full menu'!AE47="ERwMT",'full menu'!AE47="M&amp;ERT",'full menu'!AE47="MwIT",'full menu'!AE47="IwMT",'full menu'!AE47="M&amp;IT",'full menu'!AE47="IwERT",'full menu'!AE47="ERwIT",'full menu'!AE47="I&amp;ERT",'full menu'!AE47="ER&amp;M&amp;IT",'full menu'!AE47="LSD"),"subst",IF(OR('full menu'!AE47="FERT",'full menu'!AE47="FMT",'full menu'!AE47="FIT",'full menu'!AE47="WSD"),"intens",IF('full menu'!AE47="UASC","UASC","")))))</f>
        <v>subst</v>
      </c>
      <c r="AF47" s="2" t="str">
        <f>IF(OR('full menu'!AF47="MDC",'full menu'!AF47="PERF"),"rude",IF(OR('full menu'!AF47="PCB",'full menu'!AF47="AERF",'full menu'!AF47="UD"),"inter",IF(OR('full menu'!AF47="ACB",'full menu'!AF47="LCERT",'full menu'!AF47="LERT",'full menu'!AF47="FCERT",'full menu'!AF47="FCMT",'full menu'!AF47="LCMT",'full menu'!AF47="LMT",'full menu'!AF47="LCIT",'full menu'!AF47="FCIT",'full menu'!AF47="LIT",'full menu'!AF47="MwERT",'full menu'!AF47="ERwMT",'full menu'!AF47="M&amp;ERT",'full menu'!AF47="MwIT",'full menu'!AF47="IwMT",'full menu'!AF47="M&amp;IT",'full menu'!AF47="IwERT",'full menu'!AF47="ERwIT",'full menu'!AF47="I&amp;ERT",'full menu'!AF47="ER&amp;M&amp;IT",'full menu'!AF47="LSD"),"subst",IF(OR('full menu'!AF47="FERT",'full menu'!AF47="FMT",'full menu'!AF47="FIT",'full menu'!AF47="WSD"),"intens",IF('full menu'!AF47="UASC","UASC","")))))</f>
        <v>subst</v>
      </c>
      <c r="AG47" s="2" t="str">
        <f>IF(OR('full menu'!AG47="MDC",'full menu'!AG47="PERF"),"rude",IF(OR('full menu'!AG47="PCB",'full menu'!AG47="AERF",'full menu'!AG47="UD"),"inter",IF(OR('full menu'!AG47="ACB",'full menu'!AG47="LCERT",'full menu'!AG47="LERT",'full menu'!AG47="FCERT",'full menu'!AG47="FCMT",'full menu'!AG47="LCMT",'full menu'!AG47="LMT",'full menu'!AG47="LCIT",'full menu'!AG47="FCIT",'full menu'!AG47="LIT",'full menu'!AG47="MwERT",'full menu'!AG47="ERwMT",'full menu'!AG47="M&amp;ERT",'full menu'!AG47="MwIT",'full menu'!AG47="IwMT",'full menu'!AG47="M&amp;IT",'full menu'!AG47="IwERT",'full menu'!AG47="ERwIT",'full menu'!AG47="I&amp;ERT",'full menu'!AG47="ER&amp;M&amp;IT",'full menu'!AG47="LSD"),"subst",IF(OR('full menu'!AG47="FERT",'full menu'!AG47="FMT",'full menu'!AG47="FIT",'full menu'!AG47="WSD"),"intens",IF('full menu'!AG47="UASC","UASC","")))))</f>
        <v>subst</v>
      </c>
      <c r="AH47" s="2" t="str">
        <f>IF(OR('full menu'!AH47="MDC",'full menu'!AH47="PERF"),"rude",IF(OR('full menu'!AH47="PCB",'full menu'!AH47="AERF",'full menu'!AH47="UD"),"inter",IF(OR('full menu'!AH47="ACB",'full menu'!AH47="LCERT",'full menu'!AH47="LERT",'full menu'!AH47="FCERT",'full menu'!AH47="FCMT",'full menu'!AH47="LCMT",'full menu'!AH47="LMT",'full menu'!AH47="LCIT",'full menu'!AH47="FCIT",'full menu'!AH47="LIT",'full menu'!AH47="MwERT",'full menu'!AH47="ERwMT",'full menu'!AH47="M&amp;ERT",'full menu'!AH47="MwIT",'full menu'!AH47="IwMT",'full menu'!AH47="M&amp;IT",'full menu'!AH47="IwERT",'full menu'!AH47="ERwIT",'full menu'!AH47="I&amp;ERT",'full menu'!AH47="ER&amp;M&amp;IT",'full menu'!AH47="LSD"),"subst",IF(OR('full menu'!AH47="FERT",'full menu'!AH47="FMT",'full menu'!AH47="FIT",'full menu'!AH47="WSD"),"intens",IF('full menu'!AH47="UASC","UASC","")))))</f>
        <v>subst</v>
      </c>
      <c r="AI47" s="2" t="str">
        <f>IF(OR('full menu'!AI47="MDC",'full menu'!AI47="PERF"),"rude",IF(OR('full menu'!AI47="PCB",'full menu'!AI47="AERF",'full menu'!AI47="UD"),"inter",IF(OR('full menu'!AI47="ACB",'full menu'!AI47="LCERT",'full menu'!AI47="LERT",'full menu'!AI47="FCERT",'full menu'!AI47="FCMT",'full menu'!AI47="LCMT",'full menu'!AI47="LMT",'full menu'!AI47="LCIT",'full menu'!AI47="FCIT",'full menu'!AI47="LIT",'full menu'!AI47="MwERT",'full menu'!AI47="ERwMT",'full menu'!AI47="M&amp;ERT",'full menu'!AI47="MwIT",'full menu'!AI47="IwMT",'full menu'!AI47="M&amp;IT",'full menu'!AI47="IwERT",'full menu'!AI47="ERwIT",'full menu'!AI47="I&amp;ERT",'full menu'!AI47="ER&amp;M&amp;IT",'full menu'!AI47="LSD"),"subst",IF(OR('full menu'!AI47="FERT",'full menu'!AI47="FMT",'full menu'!AI47="FIT",'full menu'!AI47="WSD"),"intens",IF('full menu'!AI47="UASC","UASC","")))))</f>
        <v>subst</v>
      </c>
      <c r="AJ47" s="2" t="str">
        <f>IF(OR('full menu'!AJ47="MDC",'full menu'!AJ47="PERF"),"rude",IF(OR('full menu'!AJ47="PCB",'full menu'!AJ47="AERF",'full menu'!AJ47="UD"),"inter",IF(OR('full menu'!AJ47="ACB",'full menu'!AJ47="LCERT",'full menu'!AJ47="LERT",'full menu'!AJ47="FCERT",'full menu'!AJ47="FCMT",'full menu'!AJ47="LCMT",'full menu'!AJ47="LMT",'full menu'!AJ47="LCIT",'full menu'!AJ47="FCIT",'full menu'!AJ47="LIT",'full menu'!AJ47="MwERT",'full menu'!AJ47="ERwMT",'full menu'!AJ47="M&amp;ERT",'full menu'!AJ47="MwIT",'full menu'!AJ47="IwMT",'full menu'!AJ47="M&amp;IT",'full menu'!AJ47="IwERT",'full menu'!AJ47="ERwIT",'full menu'!AJ47="I&amp;ERT",'full menu'!AJ47="ER&amp;M&amp;IT",'full menu'!AJ47="LSD"),"subst",IF(OR('full menu'!AJ47="FERT",'full menu'!AJ47="FMT",'full menu'!AJ47="FIT",'full menu'!AJ47="WSD"),"intens",IF('full menu'!AJ47="UASC","UASC","")))))</f>
        <v>subst</v>
      </c>
      <c r="AK47" s="2" t="str">
        <f>IF(OR('full menu'!AK47="MDC",'full menu'!AK47="PERF"),"rude",IF(OR('full menu'!AK47="PCB",'full menu'!AK47="AERF",'full menu'!AK47="UD"),"inter",IF(OR('full menu'!AK47="ACB",'full menu'!AK47="LCERT",'full menu'!AK47="LERT",'full menu'!AK47="FCERT",'full menu'!AK47="FCMT",'full menu'!AK47="LCMT",'full menu'!AK47="LMT",'full menu'!AK47="LCIT",'full menu'!AK47="FCIT",'full menu'!AK47="LIT",'full menu'!AK47="MwERT",'full menu'!AK47="ERwMT",'full menu'!AK47="M&amp;ERT",'full menu'!AK47="MwIT",'full menu'!AK47="IwMT",'full menu'!AK47="M&amp;IT",'full menu'!AK47="IwERT",'full menu'!AK47="ERwIT",'full menu'!AK47="I&amp;ERT",'full menu'!AK47="ER&amp;M&amp;IT",'full menu'!AK47="LSD"),"subst",IF(OR('full menu'!AK47="FERT",'full menu'!AK47="FMT",'full menu'!AK47="FIT",'full menu'!AK47="WSD"),"intens",IF('full menu'!AK47="UASC","UASC","")))))</f>
        <v>subst</v>
      </c>
      <c r="AL47" s="2" t="str">
        <f>IF(OR('full menu'!AL47="MDC",'full menu'!AL47="PERF"),"rude",IF(OR('full menu'!AL47="PCB",'full menu'!AL47="AERF",'full menu'!AL47="UD"),"inter",IF(OR('full menu'!AL47="ACB",'full menu'!AL47="LCERT",'full menu'!AL47="LERT",'full menu'!AL47="FCERT",'full menu'!AL47="FCMT",'full menu'!AL47="LCMT",'full menu'!AL47="LMT",'full menu'!AL47="LCIT",'full menu'!AL47="FCIT",'full menu'!AL47="LIT",'full menu'!AL47="MwERT",'full menu'!AL47="ERwMT",'full menu'!AL47="M&amp;ERT",'full menu'!AL47="MwIT",'full menu'!AL47="IwMT",'full menu'!AL47="M&amp;IT",'full menu'!AL47="IwERT",'full menu'!AL47="ERwIT",'full menu'!AL47="I&amp;ERT",'full menu'!AL47="ER&amp;M&amp;IT",'full menu'!AL47="LSD"),"subst",IF(OR('full menu'!AL47="FERT",'full menu'!AL47="FMT",'full menu'!AL47="FIT",'full menu'!AL47="WSD"),"intens",IF('full menu'!AL47="UASC","UASC","")))))</f>
        <v>subst</v>
      </c>
      <c r="AM47" s="2" t="str">
        <f>IF(OR('full menu'!AM47="MDC",'full menu'!AM47="PERF"),"rude",IF(OR('full menu'!AM47="PCB",'full menu'!AM47="AERF",'full menu'!AM47="UD"),"inter",IF(OR('full menu'!AM47="ACB",'full menu'!AM47="LCERT",'full menu'!AM47="LERT",'full menu'!AM47="FCERT",'full menu'!AM47="FCMT",'full menu'!AM47="LCMT",'full menu'!AM47="LMT",'full menu'!AM47="LCIT",'full menu'!AM47="FCIT",'full menu'!AM47="LIT",'full menu'!AM47="MwERT",'full menu'!AM47="ERwMT",'full menu'!AM47="M&amp;ERT",'full menu'!AM47="MwIT",'full menu'!AM47="IwMT",'full menu'!AM47="M&amp;IT",'full menu'!AM47="IwERT",'full menu'!AM47="ERwIT",'full menu'!AM47="I&amp;ERT",'full menu'!AM47="ER&amp;M&amp;IT",'full menu'!AM47="LSD"),"subst",IF(OR('full menu'!AM47="FERT",'full menu'!AM47="FMT",'full menu'!AM47="FIT",'full menu'!AM47="WSD"),"intens",IF('full menu'!AM47="UASC","UASC","")))))</f>
        <v>subst</v>
      </c>
      <c r="AN47" s="2" t="str">
        <f>IF(OR('full menu'!AN47="MDC",'full menu'!AN47="PERF"),"rude",IF(OR('full menu'!AN47="PCB",'full menu'!AN47="AERF",'full menu'!AN47="UD"),"inter",IF(OR('full menu'!AN47="ACB",'full menu'!AN47="LCERT",'full menu'!AN47="LERT",'full menu'!AN47="FCERT",'full menu'!AN47="FCMT",'full menu'!AN47="LCMT",'full menu'!AN47="LMT",'full menu'!AN47="LCIT",'full menu'!AN47="FCIT",'full menu'!AN47="LIT",'full menu'!AN47="MwERT",'full menu'!AN47="ERwMT",'full menu'!AN47="M&amp;ERT",'full menu'!AN47="MwIT",'full menu'!AN47="IwMT",'full menu'!AN47="M&amp;IT",'full menu'!AN47="IwERT",'full menu'!AN47="ERwIT",'full menu'!AN47="I&amp;ERT",'full menu'!AN47="ER&amp;M&amp;IT",'full menu'!AN47="LSD"),"subst",IF(OR('full menu'!AN47="FERT",'full menu'!AN47="FMT",'full menu'!AN47="FIT",'full menu'!AN47="WSD"),"intens",IF('full menu'!AN47="UASC","UASC","")))))</f>
        <v>subst</v>
      </c>
      <c r="AO47" s="2" t="str">
        <f>IF(OR('full menu'!AO47="MDC",'full menu'!AO47="PERF"),"rude",IF(OR('full menu'!AO47="PCB",'full menu'!AO47="AERF",'full menu'!AO47="UD"),"inter",IF(OR('full menu'!AO47="ACB",'full menu'!AO47="LCERT",'full menu'!AO47="LERT",'full menu'!AO47="FCERT",'full menu'!AO47="FCMT",'full menu'!AO47="LCMT",'full menu'!AO47="LMT",'full menu'!AO47="LCIT",'full menu'!AO47="FCIT",'full menu'!AO47="LIT",'full menu'!AO47="MwERT",'full menu'!AO47="ERwMT",'full menu'!AO47="M&amp;ERT",'full menu'!AO47="MwIT",'full menu'!AO47="IwMT",'full menu'!AO47="M&amp;IT",'full menu'!AO47="IwERT",'full menu'!AO47="ERwIT",'full menu'!AO47="I&amp;ERT",'full menu'!AO47="ER&amp;M&amp;IT",'full menu'!AO47="LSD"),"subst",IF(OR('full menu'!AO47="FERT",'full menu'!AO47="FMT",'full menu'!AO47="FIT",'full menu'!AO47="WSD"),"intens",IF('full menu'!AO47="UASC","UASC","")))))</f>
        <v>subst</v>
      </c>
      <c r="AP47" s="2" t="str">
        <f>IF(OR('full menu'!AP47="MDC",'full menu'!AP47="PERF"),"rude",IF(OR('full menu'!AP47="PCB",'full menu'!AP47="AERF",'full menu'!AP47="UD"),"inter",IF(OR('full menu'!AP47="ACB",'full menu'!AP47="LCERT",'full menu'!AP47="LERT",'full menu'!AP47="FCERT",'full menu'!AP47="FCMT",'full menu'!AP47="LCMT",'full menu'!AP47="LMT",'full menu'!AP47="LCIT",'full menu'!AP47="FCIT",'full menu'!AP47="LIT",'full menu'!AP47="MwERT",'full menu'!AP47="ERwMT",'full menu'!AP47="M&amp;ERT",'full menu'!AP47="MwIT",'full menu'!AP47="IwMT",'full menu'!AP47="M&amp;IT",'full menu'!AP47="IwERT",'full menu'!AP47="ERwIT",'full menu'!AP47="I&amp;ERT",'full menu'!AP47="ER&amp;M&amp;IT",'full menu'!AP47="LSD"),"subst",IF(OR('full menu'!AP47="FERT",'full menu'!AP47="FMT",'full menu'!AP47="FIT",'full menu'!AP47="WSD"),"intens",IF('full menu'!AP47="UASC","UASC","")))))</f>
        <v>subst</v>
      </c>
      <c r="AQ47" s="2" t="str">
        <f>IF(OR('full menu'!AQ47="MDC",'full menu'!AQ47="PERF"),"rude",IF(OR('full menu'!AQ47="PCB",'full menu'!AQ47="AERF",'full menu'!AQ47="UD"),"inter",IF(OR('full menu'!AQ47="ACB",'full menu'!AQ47="LCERT",'full menu'!AQ47="LERT",'full menu'!AQ47="FCERT",'full menu'!AQ47="FCMT",'full menu'!AQ47="LCMT",'full menu'!AQ47="LMT",'full menu'!AQ47="LCIT",'full menu'!AQ47="FCIT",'full menu'!AQ47="LIT",'full menu'!AQ47="MwERT",'full menu'!AQ47="ERwMT",'full menu'!AQ47="M&amp;ERT",'full menu'!AQ47="MwIT",'full menu'!AQ47="IwMT",'full menu'!AQ47="M&amp;IT",'full menu'!AQ47="IwERT",'full menu'!AQ47="ERwIT",'full menu'!AQ47="I&amp;ERT",'full menu'!AQ47="ER&amp;M&amp;IT",'full menu'!AQ47="LSD"),"subst",IF(OR('full menu'!AQ47="FERT",'full menu'!AQ47="FMT",'full menu'!AQ47="FIT",'full menu'!AQ47="WSD"),"intens",IF('full menu'!AQ47="UASC","UASC","")))))</f>
        <v>subst</v>
      </c>
      <c r="AR47" s="2" t="str">
        <f>IF(OR('full menu'!AR47="MDC",'full menu'!AR47="PERF"),"rude",IF(OR('full menu'!AR47="PCB",'full menu'!AR47="AERF",'full menu'!AR47="UD"),"inter",IF(OR('full menu'!AR47="ACB",'full menu'!AR47="LCERT",'full menu'!AR47="LERT",'full menu'!AR47="FCERT",'full menu'!AR47="FCMT",'full menu'!AR47="LCMT",'full menu'!AR47="LMT",'full menu'!AR47="LCIT",'full menu'!AR47="FCIT",'full menu'!AR47="LIT",'full menu'!AR47="MwERT",'full menu'!AR47="ERwMT",'full menu'!AR47="M&amp;ERT",'full menu'!AR47="MwIT",'full menu'!AR47="IwMT",'full menu'!AR47="M&amp;IT",'full menu'!AR47="IwERT",'full menu'!AR47="ERwIT",'full menu'!AR47="I&amp;ERT",'full menu'!AR47="ER&amp;M&amp;IT",'full menu'!AR47="LSD"),"subst",IF(OR('full menu'!AR47="FERT",'full menu'!AR47="FMT",'full menu'!AR47="FIT",'full menu'!AR47="WSD"),"intens",IF('full menu'!AR47="UASC","UASC","")))))</f>
        <v>subst</v>
      </c>
      <c r="AS47" s="2" t="str">
        <f>IF(OR('full menu'!AS47="MDC",'full menu'!AS47="PERF"),"rude",IF(OR('full menu'!AS47="PCB",'full menu'!AS47="AERF",'full menu'!AS47="UD"),"inter",IF(OR('full menu'!AS47="ACB",'full menu'!AS47="LCERT",'full menu'!AS47="LERT",'full menu'!AS47="FCERT",'full menu'!AS47="FCMT",'full menu'!AS47="LCMT",'full menu'!AS47="LMT",'full menu'!AS47="LCIT",'full menu'!AS47="FCIT",'full menu'!AS47="LIT",'full menu'!AS47="MwERT",'full menu'!AS47="ERwMT",'full menu'!AS47="M&amp;ERT",'full menu'!AS47="MwIT",'full menu'!AS47="IwMT",'full menu'!AS47="M&amp;IT",'full menu'!AS47="IwERT",'full menu'!AS47="ERwIT",'full menu'!AS47="I&amp;ERT",'full menu'!AS47="ER&amp;M&amp;IT",'full menu'!AS47="LSD"),"subst",IF(OR('full menu'!AS47="FERT",'full menu'!AS47="FMT",'full menu'!AS47="FIT",'full menu'!AS47="WSD"),"intens",IF('full menu'!AS47="UASC","UASC","")))))</f>
        <v>subst</v>
      </c>
    </row>
    <row r="48" spans="1:45" ht="15.5" x14ac:dyDescent="0.35">
      <c r="A48" t="s">
        <v>77</v>
      </c>
      <c r="B48" s="2" t="str">
        <f>IF(OR('full menu'!B48="MDC",'full menu'!B48="PERF"),"rude",IF(OR('full menu'!B48="PCB",'full menu'!B48="AERF",'full menu'!B48="UD"),"inter",IF(OR('full menu'!B48="ACB",'full menu'!B48="LCERT",'full menu'!B48="LERT",'full menu'!B48="FCERT",'full menu'!B48="FCMT",'full menu'!B48="LCMT",'full menu'!B48="LMT",'full menu'!B48="LCIT",'full menu'!B48="FCIT",'full menu'!B48="LIT",'full menu'!B48="MwERT",'full menu'!B48="ERwMT",'full menu'!B48="M&amp;ERT",'full menu'!B48="MwIT",'full menu'!B48="IwMT",'full menu'!B48="M&amp;IT",'full menu'!B48="IwERT",'full menu'!B48="ERwIT",'full menu'!B48="I&amp;ERT",'full menu'!B48="ER&amp;M&amp;IT",'full menu'!B48="LSD"),"subst",IF(OR('full menu'!B48="FERT",'full menu'!B48="FMT",'full menu'!B48="FIT",'full menu'!B48="WSD"),"intens",IF('full menu'!B48="UASC","UASC","")))))</f>
        <v>inter</v>
      </c>
      <c r="C48" s="2" t="str">
        <f>IF(OR('full menu'!C48="MDC",'full menu'!C48="PERF"),"rude",IF(OR('full menu'!C48="PCB",'full menu'!C48="AERF",'full menu'!C48="UD"),"inter",IF(OR('full menu'!C48="ACB",'full menu'!C48="LCERT",'full menu'!C48="LERT",'full menu'!C48="FCERT",'full menu'!C48="FCMT",'full menu'!C48="LCMT",'full menu'!C48="LMT",'full menu'!C48="LCIT",'full menu'!C48="FCIT",'full menu'!C48="LIT",'full menu'!C48="MwERT",'full menu'!C48="ERwMT",'full menu'!C48="M&amp;ERT",'full menu'!C48="MwIT",'full menu'!C48="IwMT",'full menu'!C48="M&amp;IT",'full menu'!C48="IwERT",'full menu'!C48="ERwIT",'full menu'!C48="I&amp;ERT",'full menu'!C48="ER&amp;M&amp;IT",'full menu'!C48="LSD"),"subst",IF(OR('full menu'!C48="FERT",'full menu'!C48="FMT",'full menu'!C48="FIT",'full menu'!C48="WSD"),"intens",IF('full menu'!C48="UASC","UASC","")))))</f>
        <v>inter</v>
      </c>
      <c r="D48" s="2" t="str">
        <f>IF(OR('full menu'!D48="MDC",'full menu'!D48="PERF"),"rude",IF(OR('full menu'!D48="PCB",'full menu'!D48="AERF",'full menu'!D48="UD"),"inter",IF(OR('full menu'!D48="ACB",'full menu'!D48="LCERT",'full menu'!D48="LERT",'full menu'!D48="FCERT",'full menu'!D48="FCMT",'full menu'!D48="LCMT",'full menu'!D48="LMT",'full menu'!D48="LCIT",'full menu'!D48="FCIT",'full menu'!D48="LIT",'full menu'!D48="MwERT",'full menu'!D48="ERwMT",'full menu'!D48="M&amp;ERT",'full menu'!D48="MwIT",'full menu'!D48="IwMT",'full menu'!D48="M&amp;IT",'full menu'!D48="IwERT",'full menu'!D48="ERwIT",'full menu'!D48="I&amp;ERT",'full menu'!D48="ER&amp;M&amp;IT",'full menu'!D48="LSD"),"subst",IF(OR('full menu'!D48="FERT",'full menu'!D48="FMT",'full menu'!D48="FIT",'full menu'!D48="WSD"),"intens",IF('full menu'!D48="UASC","UASC","")))))</f>
        <v>inter</v>
      </c>
      <c r="E48" s="2" t="str">
        <f>IF(OR('full menu'!E48="MDC",'full menu'!E48="PERF"),"rude",IF(OR('full menu'!E48="PCB",'full menu'!E48="AERF",'full menu'!E48="UD"),"inter",IF(OR('full menu'!E48="ACB",'full menu'!E48="LCERT",'full menu'!E48="LERT",'full menu'!E48="FCERT",'full menu'!E48="FCMT",'full menu'!E48="LCMT",'full menu'!E48="LMT",'full menu'!E48="LCIT",'full menu'!E48="FCIT",'full menu'!E48="LIT",'full menu'!E48="MwERT",'full menu'!E48="ERwMT",'full menu'!E48="M&amp;ERT",'full menu'!E48="MwIT",'full menu'!E48="IwMT",'full menu'!E48="M&amp;IT",'full menu'!E48="IwERT",'full menu'!E48="ERwIT",'full menu'!E48="I&amp;ERT",'full menu'!E48="ER&amp;M&amp;IT",'full menu'!E48="LSD"),"subst",IF(OR('full menu'!E48="FERT",'full menu'!E48="FMT",'full menu'!E48="FIT",'full menu'!E48="WSD"),"intens",IF('full menu'!E48="UASC","UASC","")))))</f>
        <v>inter</v>
      </c>
      <c r="F48" s="2" t="str">
        <f>IF(OR('full menu'!F48="MDC",'full menu'!F48="PERF"),"rude",IF(OR('full menu'!F48="PCB",'full menu'!F48="AERF",'full menu'!F48="UD"),"inter",IF(OR('full menu'!F48="ACB",'full menu'!F48="LCERT",'full menu'!F48="LERT",'full menu'!F48="FCERT",'full menu'!F48="FCMT",'full menu'!F48="LCMT",'full menu'!F48="LMT",'full menu'!F48="LCIT",'full menu'!F48="FCIT",'full menu'!F48="LIT",'full menu'!F48="MwERT",'full menu'!F48="ERwMT",'full menu'!F48="M&amp;ERT",'full menu'!F48="MwIT",'full menu'!F48="IwMT",'full menu'!F48="M&amp;IT",'full menu'!F48="IwERT",'full menu'!F48="ERwIT",'full menu'!F48="I&amp;ERT",'full menu'!F48="ER&amp;M&amp;IT",'full menu'!F48="LSD"),"subst",IF(OR('full menu'!F48="FERT",'full menu'!F48="FMT",'full menu'!F48="FIT",'full menu'!F48="WSD"),"intens",IF('full menu'!F48="UASC","UASC","")))))</f>
        <v>inter</v>
      </c>
      <c r="G48" s="2" t="str">
        <f>IF(OR('full menu'!G48="MDC",'full menu'!G48="PERF"),"rude",IF(OR('full menu'!G48="PCB",'full menu'!G48="AERF",'full menu'!G48="UD"),"inter",IF(OR('full menu'!G48="ACB",'full menu'!G48="LCERT",'full menu'!G48="LERT",'full menu'!G48="FCERT",'full menu'!G48="FCMT",'full menu'!G48="LCMT",'full menu'!G48="LMT",'full menu'!G48="LCIT",'full menu'!G48="FCIT",'full menu'!G48="LIT",'full menu'!G48="MwERT",'full menu'!G48="ERwMT",'full menu'!G48="M&amp;ERT",'full menu'!G48="MwIT",'full menu'!G48="IwMT",'full menu'!G48="M&amp;IT",'full menu'!G48="IwERT",'full menu'!G48="ERwIT",'full menu'!G48="I&amp;ERT",'full menu'!G48="ER&amp;M&amp;IT",'full menu'!G48="LSD"),"subst",IF(OR('full menu'!G48="FERT",'full menu'!G48="FMT",'full menu'!G48="FIT",'full menu'!G48="WSD"),"intens",IF('full menu'!G48="UASC","UASC","")))))</f>
        <v>inter</v>
      </c>
      <c r="H48" s="2" t="str">
        <f>IF(OR('full menu'!H48="MDC",'full menu'!H48="PERF"),"rude",IF(OR('full menu'!H48="PCB",'full menu'!H48="AERF",'full menu'!H48="UD"),"inter",IF(OR('full menu'!H48="ACB",'full menu'!H48="LCERT",'full menu'!H48="LERT",'full menu'!H48="FCERT",'full menu'!H48="FCMT",'full menu'!H48="LCMT",'full menu'!H48="LMT",'full menu'!H48="LCIT",'full menu'!H48="FCIT",'full menu'!H48="LIT",'full menu'!H48="MwERT",'full menu'!H48="ERwMT",'full menu'!H48="M&amp;ERT",'full menu'!H48="MwIT",'full menu'!H48="IwMT",'full menu'!H48="M&amp;IT",'full menu'!H48="IwERT",'full menu'!H48="ERwIT",'full menu'!H48="I&amp;ERT",'full menu'!H48="ER&amp;M&amp;IT",'full menu'!H48="LSD"),"subst",IF(OR('full menu'!H48="FERT",'full menu'!H48="FMT",'full menu'!H48="FIT",'full menu'!H48="WSD"),"intens",IF('full menu'!H48="UASC","UASC","")))))</f>
        <v>inter</v>
      </c>
      <c r="I48" s="2" t="str">
        <f>IF(OR('full menu'!I48="MDC",'full menu'!I48="PERF"),"rude",IF(OR('full menu'!I48="PCB",'full menu'!I48="AERF",'full menu'!I48="UD"),"inter",IF(OR('full menu'!I48="ACB",'full menu'!I48="LCERT",'full menu'!I48="LERT",'full menu'!I48="FCERT",'full menu'!I48="FCMT",'full menu'!I48="LCMT",'full menu'!I48="LMT",'full menu'!I48="LCIT",'full menu'!I48="FCIT",'full menu'!I48="LIT",'full menu'!I48="MwERT",'full menu'!I48="ERwMT",'full menu'!I48="M&amp;ERT",'full menu'!I48="MwIT",'full menu'!I48="IwMT",'full menu'!I48="M&amp;IT",'full menu'!I48="IwERT",'full menu'!I48="ERwIT",'full menu'!I48="I&amp;ERT",'full menu'!I48="ER&amp;M&amp;IT",'full menu'!I48="LSD"),"subst",IF(OR('full menu'!I48="FERT",'full menu'!I48="FMT",'full menu'!I48="FIT",'full menu'!I48="WSD"),"intens",IF('full menu'!I48="UASC","UASC","")))))</f>
        <v>inter</v>
      </c>
      <c r="J48" s="2" t="str">
        <f>IF(OR('full menu'!J48="MDC",'full menu'!J48="PERF"),"rude",IF(OR('full menu'!J48="PCB",'full menu'!J48="AERF",'full menu'!J48="UD"),"inter",IF(OR('full menu'!J48="ACB",'full menu'!J48="LCERT",'full menu'!J48="LERT",'full menu'!J48="FCERT",'full menu'!J48="FCMT",'full menu'!J48="LCMT",'full menu'!J48="LMT",'full menu'!J48="LCIT",'full menu'!J48="FCIT",'full menu'!J48="LIT",'full menu'!J48="MwERT",'full menu'!J48="ERwMT",'full menu'!J48="M&amp;ERT",'full menu'!J48="MwIT",'full menu'!J48="IwMT",'full menu'!J48="M&amp;IT",'full menu'!J48="IwERT",'full menu'!J48="ERwIT",'full menu'!J48="I&amp;ERT",'full menu'!J48="ER&amp;M&amp;IT",'full menu'!J48="LSD"),"subst",IF(OR('full menu'!J48="FERT",'full menu'!J48="FMT",'full menu'!J48="FIT",'full menu'!J48="WSD"),"intens",IF('full menu'!J48="UASC","UASC","")))))</f>
        <v>inter</v>
      </c>
      <c r="K48" s="2" t="str">
        <f>IF(OR('full menu'!K48="MDC",'full menu'!K48="PERF"),"rude",IF(OR('full menu'!K48="PCB",'full menu'!K48="AERF",'full menu'!K48="UD"),"inter",IF(OR('full menu'!K48="ACB",'full menu'!K48="LCERT",'full menu'!K48="LERT",'full menu'!K48="FCERT",'full menu'!K48="FCMT",'full menu'!K48="LCMT",'full menu'!K48="LMT",'full menu'!K48="LCIT",'full menu'!K48="FCIT",'full menu'!K48="LIT",'full menu'!K48="MwERT",'full menu'!K48="ERwMT",'full menu'!K48="M&amp;ERT",'full menu'!K48="MwIT",'full menu'!K48="IwMT",'full menu'!K48="M&amp;IT",'full menu'!K48="IwERT",'full menu'!K48="ERwIT",'full menu'!K48="I&amp;ERT",'full menu'!K48="ER&amp;M&amp;IT",'full menu'!K48="LSD"),"subst",IF(OR('full menu'!K48="FERT",'full menu'!K48="FMT",'full menu'!K48="FIT",'full menu'!K48="WSD"),"intens",IF('full menu'!K48="UASC","UASC","")))))</f>
        <v>inter</v>
      </c>
      <c r="L48" s="2" t="str">
        <f>IF(OR('full menu'!L48="MDC",'full menu'!L48="PERF"),"rude",IF(OR('full menu'!L48="PCB",'full menu'!L48="AERF",'full menu'!L48="UD"),"inter",IF(OR('full menu'!L48="ACB",'full menu'!L48="LCERT",'full menu'!L48="LERT",'full menu'!L48="FCERT",'full menu'!L48="FCMT",'full menu'!L48="LCMT",'full menu'!L48="LMT",'full menu'!L48="LCIT",'full menu'!L48="FCIT",'full menu'!L48="LIT",'full menu'!L48="MwERT",'full menu'!L48="ERwMT",'full menu'!L48="M&amp;ERT",'full menu'!L48="MwIT",'full menu'!L48="IwMT",'full menu'!L48="M&amp;IT",'full menu'!L48="IwERT",'full menu'!L48="ERwIT",'full menu'!L48="I&amp;ERT",'full menu'!L48="ER&amp;M&amp;IT",'full menu'!L48="LSD"),"subst",IF(OR('full menu'!L48="FERT",'full menu'!L48="FMT",'full menu'!L48="FIT",'full menu'!L48="WSD"),"intens",IF('full menu'!L48="UASC","UASC","")))))</f>
        <v>inter</v>
      </c>
      <c r="M48" s="2" t="str">
        <f>IF(OR('full menu'!M48="MDC",'full menu'!M48="PERF"),"rude",IF(OR('full menu'!M48="PCB",'full menu'!M48="AERF",'full menu'!M48="UD"),"inter",IF(OR('full menu'!M48="ACB",'full menu'!M48="LCERT",'full menu'!M48="LERT",'full menu'!M48="FCERT",'full menu'!M48="FCMT",'full menu'!M48="LCMT",'full menu'!M48="LMT",'full menu'!M48="LCIT",'full menu'!M48="FCIT",'full menu'!M48="LIT",'full menu'!M48="MwERT",'full menu'!M48="ERwMT",'full menu'!M48="M&amp;ERT",'full menu'!M48="MwIT",'full menu'!M48="IwMT",'full menu'!M48="M&amp;IT",'full menu'!M48="IwERT",'full menu'!M48="ERwIT",'full menu'!M48="I&amp;ERT",'full menu'!M48="ER&amp;M&amp;IT",'full menu'!M48="LSD"),"subst",IF(OR('full menu'!M48="FERT",'full menu'!M48="FMT",'full menu'!M48="FIT",'full menu'!M48="WSD"),"intens",IF('full menu'!M48="UASC","UASC","")))))</f>
        <v>inter</v>
      </c>
      <c r="N48" s="2" t="str">
        <f>IF(OR('full menu'!N48="MDC",'full menu'!N48="PERF"),"rude",IF(OR('full menu'!N48="PCB",'full menu'!N48="AERF",'full menu'!N48="UD"),"inter",IF(OR('full menu'!N48="ACB",'full menu'!N48="LCERT",'full menu'!N48="LERT",'full menu'!N48="FCERT",'full menu'!N48="FCMT",'full menu'!N48="LCMT",'full menu'!N48="LMT",'full menu'!N48="LCIT",'full menu'!N48="FCIT",'full menu'!N48="LIT",'full menu'!N48="MwERT",'full menu'!N48="ERwMT",'full menu'!N48="M&amp;ERT",'full menu'!N48="MwIT",'full menu'!N48="IwMT",'full menu'!N48="M&amp;IT",'full menu'!N48="IwERT",'full menu'!N48="ERwIT",'full menu'!N48="I&amp;ERT",'full menu'!N48="ER&amp;M&amp;IT",'full menu'!N48="LSD"),"subst",IF(OR('full menu'!N48="FERT",'full menu'!N48="FMT",'full menu'!N48="FIT",'full menu'!N48="WSD"),"intens",IF('full menu'!N48="UASC","UASC","")))))</f>
        <v>inter</v>
      </c>
      <c r="O48" s="2" t="str">
        <f>IF(OR('full menu'!O48="MDC",'full menu'!O48="PERF"),"rude",IF(OR('full menu'!O48="PCB",'full menu'!O48="AERF",'full menu'!O48="UD"),"inter",IF(OR('full menu'!O48="ACB",'full menu'!O48="LCERT",'full menu'!O48="LERT",'full menu'!O48="FCERT",'full menu'!O48="FCMT",'full menu'!O48="LCMT",'full menu'!O48="LMT",'full menu'!O48="LCIT",'full menu'!O48="FCIT",'full menu'!O48="LIT",'full menu'!O48="MwERT",'full menu'!O48="ERwMT",'full menu'!O48="M&amp;ERT",'full menu'!O48="MwIT",'full menu'!O48="IwMT",'full menu'!O48="M&amp;IT",'full menu'!O48="IwERT",'full menu'!O48="ERwIT",'full menu'!O48="I&amp;ERT",'full menu'!O48="ER&amp;M&amp;IT",'full menu'!O48="LSD"),"subst",IF(OR('full menu'!O48="FERT",'full menu'!O48="FMT",'full menu'!O48="FIT",'full menu'!O48="WSD"),"intens",IF('full menu'!O48="UASC","UASC","")))))</f>
        <v>inter</v>
      </c>
      <c r="P48" s="2" t="str">
        <f>IF(OR('full menu'!P48="MDC",'full menu'!P48="PERF"),"rude",IF(OR('full menu'!P48="PCB",'full menu'!P48="AERF",'full menu'!P48="UD"),"inter",IF(OR('full menu'!P48="ACB",'full menu'!P48="LCERT",'full menu'!P48="LERT",'full menu'!P48="FCERT",'full menu'!P48="FCMT",'full menu'!P48="LCMT",'full menu'!P48="LMT",'full menu'!P48="LCIT",'full menu'!P48="FCIT",'full menu'!P48="LIT",'full menu'!P48="MwERT",'full menu'!P48="ERwMT",'full menu'!P48="M&amp;ERT",'full menu'!P48="MwIT",'full menu'!P48="IwMT",'full menu'!P48="M&amp;IT",'full menu'!P48="IwERT",'full menu'!P48="ERwIT",'full menu'!P48="I&amp;ERT",'full menu'!P48="ER&amp;M&amp;IT",'full menu'!P48="LSD"),"subst",IF(OR('full menu'!P48="FERT",'full menu'!P48="FMT",'full menu'!P48="FIT",'full menu'!P48="WSD"),"intens",IF('full menu'!P48="UASC","UASC","")))))</f>
        <v>inter</v>
      </c>
      <c r="Q48" s="2" t="str">
        <f>IF(OR('full menu'!Q48="MDC",'full menu'!Q48="PERF"),"rude",IF(OR('full menu'!Q48="PCB",'full menu'!Q48="AERF",'full menu'!Q48="UD"),"inter",IF(OR('full menu'!Q48="ACB",'full menu'!Q48="LCERT",'full menu'!Q48="LERT",'full menu'!Q48="FCERT",'full menu'!Q48="FCMT",'full menu'!Q48="LCMT",'full menu'!Q48="LMT",'full menu'!Q48="LCIT",'full menu'!Q48="FCIT",'full menu'!Q48="LIT",'full menu'!Q48="MwERT",'full menu'!Q48="ERwMT",'full menu'!Q48="M&amp;ERT",'full menu'!Q48="MwIT",'full menu'!Q48="IwMT",'full menu'!Q48="M&amp;IT",'full menu'!Q48="IwERT",'full menu'!Q48="ERwIT",'full menu'!Q48="I&amp;ERT",'full menu'!Q48="ER&amp;M&amp;IT",'full menu'!Q48="LSD"),"subst",IF(OR('full menu'!Q48="FERT",'full menu'!Q48="FMT",'full menu'!Q48="FIT",'full menu'!Q48="WSD"),"intens",IF('full menu'!Q48="UASC","UASC","")))))</f>
        <v>inter</v>
      </c>
      <c r="R48" s="2" t="str">
        <f>IF(OR('full menu'!R48="MDC",'full menu'!R48="PERF"),"rude",IF(OR('full menu'!R48="PCB",'full menu'!R48="AERF",'full menu'!R48="UD"),"inter",IF(OR('full menu'!R48="ACB",'full menu'!R48="LCERT",'full menu'!R48="LERT",'full menu'!R48="FCERT",'full menu'!R48="FCMT",'full menu'!R48="LCMT",'full menu'!R48="LMT",'full menu'!R48="LCIT",'full menu'!R48="FCIT",'full menu'!R48="LIT",'full menu'!R48="MwERT",'full menu'!R48="ERwMT",'full menu'!R48="M&amp;ERT",'full menu'!R48="MwIT",'full menu'!R48="IwMT",'full menu'!R48="M&amp;IT",'full menu'!R48="IwERT",'full menu'!R48="ERwIT",'full menu'!R48="I&amp;ERT",'full menu'!R48="ER&amp;M&amp;IT",'full menu'!R48="LSD"),"subst",IF(OR('full menu'!R48="FERT",'full menu'!R48="FMT",'full menu'!R48="FIT",'full menu'!R48="WSD"),"intens",IF('full menu'!R48="UASC","UASC","")))))</f>
        <v>inter</v>
      </c>
      <c r="S48" s="2" t="str">
        <f>IF(OR('full menu'!S48="MDC",'full menu'!S48="PERF"),"rude",IF(OR('full menu'!S48="PCB",'full menu'!S48="AERF",'full menu'!S48="UD"),"inter",IF(OR('full menu'!S48="ACB",'full menu'!S48="LCERT",'full menu'!S48="LERT",'full menu'!S48="FCERT",'full menu'!S48="FCMT",'full menu'!S48="LCMT",'full menu'!S48="LMT",'full menu'!S48="LCIT",'full menu'!S48="FCIT",'full menu'!S48="LIT",'full menu'!S48="MwERT",'full menu'!S48="ERwMT",'full menu'!S48="M&amp;ERT",'full menu'!S48="MwIT",'full menu'!S48="IwMT",'full menu'!S48="M&amp;IT",'full menu'!S48="IwERT",'full menu'!S48="ERwIT",'full menu'!S48="I&amp;ERT",'full menu'!S48="ER&amp;M&amp;IT",'full menu'!S48="LSD"),"subst",IF(OR('full menu'!S48="FERT",'full menu'!S48="FMT",'full menu'!S48="FIT",'full menu'!S48="WSD"),"intens",IF('full menu'!S48="UASC","UASC","")))))</f>
        <v>inter</v>
      </c>
      <c r="T48" s="2" t="str">
        <f>IF(OR('full menu'!T48="MDC",'full menu'!T48="PERF"),"rude",IF(OR('full menu'!T48="PCB",'full menu'!T48="AERF",'full menu'!T48="UD"),"inter",IF(OR('full menu'!T48="ACB",'full menu'!T48="LCERT",'full menu'!T48="LERT",'full menu'!T48="FCERT",'full menu'!T48="FCMT",'full menu'!T48="LCMT",'full menu'!T48="LMT",'full menu'!T48="LCIT",'full menu'!T48="FCIT",'full menu'!T48="LIT",'full menu'!T48="MwERT",'full menu'!T48="ERwMT",'full menu'!T48="M&amp;ERT",'full menu'!T48="MwIT",'full menu'!T48="IwMT",'full menu'!T48="M&amp;IT",'full menu'!T48="IwERT",'full menu'!T48="ERwIT",'full menu'!T48="I&amp;ERT",'full menu'!T48="ER&amp;M&amp;IT",'full menu'!T48="LSD"),"subst",IF(OR('full menu'!T48="FERT",'full menu'!T48="FMT",'full menu'!T48="FIT",'full menu'!T48="WSD"),"intens",IF('full menu'!T48="UASC","UASC","")))))</f>
        <v>inter</v>
      </c>
      <c r="U48" s="2" t="str">
        <f>IF(OR('full menu'!U48="MDC",'full menu'!U48="PERF"),"rude",IF(OR('full menu'!U48="PCB",'full menu'!U48="AERF",'full menu'!U48="UD"),"inter",IF(OR('full menu'!U48="ACB",'full menu'!U48="LCERT",'full menu'!U48="LERT",'full menu'!U48="FCERT",'full menu'!U48="FCMT",'full menu'!U48="LCMT",'full menu'!U48="LMT",'full menu'!U48="LCIT",'full menu'!U48="FCIT",'full menu'!U48="LIT",'full menu'!U48="MwERT",'full menu'!U48="ERwMT",'full menu'!U48="M&amp;ERT",'full menu'!U48="MwIT",'full menu'!U48="IwMT",'full menu'!U48="M&amp;IT",'full menu'!U48="IwERT",'full menu'!U48="ERwIT",'full menu'!U48="I&amp;ERT",'full menu'!U48="ER&amp;M&amp;IT",'full menu'!U48="LSD"),"subst",IF(OR('full menu'!U48="FERT",'full menu'!U48="FMT",'full menu'!U48="FIT",'full menu'!U48="WSD"),"intens",IF('full menu'!U48="UASC","UASC","")))))</f>
        <v>inter</v>
      </c>
      <c r="V48" s="2" t="str">
        <f>IF(OR('full menu'!V48="MDC",'full menu'!V48="PERF"),"rude",IF(OR('full menu'!V48="PCB",'full menu'!V48="AERF",'full menu'!V48="UD"),"inter",IF(OR('full menu'!V48="ACB",'full menu'!V48="LCERT",'full menu'!V48="LERT",'full menu'!V48="FCERT",'full menu'!V48="FCMT",'full menu'!V48="LCMT",'full menu'!V48="LMT",'full menu'!V48="LCIT",'full menu'!V48="FCIT",'full menu'!V48="LIT",'full menu'!V48="MwERT",'full menu'!V48="ERwMT",'full menu'!V48="M&amp;ERT",'full menu'!V48="MwIT",'full menu'!V48="IwMT",'full menu'!V48="M&amp;IT",'full menu'!V48="IwERT",'full menu'!V48="ERwIT",'full menu'!V48="I&amp;ERT",'full menu'!V48="ER&amp;M&amp;IT",'full menu'!V48="LSD"),"subst",IF(OR('full menu'!V48="FERT",'full menu'!V48="FMT",'full menu'!V48="FIT",'full menu'!V48="WSD"),"intens",IF('full menu'!V48="UASC","UASC","")))))</f>
        <v>inter</v>
      </c>
      <c r="W48" s="2" t="str">
        <f>IF(OR('full menu'!W48="MDC",'full menu'!W48="PERF"),"rude",IF(OR('full menu'!W48="PCB",'full menu'!W48="AERF",'full menu'!W48="UD"),"inter",IF(OR('full menu'!W48="ACB",'full menu'!W48="LCERT",'full menu'!W48="LERT",'full menu'!W48="FCERT",'full menu'!W48="FCMT",'full menu'!W48="LCMT",'full menu'!W48="LMT",'full menu'!W48="LCIT",'full menu'!W48="FCIT",'full menu'!W48="LIT",'full menu'!W48="MwERT",'full menu'!W48="ERwMT",'full menu'!W48="M&amp;ERT",'full menu'!W48="MwIT",'full menu'!W48="IwMT",'full menu'!W48="M&amp;IT",'full menu'!W48="IwERT",'full menu'!W48="ERwIT",'full menu'!W48="I&amp;ERT",'full menu'!W48="ER&amp;M&amp;IT",'full menu'!W48="LSD"),"subst",IF(OR('full menu'!W48="FERT",'full menu'!W48="FMT",'full menu'!W48="FIT",'full menu'!W48="WSD"),"intens",IF('full menu'!W48="UASC","UASC","")))))</f>
        <v>inter</v>
      </c>
      <c r="X48" s="2" t="str">
        <f>IF(OR('full menu'!X48="MDC",'full menu'!X48="PERF"),"rude",IF(OR('full menu'!X48="PCB",'full menu'!X48="AERF",'full menu'!X48="UD"),"inter",IF(OR('full menu'!X48="ACB",'full menu'!X48="LCERT",'full menu'!X48="LERT",'full menu'!X48="FCERT",'full menu'!X48="FCMT",'full menu'!X48="LCMT",'full menu'!X48="LMT",'full menu'!X48="LCIT",'full menu'!X48="FCIT",'full menu'!X48="LIT",'full menu'!X48="MwERT",'full menu'!X48="ERwMT",'full menu'!X48="M&amp;ERT",'full menu'!X48="MwIT",'full menu'!X48="IwMT",'full menu'!X48="M&amp;IT",'full menu'!X48="IwERT",'full menu'!X48="ERwIT",'full menu'!X48="I&amp;ERT",'full menu'!X48="ER&amp;M&amp;IT",'full menu'!X48="LSD"),"subst",IF(OR('full menu'!X48="FERT",'full menu'!X48="FMT",'full menu'!X48="FIT",'full menu'!X48="WSD"),"intens",IF('full menu'!X48="UASC","UASC","")))))</f>
        <v>inter</v>
      </c>
      <c r="Y48" s="2" t="str">
        <f>IF(OR('full menu'!Y48="MDC",'full menu'!Y48="PERF"),"rude",IF(OR('full menu'!Y48="PCB",'full menu'!Y48="AERF",'full menu'!Y48="UD"),"inter",IF(OR('full menu'!Y48="ACB",'full menu'!Y48="LCERT",'full menu'!Y48="LERT",'full menu'!Y48="FCERT",'full menu'!Y48="FCMT",'full menu'!Y48="LCMT",'full menu'!Y48="LMT",'full menu'!Y48="LCIT",'full menu'!Y48="FCIT",'full menu'!Y48="LIT",'full menu'!Y48="MwERT",'full menu'!Y48="ERwMT",'full menu'!Y48="M&amp;ERT",'full menu'!Y48="MwIT",'full menu'!Y48="IwMT",'full menu'!Y48="M&amp;IT",'full menu'!Y48="IwERT",'full menu'!Y48="ERwIT",'full menu'!Y48="I&amp;ERT",'full menu'!Y48="ER&amp;M&amp;IT",'full menu'!Y48="LSD"),"subst",IF(OR('full menu'!Y48="FERT",'full menu'!Y48="FMT",'full menu'!Y48="FIT",'full menu'!Y48="WSD"),"intens",IF('full menu'!Y48="UASC","UASC","")))))</f>
        <v>inter</v>
      </c>
      <c r="Z48" s="2" t="str">
        <f>IF(OR('full menu'!Z48="MDC",'full menu'!Z48="PERF"),"rude",IF(OR('full menu'!Z48="PCB",'full menu'!Z48="AERF",'full menu'!Z48="UD"),"inter",IF(OR('full menu'!Z48="ACB",'full menu'!Z48="LCERT",'full menu'!Z48="LERT",'full menu'!Z48="FCERT",'full menu'!Z48="FCMT",'full menu'!Z48="LCMT",'full menu'!Z48="LMT",'full menu'!Z48="LCIT",'full menu'!Z48="FCIT",'full menu'!Z48="LIT",'full menu'!Z48="MwERT",'full menu'!Z48="ERwMT",'full menu'!Z48="M&amp;ERT",'full menu'!Z48="MwIT",'full menu'!Z48="IwMT",'full menu'!Z48="M&amp;IT",'full menu'!Z48="IwERT",'full menu'!Z48="ERwIT",'full menu'!Z48="I&amp;ERT",'full menu'!Z48="ER&amp;M&amp;IT",'full menu'!Z48="LSD"),"subst",IF(OR('full menu'!Z48="FERT",'full menu'!Z48="FMT",'full menu'!Z48="FIT",'full menu'!Z48="WSD"),"intens",IF('full menu'!Z48="UASC","UASC","")))))</f>
        <v>inter</v>
      </c>
      <c r="AA48" s="2" t="str">
        <f>IF(OR('full menu'!AA48="MDC",'full menu'!AA48="PERF"),"rude",IF(OR('full menu'!AA48="PCB",'full menu'!AA48="AERF",'full menu'!AA48="UD"),"inter",IF(OR('full menu'!AA48="ACB",'full menu'!AA48="LCERT",'full menu'!AA48="LERT",'full menu'!AA48="FCERT",'full menu'!AA48="FCMT",'full menu'!AA48="LCMT",'full menu'!AA48="LMT",'full menu'!AA48="LCIT",'full menu'!AA48="FCIT",'full menu'!AA48="LIT",'full menu'!AA48="MwERT",'full menu'!AA48="ERwMT",'full menu'!AA48="M&amp;ERT",'full menu'!AA48="MwIT",'full menu'!AA48="IwMT",'full menu'!AA48="M&amp;IT",'full menu'!AA48="IwERT",'full menu'!AA48="ERwIT",'full menu'!AA48="I&amp;ERT",'full menu'!AA48="ER&amp;M&amp;IT",'full menu'!AA48="LSD"),"subst",IF(OR('full menu'!AA48="FERT",'full menu'!AA48="FMT",'full menu'!AA48="FIT",'full menu'!AA48="WSD"),"intens",IF('full menu'!AA48="UASC","UASC","")))))</f>
        <v>inter</v>
      </c>
      <c r="AB48" s="2" t="str">
        <f>IF(OR('full menu'!AB48="MDC",'full menu'!AB48="PERF"),"rude",IF(OR('full menu'!AB48="PCB",'full menu'!AB48="AERF",'full menu'!AB48="UD"),"inter",IF(OR('full menu'!AB48="ACB",'full menu'!AB48="LCERT",'full menu'!AB48="LERT",'full menu'!AB48="FCERT",'full menu'!AB48="FCMT",'full menu'!AB48="LCMT",'full menu'!AB48="LMT",'full menu'!AB48="LCIT",'full menu'!AB48="FCIT",'full menu'!AB48="LIT",'full menu'!AB48="MwERT",'full menu'!AB48="ERwMT",'full menu'!AB48="M&amp;ERT",'full menu'!AB48="MwIT",'full menu'!AB48="IwMT",'full menu'!AB48="M&amp;IT",'full menu'!AB48="IwERT",'full menu'!AB48="ERwIT",'full menu'!AB48="I&amp;ERT",'full menu'!AB48="ER&amp;M&amp;IT",'full menu'!AB48="LSD"),"subst",IF(OR('full menu'!AB48="FERT",'full menu'!AB48="FMT",'full menu'!AB48="FIT",'full menu'!AB48="WSD"),"intens",IF('full menu'!AB48="UASC","UASC","")))))</f>
        <v>inter</v>
      </c>
      <c r="AC48" s="2" t="str">
        <f>IF(OR('full menu'!AC48="MDC",'full menu'!AC48="PERF"),"rude",IF(OR('full menu'!AC48="PCB",'full menu'!AC48="AERF",'full menu'!AC48="UD"),"inter",IF(OR('full menu'!AC48="ACB",'full menu'!AC48="LCERT",'full menu'!AC48="LERT",'full menu'!AC48="FCERT",'full menu'!AC48="FCMT",'full menu'!AC48="LCMT",'full menu'!AC48="LMT",'full menu'!AC48="LCIT",'full menu'!AC48="FCIT",'full menu'!AC48="LIT",'full menu'!AC48="MwERT",'full menu'!AC48="ERwMT",'full menu'!AC48="M&amp;ERT",'full menu'!AC48="MwIT",'full menu'!AC48="IwMT",'full menu'!AC48="M&amp;IT",'full menu'!AC48="IwERT",'full menu'!AC48="ERwIT",'full menu'!AC48="I&amp;ERT",'full menu'!AC48="ER&amp;M&amp;IT",'full menu'!AC48="LSD"),"subst",IF(OR('full menu'!AC48="FERT",'full menu'!AC48="FMT",'full menu'!AC48="FIT",'full menu'!AC48="WSD"),"intens",IF('full menu'!AC48="UASC","UASC","")))))</f>
        <v>subst</v>
      </c>
      <c r="AD48" s="2" t="str">
        <f>IF(OR('full menu'!AD48="MDC",'full menu'!AD48="PERF"),"rude",IF(OR('full menu'!AD48="PCB",'full menu'!AD48="AERF",'full menu'!AD48="UD"),"inter",IF(OR('full menu'!AD48="ACB",'full menu'!AD48="LCERT",'full menu'!AD48="LERT",'full menu'!AD48="FCERT",'full menu'!AD48="FCMT",'full menu'!AD48="LCMT",'full menu'!AD48="LMT",'full menu'!AD48="LCIT",'full menu'!AD48="FCIT",'full menu'!AD48="LIT",'full menu'!AD48="MwERT",'full menu'!AD48="ERwMT",'full menu'!AD48="M&amp;ERT",'full menu'!AD48="MwIT",'full menu'!AD48="IwMT",'full menu'!AD48="M&amp;IT",'full menu'!AD48="IwERT",'full menu'!AD48="ERwIT",'full menu'!AD48="I&amp;ERT",'full menu'!AD48="ER&amp;M&amp;IT",'full menu'!AD48="LSD"),"subst",IF(OR('full menu'!AD48="FERT",'full menu'!AD48="FMT",'full menu'!AD48="FIT",'full menu'!AD48="WSD"),"intens",IF('full menu'!AD48="UASC","UASC","")))))</f>
        <v>subst</v>
      </c>
      <c r="AE48" s="2" t="str">
        <f>IF(OR('full menu'!AE48="MDC",'full menu'!AE48="PERF"),"rude",IF(OR('full menu'!AE48="PCB",'full menu'!AE48="AERF",'full menu'!AE48="UD"),"inter",IF(OR('full menu'!AE48="ACB",'full menu'!AE48="LCERT",'full menu'!AE48="LERT",'full menu'!AE48="FCERT",'full menu'!AE48="FCMT",'full menu'!AE48="LCMT",'full menu'!AE48="LMT",'full menu'!AE48="LCIT",'full menu'!AE48="FCIT",'full menu'!AE48="LIT",'full menu'!AE48="MwERT",'full menu'!AE48="ERwMT",'full menu'!AE48="M&amp;ERT",'full menu'!AE48="MwIT",'full menu'!AE48="IwMT",'full menu'!AE48="M&amp;IT",'full menu'!AE48="IwERT",'full menu'!AE48="ERwIT",'full menu'!AE48="I&amp;ERT",'full menu'!AE48="ER&amp;M&amp;IT",'full menu'!AE48="LSD"),"subst",IF(OR('full menu'!AE48="FERT",'full menu'!AE48="FMT",'full menu'!AE48="FIT",'full menu'!AE48="WSD"),"intens",IF('full menu'!AE48="UASC","UASC","")))))</f>
        <v>subst</v>
      </c>
      <c r="AF48" s="2" t="str">
        <f>IF(OR('full menu'!AF48="MDC",'full menu'!AF48="PERF"),"rude",IF(OR('full menu'!AF48="PCB",'full menu'!AF48="AERF",'full menu'!AF48="UD"),"inter",IF(OR('full menu'!AF48="ACB",'full menu'!AF48="LCERT",'full menu'!AF48="LERT",'full menu'!AF48="FCERT",'full menu'!AF48="FCMT",'full menu'!AF48="LCMT",'full menu'!AF48="LMT",'full menu'!AF48="LCIT",'full menu'!AF48="FCIT",'full menu'!AF48="LIT",'full menu'!AF48="MwERT",'full menu'!AF48="ERwMT",'full menu'!AF48="M&amp;ERT",'full menu'!AF48="MwIT",'full menu'!AF48="IwMT",'full menu'!AF48="M&amp;IT",'full menu'!AF48="IwERT",'full menu'!AF48="ERwIT",'full menu'!AF48="I&amp;ERT",'full menu'!AF48="ER&amp;M&amp;IT",'full menu'!AF48="LSD"),"subst",IF(OR('full menu'!AF48="FERT",'full menu'!AF48="FMT",'full menu'!AF48="FIT",'full menu'!AF48="WSD"),"intens",IF('full menu'!AF48="UASC","UASC","")))))</f>
        <v>subst</v>
      </c>
      <c r="AG48" s="2" t="str">
        <f>IF(OR('full menu'!AG48="MDC",'full menu'!AG48="PERF"),"rude",IF(OR('full menu'!AG48="PCB",'full menu'!AG48="AERF",'full menu'!AG48="UD"),"inter",IF(OR('full menu'!AG48="ACB",'full menu'!AG48="LCERT",'full menu'!AG48="LERT",'full menu'!AG48="FCERT",'full menu'!AG48="FCMT",'full menu'!AG48="LCMT",'full menu'!AG48="LMT",'full menu'!AG48="LCIT",'full menu'!AG48="FCIT",'full menu'!AG48="LIT",'full menu'!AG48="MwERT",'full menu'!AG48="ERwMT",'full menu'!AG48="M&amp;ERT",'full menu'!AG48="MwIT",'full menu'!AG48="IwMT",'full menu'!AG48="M&amp;IT",'full menu'!AG48="IwERT",'full menu'!AG48="ERwIT",'full menu'!AG48="I&amp;ERT",'full menu'!AG48="ER&amp;M&amp;IT",'full menu'!AG48="LSD"),"subst",IF(OR('full menu'!AG48="FERT",'full menu'!AG48="FMT",'full menu'!AG48="FIT",'full menu'!AG48="WSD"),"intens",IF('full menu'!AG48="UASC","UASC","")))))</f>
        <v>subst</v>
      </c>
      <c r="AH48" s="2" t="str">
        <f>IF(OR('full menu'!AH48="MDC",'full menu'!AH48="PERF"),"rude",IF(OR('full menu'!AH48="PCB",'full menu'!AH48="AERF",'full menu'!AH48="UD"),"inter",IF(OR('full menu'!AH48="ACB",'full menu'!AH48="LCERT",'full menu'!AH48="LERT",'full menu'!AH48="FCERT",'full menu'!AH48="FCMT",'full menu'!AH48="LCMT",'full menu'!AH48="LMT",'full menu'!AH48="LCIT",'full menu'!AH48="FCIT",'full menu'!AH48="LIT",'full menu'!AH48="MwERT",'full menu'!AH48="ERwMT",'full menu'!AH48="M&amp;ERT",'full menu'!AH48="MwIT",'full menu'!AH48="IwMT",'full menu'!AH48="M&amp;IT",'full menu'!AH48="IwERT",'full menu'!AH48="ERwIT",'full menu'!AH48="I&amp;ERT",'full menu'!AH48="ER&amp;M&amp;IT",'full menu'!AH48="LSD"),"subst",IF(OR('full menu'!AH48="FERT",'full menu'!AH48="FMT",'full menu'!AH48="FIT",'full menu'!AH48="WSD"),"intens",IF('full menu'!AH48="UASC","UASC","")))))</f>
        <v>subst</v>
      </c>
      <c r="AI48" s="2" t="str">
        <f>IF(OR('full menu'!AI48="MDC",'full menu'!AI48="PERF"),"rude",IF(OR('full menu'!AI48="PCB",'full menu'!AI48="AERF",'full menu'!AI48="UD"),"inter",IF(OR('full menu'!AI48="ACB",'full menu'!AI48="LCERT",'full menu'!AI48="LERT",'full menu'!AI48="FCERT",'full menu'!AI48="FCMT",'full menu'!AI48="LCMT",'full menu'!AI48="LMT",'full menu'!AI48="LCIT",'full menu'!AI48="FCIT",'full menu'!AI48="LIT",'full menu'!AI48="MwERT",'full menu'!AI48="ERwMT",'full menu'!AI48="M&amp;ERT",'full menu'!AI48="MwIT",'full menu'!AI48="IwMT",'full menu'!AI48="M&amp;IT",'full menu'!AI48="IwERT",'full menu'!AI48="ERwIT",'full menu'!AI48="I&amp;ERT",'full menu'!AI48="ER&amp;M&amp;IT",'full menu'!AI48="LSD"),"subst",IF(OR('full menu'!AI48="FERT",'full menu'!AI48="FMT",'full menu'!AI48="FIT",'full menu'!AI48="WSD"),"intens",IF('full menu'!AI48="UASC","UASC","")))))</f>
        <v>subst</v>
      </c>
      <c r="AJ48" s="2" t="str">
        <f>IF(OR('full menu'!AJ48="MDC",'full menu'!AJ48="PERF"),"rude",IF(OR('full menu'!AJ48="PCB",'full menu'!AJ48="AERF",'full menu'!AJ48="UD"),"inter",IF(OR('full menu'!AJ48="ACB",'full menu'!AJ48="LCERT",'full menu'!AJ48="LERT",'full menu'!AJ48="FCERT",'full menu'!AJ48="FCMT",'full menu'!AJ48="LCMT",'full menu'!AJ48="LMT",'full menu'!AJ48="LCIT",'full menu'!AJ48="FCIT",'full menu'!AJ48="LIT",'full menu'!AJ48="MwERT",'full menu'!AJ48="ERwMT",'full menu'!AJ48="M&amp;ERT",'full menu'!AJ48="MwIT",'full menu'!AJ48="IwMT",'full menu'!AJ48="M&amp;IT",'full menu'!AJ48="IwERT",'full menu'!AJ48="ERwIT",'full menu'!AJ48="I&amp;ERT",'full menu'!AJ48="ER&amp;M&amp;IT",'full menu'!AJ48="LSD"),"subst",IF(OR('full menu'!AJ48="FERT",'full menu'!AJ48="FMT",'full menu'!AJ48="FIT",'full menu'!AJ48="WSD"),"intens",IF('full menu'!AJ48="UASC","UASC","")))))</f>
        <v>subst</v>
      </c>
      <c r="AK48" s="2" t="str">
        <f>IF(OR('full menu'!AK48="MDC",'full menu'!AK48="PERF"),"rude",IF(OR('full menu'!AK48="PCB",'full menu'!AK48="AERF",'full menu'!AK48="UD"),"inter",IF(OR('full menu'!AK48="ACB",'full menu'!AK48="LCERT",'full menu'!AK48="LERT",'full menu'!AK48="FCERT",'full menu'!AK48="FCMT",'full menu'!AK48="LCMT",'full menu'!AK48="LMT",'full menu'!AK48="LCIT",'full menu'!AK48="FCIT",'full menu'!AK48="LIT",'full menu'!AK48="MwERT",'full menu'!AK48="ERwMT",'full menu'!AK48="M&amp;ERT",'full menu'!AK48="MwIT",'full menu'!AK48="IwMT",'full menu'!AK48="M&amp;IT",'full menu'!AK48="IwERT",'full menu'!AK48="ERwIT",'full menu'!AK48="I&amp;ERT",'full menu'!AK48="ER&amp;M&amp;IT",'full menu'!AK48="LSD"),"subst",IF(OR('full menu'!AK48="FERT",'full menu'!AK48="FMT",'full menu'!AK48="FIT",'full menu'!AK48="WSD"),"intens",IF('full menu'!AK48="UASC","UASC","")))))</f>
        <v>subst</v>
      </c>
      <c r="AL48" s="2" t="str">
        <f>IF(OR('full menu'!AL48="MDC",'full menu'!AL48="PERF"),"rude",IF(OR('full menu'!AL48="PCB",'full menu'!AL48="AERF",'full menu'!AL48="UD"),"inter",IF(OR('full menu'!AL48="ACB",'full menu'!AL48="LCERT",'full menu'!AL48="LERT",'full menu'!AL48="FCERT",'full menu'!AL48="FCMT",'full menu'!AL48="LCMT",'full menu'!AL48="LMT",'full menu'!AL48="LCIT",'full menu'!AL48="FCIT",'full menu'!AL48="LIT",'full menu'!AL48="MwERT",'full menu'!AL48="ERwMT",'full menu'!AL48="M&amp;ERT",'full menu'!AL48="MwIT",'full menu'!AL48="IwMT",'full menu'!AL48="M&amp;IT",'full menu'!AL48="IwERT",'full menu'!AL48="ERwIT",'full menu'!AL48="I&amp;ERT",'full menu'!AL48="ER&amp;M&amp;IT",'full menu'!AL48="LSD"),"subst",IF(OR('full menu'!AL48="FERT",'full menu'!AL48="FMT",'full menu'!AL48="FIT",'full menu'!AL48="WSD"),"intens",IF('full menu'!AL48="UASC","UASC","")))))</f>
        <v>subst</v>
      </c>
      <c r="AM48" s="2" t="str">
        <f>IF(OR('full menu'!AM48="MDC",'full menu'!AM48="PERF"),"rude",IF(OR('full menu'!AM48="PCB",'full menu'!AM48="AERF",'full menu'!AM48="UD"),"inter",IF(OR('full menu'!AM48="ACB",'full menu'!AM48="LCERT",'full menu'!AM48="LERT",'full menu'!AM48="FCERT",'full menu'!AM48="FCMT",'full menu'!AM48="LCMT",'full menu'!AM48="LMT",'full menu'!AM48="LCIT",'full menu'!AM48="FCIT",'full menu'!AM48="LIT",'full menu'!AM48="MwERT",'full menu'!AM48="ERwMT",'full menu'!AM48="M&amp;ERT",'full menu'!AM48="MwIT",'full menu'!AM48="IwMT",'full menu'!AM48="M&amp;IT",'full menu'!AM48="IwERT",'full menu'!AM48="ERwIT",'full menu'!AM48="I&amp;ERT",'full menu'!AM48="ER&amp;M&amp;IT",'full menu'!AM48="LSD"),"subst",IF(OR('full menu'!AM48="FERT",'full menu'!AM48="FMT",'full menu'!AM48="FIT",'full menu'!AM48="WSD"),"intens",IF('full menu'!AM48="UASC","UASC","")))))</f>
        <v>subst</v>
      </c>
      <c r="AN48" s="2" t="str">
        <f>IF(OR('full menu'!AN48="MDC",'full menu'!AN48="PERF"),"rude",IF(OR('full menu'!AN48="PCB",'full menu'!AN48="AERF",'full menu'!AN48="UD"),"inter",IF(OR('full menu'!AN48="ACB",'full menu'!AN48="LCERT",'full menu'!AN48="LERT",'full menu'!AN48="FCERT",'full menu'!AN48="FCMT",'full menu'!AN48="LCMT",'full menu'!AN48="LMT",'full menu'!AN48="LCIT",'full menu'!AN48="FCIT",'full menu'!AN48="LIT",'full menu'!AN48="MwERT",'full menu'!AN48="ERwMT",'full menu'!AN48="M&amp;ERT",'full menu'!AN48="MwIT",'full menu'!AN48="IwMT",'full menu'!AN48="M&amp;IT",'full menu'!AN48="IwERT",'full menu'!AN48="ERwIT",'full menu'!AN48="I&amp;ERT",'full menu'!AN48="ER&amp;M&amp;IT",'full menu'!AN48="LSD"),"subst",IF(OR('full menu'!AN48="FERT",'full menu'!AN48="FMT",'full menu'!AN48="FIT",'full menu'!AN48="WSD"),"intens",IF('full menu'!AN48="UASC","UASC","")))))</f>
        <v>subst</v>
      </c>
      <c r="AO48" s="2" t="str">
        <f>IF(OR('full menu'!AO48="MDC",'full menu'!AO48="PERF"),"rude",IF(OR('full menu'!AO48="PCB",'full menu'!AO48="AERF",'full menu'!AO48="UD"),"inter",IF(OR('full menu'!AO48="ACB",'full menu'!AO48="LCERT",'full menu'!AO48="LERT",'full menu'!AO48="FCERT",'full menu'!AO48="FCMT",'full menu'!AO48="LCMT",'full menu'!AO48="LMT",'full menu'!AO48="LCIT",'full menu'!AO48="FCIT",'full menu'!AO48="LIT",'full menu'!AO48="MwERT",'full menu'!AO48="ERwMT",'full menu'!AO48="M&amp;ERT",'full menu'!AO48="MwIT",'full menu'!AO48="IwMT",'full menu'!AO48="M&amp;IT",'full menu'!AO48="IwERT",'full menu'!AO48="ERwIT",'full menu'!AO48="I&amp;ERT",'full menu'!AO48="ER&amp;M&amp;IT",'full menu'!AO48="LSD"),"subst",IF(OR('full menu'!AO48="FERT",'full menu'!AO48="FMT",'full menu'!AO48="FIT",'full menu'!AO48="WSD"),"intens",IF('full menu'!AO48="UASC","UASC","")))))</f>
        <v>subst</v>
      </c>
      <c r="AP48" s="2" t="str">
        <f>IF(OR('full menu'!AP48="MDC",'full menu'!AP48="PERF"),"rude",IF(OR('full menu'!AP48="PCB",'full menu'!AP48="AERF",'full menu'!AP48="UD"),"inter",IF(OR('full menu'!AP48="ACB",'full menu'!AP48="LCERT",'full menu'!AP48="LERT",'full menu'!AP48="FCERT",'full menu'!AP48="FCMT",'full menu'!AP48="LCMT",'full menu'!AP48="LMT",'full menu'!AP48="LCIT",'full menu'!AP48="FCIT",'full menu'!AP48="LIT",'full menu'!AP48="MwERT",'full menu'!AP48="ERwMT",'full menu'!AP48="M&amp;ERT",'full menu'!AP48="MwIT",'full menu'!AP48="IwMT",'full menu'!AP48="M&amp;IT",'full menu'!AP48="IwERT",'full menu'!AP48="ERwIT",'full menu'!AP48="I&amp;ERT",'full menu'!AP48="ER&amp;M&amp;IT",'full menu'!AP48="LSD"),"subst",IF(OR('full menu'!AP48="FERT",'full menu'!AP48="FMT",'full menu'!AP48="FIT",'full menu'!AP48="WSD"),"intens",IF('full menu'!AP48="UASC","UASC","")))))</f>
        <v>subst</v>
      </c>
      <c r="AQ48" s="2" t="str">
        <f>IF(OR('full menu'!AQ48="MDC",'full menu'!AQ48="PERF"),"rude",IF(OR('full menu'!AQ48="PCB",'full menu'!AQ48="AERF",'full menu'!AQ48="UD"),"inter",IF(OR('full menu'!AQ48="ACB",'full menu'!AQ48="LCERT",'full menu'!AQ48="LERT",'full menu'!AQ48="FCERT",'full menu'!AQ48="FCMT",'full menu'!AQ48="LCMT",'full menu'!AQ48="LMT",'full menu'!AQ48="LCIT",'full menu'!AQ48="FCIT",'full menu'!AQ48="LIT",'full menu'!AQ48="MwERT",'full menu'!AQ48="ERwMT",'full menu'!AQ48="M&amp;ERT",'full menu'!AQ48="MwIT",'full menu'!AQ48="IwMT",'full menu'!AQ48="M&amp;IT",'full menu'!AQ48="IwERT",'full menu'!AQ48="ERwIT",'full menu'!AQ48="I&amp;ERT",'full menu'!AQ48="ER&amp;M&amp;IT",'full menu'!AQ48="LSD"),"subst",IF(OR('full menu'!AQ48="FERT",'full menu'!AQ48="FMT",'full menu'!AQ48="FIT",'full menu'!AQ48="WSD"),"intens",IF('full menu'!AQ48="UASC","UASC","")))))</f>
        <v>subst</v>
      </c>
      <c r="AR48" s="2" t="str">
        <f>IF(OR('full menu'!AR48="MDC",'full menu'!AR48="PERF"),"rude",IF(OR('full menu'!AR48="PCB",'full menu'!AR48="AERF",'full menu'!AR48="UD"),"inter",IF(OR('full menu'!AR48="ACB",'full menu'!AR48="LCERT",'full menu'!AR48="LERT",'full menu'!AR48="FCERT",'full menu'!AR48="FCMT",'full menu'!AR48="LCMT",'full menu'!AR48="LMT",'full menu'!AR48="LCIT",'full menu'!AR48="FCIT",'full menu'!AR48="LIT",'full menu'!AR48="MwERT",'full menu'!AR48="ERwMT",'full menu'!AR48="M&amp;ERT",'full menu'!AR48="MwIT",'full menu'!AR48="IwMT",'full menu'!AR48="M&amp;IT",'full menu'!AR48="IwERT",'full menu'!AR48="ERwIT",'full menu'!AR48="I&amp;ERT",'full menu'!AR48="ER&amp;M&amp;IT",'full menu'!AR48="LSD"),"subst",IF(OR('full menu'!AR48="FERT",'full menu'!AR48="FMT",'full menu'!AR48="FIT",'full menu'!AR48="WSD"),"intens",IF('full menu'!AR48="UASC","UASC","")))))</f>
        <v>subst</v>
      </c>
      <c r="AS48" s="2" t="str">
        <f>IF(OR('full menu'!AS48="MDC",'full menu'!AS48="PERF"),"rude",IF(OR('full menu'!AS48="PCB",'full menu'!AS48="AERF",'full menu'!AS48="UD"),"inter",IF(OR('full menu'!AS48="ACB",'full menu'!AS48="LCERT",'full menu'!AS48="LERT",'full menu'!AS48="FCERT",'full menu'!AS48="FCMT",'full menu'!AS48="LCMT",'full menu'!AS48="LMT",'full menu'!AS48="LCIT",'full menu'!AS48="FCIT",'full menu'!AS48="LIT",'full menu'!AS48="MwERT",'full menu'!AS48="ERwMT",'full menu'!AS48="M&amp;ERT",'full menu'!AS48="MwIT",'full menu'!AS48="IwMT",'full menu'!AS48="M&amp;IT",'full menu'!AS48="IwERT",'full menu'!AS48="ERwIT",'full menu'!AS48="I&amp;ERT",'full menu'!AS48="ER&amp;M&amp;IT",'full menu'!AS48="LSD"),"subst",IF(OR('full menu'!AS48="FERT",'full menu'!AS48="FMT",'full menu'!AS48="FIT",'full menu'!AS48="WSD"),"intens",IF('full menu'!AS48="UASC","UASC","")))))</f>
        <v>subst</v>
      </c>
    </row>
    <row r="49" spans="1:45" ht="15.5" x14ac:dyDescent="0.35">
      <c r="A49" t="s">
        <v>78</v>
      </c>
      <c r="B49" s="2" t="str">
        <f>IF(OR('full menu'!B49="MDC",'full menu'!B49="PERF"),"rude",IF(OR('full menu'!B49="PCB",'full menu'!B49="AERF",'full menu'!B49="UD"),"inter",IF(OR('full menu'!B49="ACB",'full menu'!B49="LCERT",'full menu'!B49="LERT",'full menu'!B49="FCERT",'full menu'!B49="FCMT",'full menu'!B49="LCMT",'full menu'!B49="LMT",'full menu'!B49="LCIT",'full menu'!B49="FCIT",'full menu'!B49="LIT",'full menu'!B49="MwERT",'full menu'!B49="ERwMT",'full menu'!B49="M&amp;ERT",'full menu'!B49="MwIT",'full menu'!B49="IwMT",'full menu'!B49="M&amp;IT",'full menu'!B49="IwERT",'full menu'!B49="ERwIT",'full menu'!B49="I&amp;ERT",'full menu'!B49="ER&amp;M&amp;IT",'full menu'!B49="LSD"),"subst",IF(OR('full menu'!B49="FERT",'full menu'!B49="FMT",'full menu'!B49="FIT",'full menu'!B49="WSD"),"intens",IF('full menu'!B49="UASC","UASC","")))))</f>
        <v>rude</v>
      </c>
      <c r="C49" s="2" t="str">
        <f>IF(OR('full menu'!C49="MDC",'full menu'!C49="PERF"),"rude",IF(OR('full menu'!C49="PCB",'full menu'!C49="AERF",'full menu'!C49="UD"),"inter",IF(OR('full menu'!C49="ACB",'full menu'!C49="LCERT",'full menu'!C49="LERT",'full menu'!C49="FCERT",'full menu'!C49="FCMT",'full menu'!C49="LCMT",'full menu'!C49="LMT",'full menu'!C49="LCIT",'full menu'!C49="FCIT",'full menu'!C49="LIT",'full menu'!C49="MwERT",'full menu'!C49="ERwMT",'full menu'!C49="M&amp;ERT",'full menu'!C49="MwIT",'full menu'!C49="IwMT",'full menu'!C49="M&amp;IT",'full menu'!C49="IwERT",'full menu'!C49="ERwIT",'full menu'!C49="I&amp;ERT",'full menu'!C49="ER&amp;M&amp;IT",'full menu'!C49="LSD"),"subst",IF(OR('full menu'!C49="FERT",'full menu'!C49="FMT",'full menu'!C49="FIT",'full menu'!C49="WSD"),"intens",IF('full menu'!C49="UASC","UASC","")))))</f>
        <v>rude</v>
      </c>
      <c r="D49" s="2" t="str">
        <f>IF(OR('full menu'!D49="MDC",'full menu'!D49="PERF"),"rude",IF(OR('full menu'!D49="PCB",'full menu'!D49="AERF",'full menu'!D49="UD"),"inter",IF(OR('full menu'!D49="ACB",'full menu'!D49="LCERT",'full menu'!D49="LERT",'full menu'!D49="FCERT",'full menu'!D49="FCMT",'full menu'!D49="LCMT",'full menu'!D49="LMT",'full menu'!D49="LCIT",'full menu'!D49="FCIT",'full menu'!D49="LIT",'full menu'!D49="MwERT",'full menu'!D49="ERwMT",'full menu'!D49="M&amp;ERT",'full menu'!D49="MwIT",'full menu'!D49="IwMT",'full menu'!D49="M&amp;IT",'full menu'!D49="IwERT",'full menu'!D49="ERwIT",'full menu'!D49="I&amp;ERT",'full menu'!D49="ER&amp;M&amp;IT",'full menu'!D49="LSD"),"subst",IF(OR('full menu'!D49="FERT",'full menu'!D49="FMT",'full menu'!D49="FIT",'full menu'!D49="WSD"),"intens",IF('full menu'!D49="UASC","UASC","")))))</f>
        <v>rude</v>
      </c>
      <c r="E49" s="2" t="str">
        <f>IF(OR('full menu'!E49="MDC",'full menu'!E49="PERF"),"rude",IF(OR('full menu'!E49="PCB",'full menu'!E49="AERF",'full menu'!E49="UD"),"inter",IF(OR('full menu'!E49="ACB",'full menu'!E49="LCERT",'full menu'!E49="LERT",'full menu'!E49="FCERT",'full menu'!E49="FCMT",'full menu'!E49="LCMT",'full menu'!E49="LMT",'full menu'!E49="LCIT",'full menu'!E49="FCIT",'full menu'!E49="LIT",'full menu'!E49="MwERT",'full menu'!E49="ERwMT",'full menu'!E49="M&amp;ERT",'full menu'!E49="MwIT",'full menu'!E49="IwMT",'full menu'!E49="M&amp;IT",'full menu'!E49="IwERT",'full menu'!E49="ERwIT",'full menu'!E49="I&amp;ERT",'full menu'!E49="ER&amp;M&amp;IT",'full menu'!E49="LSD"),"subst",IF(OR('full menu'!E49="FERT",'full menu'!E49="FMT",'full menu'!E49="FIT",'full menu'!E49="WSD"),"intens",IF('full menu'!E49="UASC","UASC","")))))</f>
        <v>rude</v>
      </c>
      <c r="F49" s="2" t="str">
        <f>IF(OR('full menu'!F49="MDC",'full menu'!F49="PERF"),"rude",IF(OR('full menu'!F49="PCB",'full menu'!F49="AERF",'full menu'!F49="UD"),"inter",IF(OR('full menu'!F49="ACB",'full menu'!F49="LCERT",'full menu'!F49="LERT",'full menu'!F49="FCERT",'full menu'!F49="FCMT",'full menu'!F49="LCMT",'full menu'!F49="LMT",'full menu'!F49="LCIT",'full menu'!F49="FCIT",'full menu'!F49="LIT",'full menu'!F49="MwERT",'full menu'!F49="ERwMT",'full menu'!F49="M&amp;ERT",'full menu'!F49="MwIT",'full menu'!F49="IwMT",'full menu'!F49="M&amp;IT",'full menu'!F49="IwERT",'full menu'!F49="ERwIT",'full menu'!F49="I&amp;ERT",'full menu'!F49="ER&amp;M&amp;IT",'full menu'!F49="LSD"),"subst",IF(OR('full menu'!F49="FERT",'full menu'!F49="FMT",'full menu'!F49="FIT",'full menu'!F49="WSD"),"intens",IF('full menu'!F49="UASC","UASC","")))))</f>
        <v>rude</v>
      </c>
      <c r="G49" s="2" t="str">
        <f>IF(OR('full menu'!G49="MDC",'full menu'!G49="PERF"),"rude",IF(OR('full menu'!G49="PCB",'full menu'!G49="AERF",'full menu'!G49="UD"),"inter",IF(OR('full menu'!G49="ACB",'full menu'!G49="LCERT",'full menu'!G49="LERT",'full menu'!G49="FCERT",'full menu'!G49="FCMT",'full menu'!G49="LCMT",'full menu'!G49="LMT",'full menu'!G49="LCIT",'full menu'!G49="FCIT",'full menu'!G49="LIT",'full menu'!G49="MwERT",'full menu'!G49="ERwMT",'full menu'!G49="M&amp;ERT",'full menu'!G49="MwIT",'full menu'!G49="IwMT",'full menu'!G49="M&amp;IT",'full menu'!G49="IwERT",'full menu'!G49="ERwIT",'full menu'!G49="I&amp;ERT",'full menu'!G49="ER&amp;M&amp;IT",'full menu'!G49="LSD"),"subst",IF(OR('full menu'!G49="FERT",'full menu'!G49="FMT",'full menu'!G49="FIT",'full menu'!G49="WSD"),"intens",IF('full menu'!G49="UASC","UASC","")))))</f>
        <v>rude</v>
      </c>
      <c r="H49" s="2" t="str">
        <f>IF(OR('full menu'!H49="MDC",'full menu'!H49="PERF"),"rude",IF(OR('full menu'!H49="PCB",'full menu'!H49="AERF",'full menu'!H49="UD"),"inter",IF(OR('full menu'!H49="ACB",'full menu'!H49="LCERT",'full menu'!H49="LERT",'full menu'!H49="FCERT",'full menu'!H49="FCMT",'full menu'!H49="LCMT",'full menu'!H49="LMT",'full menu'!H49="LCIT",'full menu'!H49="FCIT",'full menu'!H49="LIT",'full menu'!H49="MwERT",'full menu'!H49="ERwMT",'full menu'!H49="M&amp;ERT",'full menu'!H49="MwIT",'full menu'!H49="IwMT",'full menu'!H49="M&amp;IT",'full menu'!H49="IwERT",'full menu'!H49="ERwIT",'full menu'!H49="I&amp;ERT",'full menu'!H49="ER&amp;M&amp;IT",'full menu'!H49="LSD"),"subst",IF(OR('full menu'!H49="FERT",'full menu'!H49="FMT",'full menu'!H49="FIT",'full menu'!H49="WSD"),"intens",IF('full menu'!H49="UASC","UASC","")))))</f>
        <v>rude</v>
      </c>
      <c r="I49" s="2" t="str">
        <f>IF(OR('full menu'!I49="MDC",'full menu'!I49="PERF"),"rude",IF(OR('full menu'!I49="PCB",'full menu'!I49="AERF",'full menu'!I49="UD"),"inter",IF(OR('full menu'!I49="ACB",'full menu'!I49="LCERT",'full menu'!I49="LERT",'full menu'!I49="FCERT",'full menu'!I49="FCMT",'full menu'!I49="LCMT",'full menu'!I49="LMT",'full menu'!I49="LCIT",'full menu'!I49="FCIT",'full menu'!I49="LIT",'full menu'!I49="MwERT",'full menu'!I49="ERwMT",'full menu'!I49="M&amp;ERT",'full menu'!I49="MwIT",'full menu'!I49="IwMT",'full menu'!I49="M&amp;IT",'full menu'!I49="IwERT",'full menu'!I49="ERwIT",'full menu'!I49="I&amp;ERT",'full menu'!I49="ER&amp;M&amp;IT",'full menu'!I49="LSD"),"subst",IF(OR('full menu'!I49="FERT",'full menu'!I49="FMT",'full menu'!I49="FIT",'full menu'!I49="WSD"),"intens",IF('full menu'!I49="UASC","UASC","")))))</f>
        <v>rude</v>
      </c>
      <c r="J49" s="2" t="str">
        <f>IF(OR('full menu'!J49="MDC",'full menu'!J49="PERF"),"rude",IF(OR('full menu'!J49="PCB",'full menu'!J49="AERF",'full menu'!J49="UD"),"inter",IF(OR('full menu'!J49="ACB",'full menu'!J49="LCERT",'full menu'!J49="LERT",'full menu'!J49="FCERT",'full menu'!J49="FCMT",'full menu'!J49="LCMT",'full menu'!J49="LMT",'full menu'!J49="LCIT",'full menu'!J49="FCIT",'full menu'!J49="LIT",'full menu'!J49="MwERT",'full menu'!J49="ERwMT",'full menu'!J49="M&amp;ERT",'full menu'!J49="MwIT",'full menu'!J49="IwMT",'full menu'!J49="M&amp;IT",'full menu'!J49="IwERT",'full menu'!J49="ERwIT",'full menu'!J49="I&amp;ERT",'full menu'!J49="ER&amp;M&amp;IT",'full menu'!J49="LSD"),"subst",IF(OR('full menu'!J49="FERT",'full menu'!J49="FMT",'full menu'!J49="FIT",'full menu'!J49="WSD"),"intens",IF('full menu'!J49="UASC","UASC","")))))</f>
        <v>rude</v>
      </c>
      <c r="K49" s="2" t="str">
        <f>IF(OR('full menu'!K49="MDC",'full menu'!K49="PERF"),"rude",IF(OR('full menu'!K49="PCB",'full menu'!K49="AERF",'full menu'!K49="UD"),"inter",IF(OR('full menu'!K49="ACB",'full menu'!K49="LCERT",'full menu'!K49="LERT",'full menu'!K49="FCERT",'full menu'!K49="FCMT",'full menu'!K49="LCMT",'full menu'!K49="LMT",'full menu'!K49="LCIT",'full menu'!K49="FCIT",'full menu'!K49="LIT",'full menu'!K49="MwERT",'full menu'!K49="ERwMT",'full menu'!K49="M&amp;ERT",'full menu'!K49="MwIT",'full menu'!K49="IwMT",'full menu'!K49="M&amp;IT",'full menu'!K49="IwERT",'full menu'!K49="ERwIT",'full menu'!K49="I&amp;ERT",'full menu'!K49="ER&amp;M&amp;IT",'full menu'!K49="LSD"),"subst",IF(OR('full menu'!K49="FERT",'full menu'!K49="FMT",'full menu'!K49="FIT",'full menu'!K49="WSD"),"intens",IF('full menu'!K49="UASC","UASC","")))))</f>
        <v>rude</v>
      </c>
      <c r="L49" s="2" t="str">
        <f>IF(OR('full menu'!L49="MDC",'full menu'!L49="PERF"),"rude",IF(OR('full menu'!L49="PCB",'full menu'!L49="AERF",'full menu'!L49="UD"),"inter",IF(OR('full menu'!L49="ACB",'full menu'!L49="LCERT",'full menu'!L49="LERT",'full menu'!L49="FCERT",'full menu'!L49="FCMT",'full menu'!L49="LCMT",'full menu'!L49="LMT",'full menu'!L49="LCIT",'full menu'!L49="FCIT",'full menu'!L49="LIT",'full menu'!L49="MwERT",'full menu'!L49="ERwMT",'full menu'!L49="M&amp;ERT",'full menu'!L49="MwIT",'full menu'!L49="IwMT",'full menu'!L49="M&amp;IT",'full menu'!L49="IwERT",'full menu'!L49="ERwIT",'full menu'!L49="I&amp;ERT",'full menu'!L49="ER&amp;M&amp;IT",'full menu'!L49="LSD"),"subst",IF(OR('full menu'!L49="FERT",'full menu'!L49="FMT",'full menu'!L49="FIT",'full menu'!L49="WSD"),"intens",IF('full menu'!L49="UASC","UASC","")))))</f>
        <v>rude</v>
      </c>
      <c r="M49" s="2" t="str">
        <f>IF(OR('full menu'!M49="MDC",'full menu'!M49="PERF"),"rude",IF(OR('full menu'!M49="PCB",'full menu'!M49="AERF",'full menu'!M49="UD"),"inter",IF(OR('full menu'!M49="ACB",'full menu'!M49="LCERT",'full menu'!M49="LERT",'full menu'!M49="FCERT",'full menu'!M49="FCMT",'full menu'!M49="LCMT",'full menu'!M49="LMT",'full menu'!M49="LCIT",'full menu'!M49="FCIT",'full menu'!M49="LIT",'full menu'!M49="MwERT",'full menu'!M49="ERwMT",'full menu'!M49="M&amp;ERT",'full menu'!M49="MwIT",'full menu'!M49="IwMT",'full menu'!M49="M&amp;IT",'full menu'!M49="IwERT",'full menu'!M49="ERwIT",'full menu'!M49="I&amp;ERT",'full menu'!M49="ER&amp;M&amp;IT",'full menu'!M49="LSD"),"subst",IF(OR('full menu'!M49="FERT",'full menu'!M49="FMT",'full menu'!M49="FIT",'full menu'!M49="WSD"),"intens",IF('full menu'!M49="UASC","UASC","")))))</f>
        <v>rude</v>
      </c>
      <c r="N49" s="2" t="str">
        <f>IF(OR('full menu'!N49="MDC",'full menu'!N49="PERF"),"rude",IF(OR('full menu'!N49="PCB",'full menu'!N49="AERF",'full menu'!N49="UD"),"inter",IF(OR('full menu'!N49="ACB",'full menu'!N49="LCERT",'full menu'!N49="LERT",'full menu'!N49="FCERT",'full menu'!N49="FCMT",'full menu'!N49="LCMT",'full menu'!N49="LMT",'full menu'!N49="LCIT",'full menu'!N49="FCIT",'full menu'!N49="LIT",'full menu'!N49="MwERT",'full menu'!N49="ERwMT",'full menu'!N49="M&amp;ERT",'full menu'!N49="MwIT",'full menu'!N49="IwMT",'full menu'!N49="M&amp;IT",'full menu'!N49="IwERT",'full menu'!N49="ERwIT",'full menu'!N49="I&amp;ERT",'full menu'!N49="ER&amp;M&amp;IT",'full menu'!N49="LSD"),"subst",IF(OR('full menu'!N49="FERT",'full menu'!N49="FMT",'full menu'!N49="FIT",'full menu'!N49="WSD"),"intens",IF('full menu'!N49="UASC","UASC","")))))</f>
        <v>rude</v>
      </c>
      <c r="O49" s="2" t="str">
        <f>IF(OR('full menu'!O49="MDC",'full menu'!O49="PERF"),"rude",IF(OR('full menu'!O49="PCB",'full menu'!O49="AERF",'full menu'!O49="UD"),"inter",IF(OR('full menu'!O49="ACB",'full menu'!O49="LCERT",'full menu'!O49="LERT",'full menu'!O49="FCERT",'full menu'!O49="FCMT",'full menu'!O49="LCMT",'full menu'!O49="LMT",'full menu'!O49="LCIT",'full menu'!O49="FCIT",'full menu'!O49="LIT",'full menu'!O49="MwERT",'full menu'!O49="ERwMT",'full menu'!O49="M&amp;ERT",'full menu'!O49="MwIT",'full menu'!O49="IwMT",'full menu'!O49="M&amp;IT",'full menu'!O49="IwERT",'full menu'!O49="ERwIT",'full menu'!O49="I&amp;ERT",'full menu'!O49="ER&amp;M&amp;IT",'full menu'!O49="LSD"),"subst",IF(OR('full menu'!O49="FERT",'full menu'!O49="FMT",'full menu'!O49="FIT",'full menu'!O49="WSD"),"intens",IF('full menu'!O49="UASC","UASC","")))))</f>
        <v>rude</v>
      </c>
      <c r="P49" s="2" t="str">
        <f>IF(OR('full menu'!P49="MDC",'full menu'!P49="PERF"),"rude",IF(OR('full menu'!P49="PCB",'full menu'!P49="AERF",'full menu'!P49="UD"),"inter",IF(OR('full menu'!P49="ACB",'full menu'!P49="LCERT",'full menu'!P49="LERT",'full menu'!P49="FCERT",'full menu'!P49="FCMT",'full menu'!P49="LCMT",'full menu'!P49="LMT",'full menu'!P49="LCIT",'full menu'!P49="FCIT",'full menu'!P49="LIT",'full menu'!P49="MwERT",'full menu'!P49="ERwMT",'full menu'!P49="M&amp;ERT",'full menu'!P49="MwIT",'full menu'!P49="IwMT",'full menu'!P49="M&amp;IT",'full menu'!P49="IwERT",'full menu'!P49="ERwIT",'full menu'!P49="I&amp;ERT",'full menu'!P49="ER&amp;M&amp;IT",'full menu'!P49="LSD"),"subst",IF(OR('full menu'!P49="FERT",'full menu'!P49="FMT",'full menu'!P49="FIT",'full menu'!P49="WSD"),"intens",IF('full menu'!P49="UASC","UASC","")))))</f>
        <v>inter</v>
      </c>
      <c r="Q49" s="2" t="str">
        <f>IF(OR('full menu'!Q49="MDC",'full menu'!Q49="PERF"),"rude",IF(OR('full menu'!Q49="PCB",'full menu'!Q49="AERF",'full menu'!Q49="UD"),"inter",IF(OR('full menu'!Q49="ACB",'full menu'!Q49="LCERT",'full menu'!Q49="LERT",'full menu'!Q49="FCERT",'full menu'!Q49="FCMT",'full menu'!Q49="LCMT",'full menu'!Q49="LMT",'full menu'!Q49="LCIT",'full menu'!Q49="FCIT",'full menu'!Q49="LIT",'full menu'!Q49="MwERT",'full menu'!Q49="ERwMT",'full menu'!Q49="M&amp;ERT",'full menu'!Q49="MwIT",'full menu'!Q49="IwMT",'full menu'!Q49="M&amp;IT",'full menu'!Q49="IwERT",'full menu'!Q49="ERwIT",'full menu'!Q49="I&amp;ERT",'full menu'!Q49="ER&amp;M&amp;IT",'full menu'!Q49="LSD"),"subst",IF(OR('full menu'!Q49="FERT",'full menu'!Q49="FMT",'full menu'!Q49="FIT",'full menu'!Q49="WSD"),"intens",IF('full menu'!Q49="UASC","UASC","")))))</f>
        <v>inter</v>
      </c>
      <c r="R49" s="2" t="str">
        <f>IF(OR('full menu'!R49="MDC",'full menu'!R49="PERF"),"rude",IF(OR('full menu'!R49="PCB",'full menu'!R49="AERF",'full menu'!R49="UD"),"inter",IF(OR('full menu'!R49="ACB",'full menu'!R49="LCERT",'full menu'!R49="LERT",'full menu'!R49="FCERT",'full menu'!R49="FCMT",'full menu'!R49="LCMT",'full menu'!R49="LMT",'full menu'!R49="LCIT",'full menu'!R49="FCIT",'full menu'!R49="LIT",'full menu'!R49="MwERT",'full menu'!R49="ERwMT",'full menu'!R49="M&amp;ERT",'full menu'!R49="MwIT",'full menu'!R49="IwMT",'full menu'!R49="M&amp;IT",'full menu'!R49="IwERT",'full menu'!R49="ERwIT",'full menu'!R49="I&amp;ERT",'full menu'!R49="ER&amp;M&amp;IT",'full menu'!R49="LSD"),"subst",IF(OR('full menu'!R49="FERT",'full menu'!R49="FMT",'full menu'!R49="FIT",'full menu'!R49="WSD"),"intens",IF('full menu'!R49="UASC","UASC","")))))</f>
        <v>inter</v>
      </c>
      <c r="S49" s="2" t="str">
        <f>IF(OR('full menu'!S49="MDC",'full menu'!S49="PERF"),"rude",IF(OR('full menu'!S49="PCB",'full menu'!S49="AERF",'full menu'!S49="UD"),"inter",IF(OR('full menu'!S49="ACB",'full menu'!S49="LCERT",'full menu'!S49="LERT",'full menu'!S49="FCERT",'full menu'!S49="FCMT",'full menu'!S49="LCMT",'full menu'!S49="LMT",'full menu'!S49="LCIT",'full menu'!S49="FCIT",'full menu'!S49="LIT",'full menu'!S49="MwERT",'full menu'!S49="ERwMT",'full menu'!S49="M&amp;ERT",'full menu'!S49="MwIT",'full menu'!S49="IwMT",'full menu'!S49="M&amp;IT",'full menu'!S49="IwERT",'full menu'!S49="ERwIT",'full menu'!S49="I&amp;ERT",'full menu'!S49="ER&amp;M&amp;IT",'full menu'!S49="LSD"),"subst",IF(OR('full menu'!S49="FERT",'full menu'!S49="FMT",'full menu'!S49="FIT",'full menu'!S49="WSD"),"intens",IF('full menu'!S49="UASC","UASC","")))))</f>
        <v>inter</v>
      </c>
      <c r="T49" s="2" t="str">
        <f>IF(OR('full menu'!T49="MDC",'full menu'!T49="PERF"),"rude",IF(OR('full menu'!T49="PCB",'full menu'!T49="AERF",'full menu'!T49="UD"),"inter",IF(OR('full menu'!T49="ACB",'full menu'!T49="LCERT",'full menu'!T49="LERT",'full menu'!T49="FCERT",'full menu'!T49="FCMT",'full menu'!T49="LCMT",'full menu'!T49="LMT",'full menu'!T49="LCIT",'full menu'!T49="FCIT",'full menu'!T49="LIT",'full menu'!T49="MwERT",'full menu'!T49="ERwMT",'full menu'!T49="M&amp;ERT",'full menu'!T49="MwIT",'full menu'!T49="IwMT",'full menu'!T49="M&amp;IT",'full menu'!T49="IwERT",'full menu'!T49="ERwIT",'full menu'!T49="I&amp;ERT",'full menu'!T49="ER&amp;M&amp;IT",'full menu'!T49="LSD"),"subst",IF(OR('full menu'!T49="FERT",'full menu'!T49="FMT",'full menu'!T49="FIT",'full menu'!T49="WSD"),"intens",IF('full menu'!T49="UASC","UASC","")))))</f>
        <v>inter</v>
      </c>
      <c r="U49" s="2" t="str">
        <f>IF(OR('full menu'!U49="MDC",'full menu'!U49="PERF"),"rude",IF(OR('full menu'!U49="PCB",'full menu'!U49="AERF",'full menu'!U49="UD"),"inter",IF(OR('full menu'!U49="ACB",'full menu'!U49="LCERT",'full menu'!U49="LERT",'full menu'!U49="FCERT",'full menu'!U49="FCMT",'full menu'!U49="LCMT",'full menu'!U49="LMT",'full menu'!U49="LCIT",'full menu'!U49="FCIT",'full menu'!U49="LIT",'full menu'!U49="MwERT",'full menu'!U49="ERwMT",'full menu'!U49="M&amp;ERT",'full menu'!U49="MwIT",'full menu'!U49="IwMT",'full menu'!U49="M&amp;IT",'full menu'!U49="IwERT",'full menu'!U49="ERwIT",'full menu'!U49="I&amp;ERT",'full menu'!U49="ER&amp;M&amp;IT",'full menu'!U49="LSD"),"subst",IF(OR('full menu'!U49="FERT",'full menu'!U49="FMT",'full menu'!U49="FIT",'full menu'!U49="WSD"),"intens",IF('full menu'!U49="UASC","UASC","")))))</f>
        <v>inter</v>
      </c>
      <c r="V49" s="2" t="str">
        <f>IF(OR('full menu'!V49="MDC",'full menu'!V49="PERF"),"rude",IF(OR('full menu'!V49="PCB",'full menu'!V49="AERF",'full menu'!V49="UD"),"inter",IF(OR('full menu'!V49="ACB",'full menu'!V49="LCERT",'full menu'!V49="LERT",'full menu'!V49="FCERT",'full menu'!V49="FCMT",'full menu'!V49="LCMT",'full menu'!V49="LMT",'full menu'!V49="LCIT",'full menu'!V49="FCIT",'full menu'!V49="LIT",'full menu'!V49="MwERT",'full menu'!V49="ERwMT",'full menu'!V49="M&amp;ERT",'full menu'!V49="MwIT",'full menu'!V49="IwMT",'full menu'!V49="M&amp;IT",'full menu'!V49="IwERT",'full menu'!V49="ERwIT",'full menu'!V49="I&amp;ERT",'full menu'!V49="ER&amp;M&amp;IT",'full menu'!V49="LSD"),"subst",IF(OR('full menu'!V49="FERT",'full menu'!V49="FMT",'full menu'!V49="FIT",'full menu'!V49="WSD"),"intens",IF('full menu'!V49="UASC","UASC","")))))</f>
        <v>inter</v>
      </c>
      <c r="W49" s="2" t="str">
        <f>IF(OR('full menu'!W49="MDC",'full menu'!W49="PERF"),"rude",IF(OR('full menu'!W49="PCB",'full menu'!W49="AERF",'full menu'!W49="UD"),"inter",IF(OR('full menu'!W49="ACB",'full menu'!W49="LCERT",'full menu'!W49="LERT",'full menu'!W49="FCERT",'full menu'!W49="FCMT",'full menu'!W49="LCMT",'full menu'!W49="LMT",'full menu'!W49="LCIT",'full menu'!W49="FCIT",'full menu'!W49="LIT",'full menu'!W49="MwERT",'full menu'!W49="ERwMT",'full menu'!W49="M&amp;ERT",'full menu'!W49="MwIT",'full menu'!W49="IwMT",'full menu'!W49="M&amp;IT",'full menu'!W49="IwERT",'full menu'!W49="ERwIT",'full menu'!W49="I&amp;ERT",'full menu'!W49="ER&amp;M&amp;IT",'full menu'!W49="LSD"),"subst",IF(OR('full menu'!W49="FERT",'full menu'!W49="FMT",'full menu'!W49="FIT",'full menu'!W49="WSD"),"intens",IF('full menu'!W49="UASC","UASC","")))))</f>
        <v>inter</v>
      </c>
      <c r="X49" s="2" t="str">
        <f>IF(OR('full menu'!X49="MDC",'full menu'!X49="PERF"),"rude",IF(OR('full menu'!X49="PCB",'full menu'!X49="AERF",'full menu'!X49="UD"),"inter",IF(OR('full menu'!X49="ACB",'full menu'!X49="LCERT",'full menu'!X49="LERT",'full menu'!X49="FCERT",'full menu'!X49="FCMT",'full menu'!X49="LCMT",'full menu'!X49="LMT",'full menu'!X49="LCIT",'full menu'!X49="FCIT",'full menu'!X49="LIT",'full menu'!X49="MwERT",'full menu'!X49="ERwMT",'full menu'!X49="M&amp;ERT",'full menu'!X49="MwIT",'full menu'!X49="IwMT",'full menu'!X49="M&amp;IT",'full menu'!X49="IwERT",'full menu'!X49="ERwIT",'full menu'!X49="I&amp;ERT",'full menu'!X49="ER&amp;M&amp;IT",'full menu'!X49="LSD"),"subst",IF(OR('full menu'!X49="FERT",'full menu'!X49="FMT",'full menu'!X49="FIT",'full menu'!X49="WSD"),"intens",IF('full menu'!X49="UASC","UASC","")))))</f>
        <v>inter</v>
      </c>
      <c r="Y49" s="2" t="str">
        <f>IF(OR('full menu'!Y49="MDC",'full menu'!Y49="PERF"),"rude",IF(OR('full menu'!Y49="PCB",'full menu'!Y49="AERF",'full menu'!Y49="UD"),"inter",IF(OR('full menu'!Y49="ACB",'full menu'!Y49="LCERT",'full menu'!Y49="LERT",'full menu'!Y49="FCERT",'full menu'!Y49="FCMT",'full menu'!Y49="LCMT",'full menu'!Y49="LMT",'full menu'!Y49="LCIT",'full menu'!Y49="FCIT",'full menu'!Y49="LIT",'full menu'!Y49="MwERT",'full menu'!Y49="ERwMT",'full menu'!Y49="M&amp;ERT",'full menu'!Y49="MwIT",'full menu'!Y49="IwMT",'full menu'!Y49="M&amp;IT",'full menu'!Y49="IwERT",'full menu'!Y49="ERwIT",'full menu'!Y49="I&amp;ERT",'full menu'!Y49="ER&amp;M&amp;IT",'full menu'!Y49="LSD"),"subst",IF(OR('full menu'!Y49="FERT",'full menu'!Y49="FMT",'full menu'!Y49="FIT",'full menu'!Y49="WSD"),"intens",IF('full menu'!Y49="UASC","UASC","")))))</f>
        <v>inter</v>
      </c>
      <c r="Z49" s="2" t="str">
        <f>IF(OR('full menu'!Z49="MDC",'full menu'!Z49="PERF"),"rude",IF(OR('full menu'!Z49="PCB",'full menu'!Z49="AERF",'full menu'!Z49="UD"),"inter",IF(OR('full menu'!Z49="ACB",'full menu'!Z49="LCERT",'full menu'!Z49="LERT",'full menu'!Z49="FCERT",'full menu'!Z49="FCMT",'full menu'!Z49="LCMT",'full menu'!Z49="LMT",'full menu'!Z49="LCIT",'full menu'!Z49="FCIT",'full menu'!Z49="LIT",'full menu'!Z49="MwERT",'full menu'!Z49="ERwMT",'full menu'!Z49="M&amp;ERT",'full menu'!Z49="MwIT",'full menu'!Z49="IwMT",'full menu'!Z49="M&amp;IT",'full menu'!Z49="IwERT",'full menu'!Z49="ERwIT",'full menu'!Z49="I&amp;ERT",'full menu'!Z49="ER&amp;M&amp;IT",'full menu'!Z49="LSD"),"subst",IF(OR('full menu'!Z49="FERT",'full menu'!Z49="FMT",'full menu'!Z49="FIT",'full menu'!Z49="WSD"),"intens",IF('full menu'!Z49="UASC","UASC","")))))</f>
        <v>inter</v>
      </c>
      <c r="AA49" s="2" t="str">
        <f>IF(OR('full menu'!AA49="MDC",'full menu'!AA49="PERF"),"rude",IF(OR('full menu'!AA49="PCB",'full menu'!AA49="AERF",'full menu'!AA49="UD"),"inter",IF(OR('full menu'!AA49="ACB",'full menu'!AA49="LCERT",'full menu'!AA49="LERT",'full menu'!AA49="FCERT",'full menu'!AA49="FCMT",'full menu'!AA49="LCMT",'full menu'!AA49="LMT",'full menu'!AA49="LCIT",'full menu'!AA49="FCIT",'full menu'!AA49="LIT",'full menu'!AA49="MwERT",'full menu'!AA49="ERwMT",'full menu'!AA49="M&amp;ERT",'full menu'!AA49="MwIT",'full menu'!AA49="IwMT",'full menu'!AA49="M&amp;IT",'full menu'!AA49="IwERT",'full menu'!AA49="ERwIT",'full menu'!AA49="I&amp;ERT",'full menu'!AA49="ER&amp;M&amp;IT",'full menu'!AA49="LSD"),"subst",IF(OR('full menu'!AA49="FERT",'full menu'!AA49="FMT",'full menu'!AA49="FIT",'full menu'!AA49="WSD"),"intens",IF('full menu'!AA49="UASC","UASC","")))))</f>
        <v>inter</v>
      </c>
      <c r="AB49" s="2" t="str">
        <f>IF(OR('full menu'!AB49="MDC",'full menu'!AB49="PERF"),"rude",IF(OR('full menu'!AB49="PCB",'full menu'!AB49="AERF",'full menu'!AB49="UD"),"inter",IF(OR('full menu'!AB49="ACB",'full menu'!AB49="LCERT",'full menu'!AB49="LERT",'full menu'!AB49="FCERT",'full menu'!AB49="FCMT",'full menu'!AB49="LCMT",'full menu'!AB49="LMT",'full menu'!AB49="LCIT",'full menu'!AB49="FCIT",'full menu'!AB49="LIT",'full menu'!AB49="MwERT",'full menu'!AB49="ERwMT",'full menu'!AB49="M&amp;ERT",'full menu'!AB49="MwIT",'full menu'!AB49="IwMT",'full menu'!AB49="M&amp;IT",'full menu'!AB49="IwERT",'full menu'!AB49="ERwIT",'full menu'!AB49="I&amp;ERT",'full menu'!AB49="ER&amp;M&amp;IT",'full menu'!AB49="LSD"),"subst",IF(OR('full menu'!AB49="FERT",'full menu'!AB49="FMT",'full menu'!AB49="FIT",'full menu'!AB49="WSD"),"intens",IF('full menu'!AB49="UASC","UASC","")))))</f>
        <v>inter</v>
      </c>
      <c r="AC49" s="2" t="str">
        <f>IF(OR('full menu'!AC49="MDC",'full menu'!AC49="PERF"),"rude",IF(OR('full menu'!AC49="PCB",'full menu'!AC49="AERF",'full menu'!AC49="UD"),"inter",IF(OR('full menu'!AC49="ACB",'full menu'!AC49="LCERT",'full menu'!AC49="LERT",'full menu'!AC49="FCERT",'full menu'!AC49="FCMT",'full menu'!AC49="LCMT",'full menu'!AC49="LMT",'full menu'!AC49="LCIT",'full menu'!AC49="FCIT",'full menu'!AC49="LIT",'full menu'!AC49="MwERT",'full menu'!AC49="ERwMT",'full menu'!AC49="M&amp;ERT",'full menu'!AC49="MwIT",'full menu'!AC49="IwMT",'full menu'!AC49="M&amp;IT",'full menu'!AC49="IwERT",'full menu'!AC49="ERwIT",'full menu'!AC49="I&amp;ERT",'full menu'!AC49="ER&amp;M&amp;IT",'full menu'!AC49="LSD"),"subst",IF(OR('full menu'!AC49="FERT",'full menu'!AC49="FMT",'full menu'!AC49="FIT",'full menu'!AC49="WSD"),"intens",IF('full menu'!AC49="UASC","UASC","")))))</f>
        <v>inter</v>
      </c>
      <c r="AD49" s="2" t="str">
        <f>IF(OR('full menu'!AD49="MDC",'full menu'!AD49="PERF"),"rude",IF(OR('full menu'!AD49="PCB",'full menu'!AD49="AERF",'full menu'!AD49="UD"),"inter",IF(OR('full menu'!AD49="ACB",'full menu'!AD49="LCERT",'full menu'!AD49="LERT",'full menu'!AD49="FCERT",'full menu'!AD49="FCMT",'full menu'!AD49="LCMT",'full menu'!AD49="LMT",'full menu'!AD49="LCIT",'full menu'!AD49="FCIT",'full menu'!AD49="LIT",'full menu'!AD49="MwERT",'full menu'!AD49="ERwMT",'full menu'!AD49="M&amp;ERT",'full menu'!AD49="MwIT",'full menu'!AD49="IwMT",'full menu'!AD49="M&amp;IT",'full menu'!AD49="IwERT",'full menu'!AD49="ERwIT",'full menu'!AD49="I&amp;ERT",'full menu'!AD49="ER&amp;M&amp;IT",'full menu'!AD49="LSD"),"subst",IF(OR('full menu'!AD49="FERT",'full menu'!AD49="FMT",'full menu'!AD49="FIT",'full menu'!AD49="WSD"),"intens",IF('full menu'!AD49="UASC","UASC","")))))</f>
        <v>inter</v>
      </c>
      <c r="AE49" s="2" t="str">
        <f>IF(OR('full menu'!AE49="MDC",'full menu'!AE49="PERF"),"rude",IF(OR('full menu'!AE49="PCB",'full menu'!AE49="AERF",'full menu'!AE49="UD"),"inter",IF(OR('full menu'!AE49="ACB",'full menu'!AE49="LCERT",'full menu'!AE49="LERT",'full menu'!AE49="FCERT",'full menu'!AE49="FCMT",'full menu'!AE49="LCMT",'full menu'!AE49="LMT",'full menu'!AE49="LCIT",'full menu'!AE49="FCIT",'full menu'!AE49="LIT",'full menu'!AE49="MwERT",'full menu'!AE49="ERwMT",'full menu'!AE49="M&amp;ERT",'full menu'!AE49="MwIT",'full menu'!AE49="IwMT",'full menu'!AE49="M&amp;IT",'full menu'!AE49="IwERT",'full menu'!AE49="ERwIT",'full menu'!AE49="I&amp;ERT",'full menu'!AE49="ER&amp;M&amp;IT",'full menu'!AE49="LSD"),"subst",IF(OR('full menu'!AE49="FERT",'full menu'!AE49="FMT",'full menu'!AE49="FIT",'full menu'!AE49="WSD"),"intens",IF('full menu'!AE49="UASC","UASC","")))))</f>
        <v>inter</v>
      </c>
      <c r="AF49" s="2" t="str">
        <f>IF(OR('full menu'!AF49="MDC",'full menu'!AF49="PERF"),"rude",IF(OR('full menu'!AF49="PCB",'full menu'!AF49="AERF",'full menu'!AF49="UD"),"inter",IF(OR('full menu'!AF49="ACB",'full menu'!AF49="LCERT",'full menu'!AF49="LERT",'full menu'!AF49="FCERT",'full menu'!AF49="FCMT",'full menu'!AF49="LCMT",'full menu'!AF49="LMT",'full menu'!AF49="LCIT",'full menu'!AF49="FCIT",'full menu'!AF49="LIT",'full menu'!AF49="MwERT",'full menu'!AF49="ERwMT",'full menu'!AF49="M&amp;ERT",'full menu'!AF49="MwIT",'full menu'!AF49="IwMT",'full menu'!AF49="M&amp;IT",'full menu'!AF49="IwERT",'full menu'!AF49="ERwIT",'full menu'!AF49="I&amp;ERT",'full menu'!AF49="ER&amp;M&amp;IT",'full menu'!AF49="LSD"),"subst",IF(OR('full menu'!AF49="FERT",'full menu'!AF49="FMT",'full menu'!AF49="FIT",'full menu'!AF49="WSD"),"intens",IF('full menu'!AF49="UASC","UASC","")))))</f>
        <v>subst</v>
      </c>
      <c r="AG49" s="2" t="str">
        <f>IF(OR('full menu'!AG49="MDC",'full menu'!AG49="PERF"),"rude",IF(OR('full menu'!AG49="PCB",'full menu'!AG49="AERF",'full menu'!AG49="UD"),"inter",IF(OR('full menu'!AG49="ACB",'full menu'!AG49="LCERT",'full menu'!AG49="LERT",'full menu'!AG49="FCERT",'full menu'!AG49="FCMT",'full menu'!AG49="LCMT",'full menu'!AG49="LMT",'full menu'!AG49="LCIT",'full menu'!AG49="FCIT",'full menu'!AG49="LIT",'full menu'!AG49="MwERT",'full menu'!AG49="ERwMT",'full menu'!AG49="M&amp;ERT",'full menu'!AG49="MwIT",'full menu'!AG49="IwMT",'full menu'!AG49="M&amp;IT",'full menu'!AG49="IwERT",'full menu'!AG49="ERwIT",'full menu'!AG49="I&amp;ERT",'full menu'!AG49="ER&amp;M&amp;IT",'full menu'!AG49="LSD"),"subst",IF(OR('full menu'!AG49="FERT",'full menu'!AG49="FMT",'full menu'!AG49="FIT",'full menu'!AG49="WSD"),"intens",IF('full menu'!AG49="UASC","UASC","")))))</f>
        <v>subst</v>
      </c>
      <c r="AH49" s="2" t="str">
        <f>IF(OR('full menu'!AH49="MDC",'full menu'!AH49="PERF"),"rude",IF(OR('full menu'!AH49="PCB",'full menu'!AH49="AERF",'full menu'!AH49="UD"),"inter",IF(OR('full menu'!AH49="ACB",'full menu'!AH49="LCERT",'full menu'!AH49="LERT",'full menu'!AH49="FCERT",'full menu'!AH49="FCMT",'full menu'!AH49="LCMT",'full menu'!AH49="LMT",'full menu'!AH49="LCIT",'full menu'!AH49="FCIT",'full menu'!AH49="LIT",'full menu'!AH49="MwERT",'full menu'!AH49="ERwMT",'full menu'!AH49="M&amp;ERT",'full menu'!AH49="MwIT",'full menu'!AH49="IwMT",'full menu'!AH49="M&amp;IT",'full menu'!AH49="IwERT",'full menu'!AH49="ERwIT",'full menu'!AH49="I&amp;ERT",'full menu'!AH49="ER&amp;M&amp;IT",'full menu'!AH49="LSD"),"subst",IF(OR('full menu'!AH49="FERT",'full menu'!AH49="FMT",'full menu'!AH49="FIT",'full menu'!AH49="WSD"),"intens",IF('full menu'!AH49="UASC","UASC","")))))</f>
        <v>subst</v>
      </c>
      <c r="AI49" s="2" t="str">
        <f>IF(OR('full menu'!AI49="MDC",'full menu'!AI49="PERF"),"rude",IF(OR('full menu'!AI49="PCB",'full menu'!AI49="AERF",'full menu'!AI49="UD"),"inter",IF(OR('full menu'!AI49="ACB",'full menu'!AI49="LCERT",'full menu'!AI49="LERT",'full menu'!AI49="FCERT",'full menu'!AI49="FCMT",'full menu'!AI49="LCMT",'full menu'!AI49="LMT",'full menu'!AI49="LCIT",'full menu'!AI49="FCIT",'full menu'!AI49="LIT",'full menu'!AI49="MwERT",'full menu'!AI49="ERwMT",'full menu'!AI49="M&amp;ERT",'full menu'!AI49="MwIT",'full menu'!AI49="IwMT",'full menu'!AI49="M&amp;IT",'full menu'!AI49="IwERT",'full menu'!AI49="ERwIT",'full menu'!AI49="I&amp;ERT",'full menu'!AI49="ER&amp;M&amp;IT",'full menu'!AI49="LSD"),"subst",IF(OR('full menu'!AI49="FERT",'full menu'!AI49="FMT",'full menu'!AI49="FIT",'full menu'!AI49="WSD"),"intens",IF('full menu'!AI49="UASC","UASC","")))))</f>
        <v>subst</v>
      </c>
      <c r="AJ49" s="2" t="str">
        <f>IF(OR('full menu'!AJ49="MDC",'full menu'!AJ49="PERF"),"rude",IF(OR('full menu'!AJ49="PCB",'full menu'!AJ49="AERF",'full menu'!AJ49="UD"),"inter",IF(OR('full menu'!AJ49="ACB",'full menu'!AJ49="LCERT",'full menu'!AJ49="LERT",'full menu'!AJ49="FCERT",'full menu'!AJ49="FCMT",'full menu'!AJ49="LCMT",'full menu'!AJ49="LMT",'full menu'!AJ49="LCIT",'full menu'!AJ49="FCIT",'full menu'!AJ49="LIT",'full menu'!AJ49="MwERT",'full menu'!AJ49="ERwMT",'full menu'!AJ49="M&amp;ERT",'full menu'!AJ49="MwIT",'full menu'!AJ49="IwMT",'full menu'!AJ49="M&amp;IT",'full menu'!AJ49="IwERT",'full menu'!AJ49="ERwIT",'full menu'!AJ49="I&amp;ERT",'full menu'!AJ49="ER&amp;M&amp;IT",'full menu'!AJ49="LSD"),"subst",IF(OR('full menu'!AJ49="FERT",'full menu'!AJ49="FMT",'full menu'!AJ49="FIT",'full menu'!AJ49="WSD"),"intens",IF('full menu'!AJ49="UASC","UASC","")))))</f>
        <v>subst</v>
      </c>
      <c r="AK49" s="2" t="str">
        <f>IF(OR('full menu'!AK49="MDC",'full menu'!AK49="PERF"),"rude",IF(OR('full menu'!AK49="PCB",'full menu'!AK49="AERF",'full menu'!AK49="UD"),"inter",IF(OR('full menu'!AK49="ACB",'full menu'!AK49="LCERT",'full menu'!AK49="LERT",'full menu'!AK49="FCERT",'full menu'!AK49="FCMT",'full menu'!AK49="LCMT",'full menu'!AK49="LMT",'full menu'!AK49="LCIT",'full menu'!AK49="FCIT",'full menu'!AK49="LIT",'full menu'!AK49="MwERT",'full menu'!AK49="ERwMT",'full menu'!AK49="M&amp;ERT",'full menu'!AK49="MwIT",'full menu'!AK49="IwMT",'full menu'!AK49="M&amp;IT",'full menu'!AK49="IwERT",'full menu'!AK49="ERwIT",'full menu'!AK49="I&amp;ERT",'full menu'!AK49="ER&amp;M&amp;IT",'full menu'!AK49="LSD"),"subst",IF(OR('full menu'!AK49="FERT",'full menu'!AK49="FMT",'full menu'!AK49="FIT",'full menu'!AK49="WSD"),"intens",IF('full menu'!AK49="UASC","UASC","")))))</f>
        <v>subst</v>
      </c>
      <c r="AL49" s="2" t="str">
        <f>IF(OR('full menu'!AL49="MDC",'full menu'!AL49="PERF"),"rude",IF(OR('full menu'!AL49="PCB",'full menu'!AL49="AERF",'full menu'!AL49="UD"),"inter",IF(OR('full menu'!AL49="ACB",'full menu'!AL49="LCERT",'full menu'!AL49="LERT",'full menu'!AL49="FCERT",'full menu'!AL49="FCMT",'full menu'!AL49="LCMT",'full menu'!AL49="LMT",'full menu'!AL49="LCIT",'full menu'!AL49="FCIT",'full menu'!AL49="LIT",'full menu'!AL49="MwERT",'full menu'!AL49="ERwMT",'full menu'!AL49="M&amp;ERT",'full menu'!AL49="MwIT",'full menu'!AL49="IwMT",'full menu'!AL49="M&amp;IT",'full menu'!AL49="IwERT",'full menu'!AL49="ERwIT",'full menu'!AL49="I&amp;ERT",'full menu'!AL49="ER&amp;M&amp;IT",'full menu'!AL49="LSD"),"subst",IF(OR('full menu'!AL49="FERT",'full menu'!AL49="FMT",'full menu'!AL49="FIT",'full menu'!AL49="WSD"),"intens",IF('full menu'!AL49="UASC","UASC","")))))</f>
        <v>subst</v>
      </c>
      <c r="AM49" s="2" t="str">
        <f>IF(OR('full menu'!AM49="MDC",'full menu'!AM49="PERF"),"rude",IF(OR('full menu'!AM49="PCB",'full menu'!AM49="AERF",'full menu'!AM49="UD"),"inter",IF(OR('full menu'!AM49="ACB",'full menu'!AM49="LCERT",'full menu'!AM49="LERT",'full menu'!AM49="FCERT",'full menu'!AM49="FCMT",'full menu'!AM49="LCMT",'full menu'!AM49="LMT",'full menu'!AM49="LCIT",'full menu'!AM49="FCIT",'full menu'!AM49="LIT",'full menu'!AM49="MwERT",'full menu'!AM49="ERwMT",'full menu'!AM49="M&amp;ERT",'full menu'!AM49="MwIT",'full menu'!AM49="IwMT",'full menu'!AM49="M&amp;IT",'full menu'!AM49="IwERT",'full menu'!AM49="ERwIT",'full menu'!AM49="I&amp;ERT",'full menu'!AM49="ER&amp;M&amp;IT",'full menu'!AM49="LSD"),"subst",IF(OR('full menu'!AM49="FERT",'full menu'!AM49="FMT",'full menu'!AM49="FIT",'full menu'!AM49="WSD"),"intens",IF('full menu'!AM49="UASC","UASC","")))))</f>
        <v>inter</v>
      </c>
      <c r="AN49" s="2" t="str">
        <f>IF(OR('full menu'!AN49="MDC",'full menu'!AN49="PERF"),"rude",IF(OR('full menu'!AN49="PCB",'full menu'!AN49="AERF",'full menu'!AN49="UD"),"inter",IF(OR('full menu'!AN49="ACB",'full menu'!AN49="LCERT",'full menu'!AN49="LERT",'full menu'!AN49="FCERT",'full menu'!AN49="FCMT",'full menu'!AN49="LCMT",'full menu'!AN49="LMT",'full menu'!AN49="LCIT",'full menu'!AN49="FCIT",'full menu'!AN49="LIT",'full menu'!AN49="MwERT",'full menu'!AN49="ERwMT",'full menu'!AN49="M&amp;ERT",'full menu'!AN49="MwIT",'full menu'!AN49="IwMT",'full menu'!AN49="M&amp;IT",'full menu'!AN49="IwERT",'full menu'!AN49="ERwIT",'full menu'!AN49="I&amp;ERT",'full menu'!AN49="ER&amp;M&amp;IT",'full menu'!AN49="LSD"),"subst",IF(OR('full menu'!AN49="FERT",'full menu'!AN49="FMT",'full menu'!AN49="FIT",'full menu'!AN49="WSD"),"intens",IF('full menu'!AN49="UASC","UASC","")))))</f>
        <v>inter</v>
      </c>
      <c r="AO49" s="2" t="str">
        <f>IF(OR('full menu'!AO49="MDC",'full menu'!AO49="PERF"),"rude",IF(OR('full menu'!AO49="PCB",'full menu'!AO49="AERF",'full menu'!AO49="UD"),"inter",IF(OR('full menu'!AO49="ACB",'full menu'!AO49="LCERT",'full menu'!AO49="LERT",'full menu'!AO49="FCERT",'full menu'!AO49="FCMT",'full menu'!AO49="LCMT",'full menu'!AO49="LMT",'full menu'!AO49="LCIT",'full menu'!AO49="FCIT",'full menu'!AO49="LIT",'full menu'!AO49="MwERT",'full menu'!AO49="ERwMT",'full menu'!AO49="M&amp;ERT",'full menu'!AO49="MwIT",'full menu'!AO49="IwMT",'full menu'!AO49="M&amp;IT",'full menu'!AO49="IwERT",'full menu'!AO49="ERwIT",'full menu'!AO49="I&amp;ERT",'full menu'!AO49="ER&amp;M&amp;IT",'full menu'!AO49="LSD"),"subst",IF(OR('full menu'!AO49="FERT",'full menu'!AO49="FMT",'full menu'!AO49="FIT",'full menu'!AO49="WSD"),"intens",IF('full menu'!AO49="UASC","UASC","")))))</f>
        <v>inter</v>
      </c>
      <c r="AP49" s="2" t="str">
        <f>IF(OR('full menu'!AP49="MDC",'full menu'!AP49="PERF"),"rude",IF(OR('full menu'!AP49="PCB",'full menu'!AP49="AERF",'full menu'!AP49="UD"),"inter",IF(OR('full menu'!AP49="ACB",'full menu'!AP49="LCERT",'full menu'!AP49="LERT",'full menu'!AP49="FCERT",'full menu'!AP49="FCMT",'full menu'!AP49="LCMT",'full menu'!AP49="LMT",'full menu'!AP49="LCIT",'full menu'!AP49="FCIT",'full menu'!AP49="LIT",'full menu'!AP49="MwERT",'full menu'!AP49="ERwMT",'full menu'!AP49="M&amp;ERT",'full menu'!AP49="MwIT",'full menu'!AP49="IwMT",'full menu'!AP49="M&amp;IT",'full menu'!AP49="IwERT",'full menu'!AP49="ERwIT",'full menu'!AP49="I&amp;ERT",'full menu'!AP49="ER&amp;M&amp;IT",'full menu'!AP49="LSD"),"subst",IF(OR('full menu'!AP49="FERT",'full menu'!AP49="FMT",'full menu'!AP49="FIT",'full menu'!AP49="WSD"),"intens",IF('full menu'!AP49="UASC","UASC","")))))</f>
        <v>inter</v>
      </c>
      <c r="AQ49" s="2" t="str">
        <f>IF(OR('full menu'!AQ49="MDC",'full menu'!AQ49="PERF"),"rude",IF(OR('full menu'!AQ49="PCB",'full menu'!AQ49="AERF",'full menu'!AQ49="UD"),"inter",IF(OR('full menu'!AQ49="ACB",'full menu'!AQ49="LCERT",'full menu'!AQ49="LERT",'full menu'!AQ49="FCERT",'full menu'!AQ49="FCMT",'full menu'!AQ49="LCMT",'full menu'!AQ49="LMT",'full menu'!AQ49="LCIT",'full menu'!AQ49="FCIT",'full menu'!AQ49="LIT",'full menu'!AQ49="MwERT",'full menu'!AQ49="ERwMT",'full menu'!AQ49="M&amp;ERT",'full menu'!AQ49="MwIT",'full menu'!AQ49="IwMT",'full menu'!AQ49="M&amp;IT",'full menu'!AQ49="IwERT",'full menu'!AQ49="ERwIT",'full menu'!AQ49="I&amp;ERT",'full menu'!AQ49="ER&amp;M&amp;IT",'full menu'!AQ49="LSD"),"subst",IF(OR('full menu'!AQ49="FERT",'full menu'!AQ49="FMT",'full menu'!AQ49="FIT",'full menu'!AQ49="WSD"),"intens",IF('full menu'!AQ49="UASC","UASC","")))))</f>
        <v>inter</v>
      </c>
      <c r="AR49" s="2" t="str">
        <f>IF(OR('full menu'!AR49="MDC",'full menu'!AR49="PERF"),"rude",IF(OR('full menu'!AR49="PCB",'full menu'!AR49="AERF",'full menu'!AR49="UD"),"inter",IF(OR('full menu'!AR49="ACB",'full menu'!AR49="LCERT",'full menu'!AR49="LERT",'full menu'!AR49="FCERT",'full menu'!AR49="FCMT",'full menu'!AR49="LCMT",'full menu'!AR49="LMT",'full menu'!AR49="LCIT",'full menu'!AR49="FCIT",'full menu'!AR49="LIT",'full menu'!AR49="MwERT",'full menu'!AR49="ERwMT",'full menu'!AR49="M&amp;ERT",'full menu'!AR49="MwIT",'full menu'!AR49="IwMT",'full menu'!AR49="M&amp;IT",'full menu'!AR49="IwERT",'full menu'!AR49="ERwIT",'full menu'!AR49="I&amp;ERT",'full menu'!AR49="ER&amp;M&amp;IT",'full menu'!AR49="LSD"),"subst",IF(OR('full menu'!AR49="FERT",'full menu'!AR49="FMT",'full menu'!AR49="FIT",'full menu'!AR49="WSD"),"intens",IF('full menu'!AR49="UASC","UASC","")))))</f>
        <v>inter</v>
      </c>
      <c r="AS49" s="2" t="str">
        <f>IF(OR('full menu'!AS49="MDC",'full menu'!AS49="PERF"),"rude",IF(OR('full menu'!AS49="PCB",'full menu'!AS49="AERF",'full menu'!AS49="UD"),"inter",IF(OR('full menu'!AS49="ACB",'full menu'!AS49="LCERT",'full menu'!AS49="LERT",'full menu'!AS49="FCERT",'full menu'!AS49="FCMT",'full menu'!AS49="LCMT",'full menu'!AS49="LMT",'full menu'!AS49="LCIT",'full menu'!AS49="FCIT",'full menu'!AS49="LIT",'full menu'!AS49="MwERT",'full menu'!AS49="ERwMT",'full menu'!AS49="M&amp;ERT",'full menu'!AS49="MwIT",'full menu'!AS49="IwMT",'full menu'!AS49="M&amp;IT",'full menu'!AS49="IwERT",'full menu'!AS49="ERwIT",'full menu'!AS49="I&amp;ERT",'full menu'!AS49="ER&amp;M&amp;IT",'full menu'!AS49="LSD"),"subst",IF(OR('full menu'!AS49="FERT",'full menu'!AS49="FMT",'full menu'!AS49="FIT",'full menu'!AS49="WSD"),"intens",IF('full menu'!AS49="UASC","UASC","")))))</f>
        <v>inter</v>
      </c>
    </row>
    <row r="50" spans="1:45" ht="15.5" x14ac:dyDescent="0.35">
      <c r="A50" t="s">
        <v>79</v>
      </c>
      <c r="B50" s="2" t="str">
        <f>IF(OR('full menu'!B50="MDC",'full menu'!B50="PERF"),"rude",IF(OR('full menu'!B50="PCB",'full menu'!B50="AERF",'full menu'!B50="UD"),"inter",IF(OR('full menu'!B50="ACB",'full menu'!B50="LCERT",'full menu'!B50="LERT",'full menu'!B50="FCERT",'full menu'!B50="FCMT",'full menu'!B50="LCMT",'full menu'!B50="LMT",'full menu'!B50="LCIT",'full menu'!B50="FCIT",'full menu'!B50="LIT",'full menu'!B50="MwERT",'full menu'!B50="ERwMT",'full menu'!B50="M&amp;ERT",'full menu'!B50="MwIT",'full menu'!B50="IwMT",'full menu'!B50="M&amp;IT",'full menu'!B50="IwERT",'full menu'!B50="ERwIT",'full menu'!B50="I&amp;ERT",'full menu'!B50="ER&amp;M&amp;IT",'full menu'!B50="LSD"),"subst",IF(OR('full menu'!B50="FERT",'full menu'!B50="FMT",'full menu'!B50="FIT",'full menu'!B50="WSD"),"intens",IF('full menu'!B50="UASC","UASC","")))))</f>
        <v>inter</v>
      </c>
      <c r="C50" s="2" t="str">
        <f>IF(OR('full menu'!C50="MDC",'full menu'!C50="PERF"),"rude",IF(OR('full menu'!C50="PCB",'full menu'!C50="AERF",'full menu'!C50="UD"),"inter",IF(OR('full menu'!C50="ACB",'full menu'!C50="LCERT",'full menu'!C50="LERT",'full menu'!C50="FCERT",'full menu'!C50="FCMT",'full menu'!C50="LCMT",'full menu'!C50="LMT",'full menu'!C50="LCIT",'full menu'!C50="FCIT",'full menu'!C50="LIT",'full menu'!C50="MwERT",'full menu'!C50="ERwMT",'full menu'!C50="M&amp;ERT",'full menu'!C50="MwIT",'full menu'!C50="IwMT",'full menu'!C50="M&amp;IT",'full menu'!C50="IwERT",'full menu'!C50="ERwIT",'full menu'!C50="I&amp;ERT",'full menu'!C50="ER&amp;M&amp;IT",'full menu'!C50="LSD"),"subst",IF(OR('full menu'!C50="FERT",'full menu'!C50="FMT",'full menu'!C50="FIT",'full menu'!C50="WSD"),"intens",IF('full menu'!C50="UASC","UASC","")))))</f>
        <v>inter</v>
      </c>
      <c r="D50" s="2" t="str">
        <f>IF(OR('full menu'!D50="MDC",'full menu'!D50="PERF"),"rude",IF(OR('full menu'!D50="PCB",'full menu'!D50="AERF",'full menu'!D50="UD"),"inter",IF(OR('full menu'!D50="ACB",'full menu'!D50="LCERT",'full menu'!D50="LERT",'full menu'!D50="FCERT",'full menu'!D50="FCMT",'full menu'!D50="LCMT",'full menu'!D50="LMT",'full menu'!D50="LCIT",'full menu'!D50="FCIT",'full menu'!D50="LIT",'full menu'!D50="MwERT",'full menu'!D50="ERwMT",'full menu'!D50="M&amp;ERT",'full menu'!D50="MwIT",'full menu'!D50="IwMT",'full menu'!D50="M&amp;IT",'full menu'!D50="IwERT",'full menu'!D50="ERwIT",'full menu'!D50="I&amp;ERT",'full menu'!D50="ER&amp;M&amp;IT",'full menu'!D50="LSD"),"subst",IF(OR('full menu'!D50="FERT",'full menu'!D50="FMT",'full menu'!D50="FIT",'full menu'!D50="WSD"),"intens",IF('full menu'!D50="UASC","UASC","")))))</f>
        <v>inter</v>
      </c>
      <c r="E50" s="2" t="str">
        <f>IF(OR('full menu'!E50="MDC",'full menu'!E50="PERF"),"rude",IF(OR('full menu'!E50="PCB",'full menu'!E50="AERF",'full menu'!E50="UD"),"inter",IF(OR('full menu'!E50="ACB",'full menu'!E50="LCERT",'full menu'!E50="LERT",'full menu'!E50="FCERT",'full menu'!E50="FCMT",'full menu'!E50="LCMT",'full menu'!E50="LMT",'full menu'!E50="LCIT",'full menu'!E50="FCIT",'full menu'!E50="LIT",'full menu'!E50="MwERT",'full menu'!E50="ERwMT",'full menu'!E50="M&amp;ERT",'full menu'!E50="MwIT",'full menu'!E50="IwMT",'full menu'!E50="M&amp;IT",'full menu'!E50="IwERT",'full menu'!E50="ERwIT",'full menu'!E50="I&amp;ERT",'full menu'!E50="ER&amp;M&amp;IT",'full menu'!E50="LSD"),"subst",IF(OR('full menu'!E50="FERT",'full menu'!E50="FMT",'full menu'!E50="FIT",'full menu'!E50="WSD"),"intens",IF('full menu'!E50="UASC","UASC","")))))</f>
        <v>inter</v>
      </c>
      <c r="F50" s="2" t="str">
        <f>IF(OR('full menu'!F50="MDC",'full menu'!F50="PERF"),"rude",IF(OR('full menu'!F50="PCB",'full menu'!F50="AERF",'full menu'!F50="UD"),"inter",IF(OR('full menu'!F50="ACB",'full menu'!F50="LCERT",'full menu'!F50="LERT",'full menu'!F50="FCERT",'full menu'!F50="FCMT",'full menu'!F50="LCMT",'full menu'!F50="LMT",'full menu'!F50="LCIT",'full menu'!F50="FCIT",'full menu'!F50="LIT",'full menu'!F50="MwERT",'full menu'!F50="ERwMT",'full menu'!F50="M&amp;ERT",'full menu'!F50="MwIT",'full menu'!F50="IwMT",'full menu'!F50="M&amp;IT",'full menu'!F50="IwERT",'full menu'!F50="ERwIT",'full menu'!F50="I&amp;ERT",'full menu'!F50="ER&amp;M&amp;IT",'full menu'!F50="LSD"),"subst",IF(OR('full menu'!F50="FERT",'full menu'!F50="FMT",'full menu'!F50="FIT",'full menu'!F50="WSD"),"intens",IF('full menu'!F50="UASC","UASC","")))))</f>
        <v>inter</v>
      </c>
      <c r="G50" s="2" t="str">
        <f>IF(OR('full menu'!G50="MDC",'full menu'!G50="PERF"),"rude",IF(OR('full menu'!G50="PCB",'full menu'!G50="AERF",'full menu'!G50="UD"),"inter",IF(OR('full menu'!G50="ACB",'full menu'!G50="LCERT",'full menu'!G50="LERT",'full menu'!G50="FCERT",'full menu'!G50="FCMT",'full menu'!G50="LCMT",'full menu'!G50="LMT",'full menu'!G50="LCIT",'full menu'!G50="FCIT",'full menu'!G50="LIT",'full menu'!G50="MwERT",'full menu'!G50="ERwMT",'full menu'!G50="M&amp;ERT",'full menu'!G50="MwIT",'full menu'!G50="IwMT",'full menu'!G50="M&amp;IT",'full menu'!G50="IwERT",'full menu'!G50="ERwIT",'full menu'!G50="I&amp;ERT",'full menu'!G50="ER&amp;M&amp;IT",'full menu'!G50="LSD"),"subst",IF(OR('full menu'!G50="FERT",'full menu'!G50="FMT",'full menu'!G50="FIT",'full menu'!G50="WSD"),"intens",IF('full menu'!G50="UASC","UASC","")))))</f>
        <v>inter</v>
      </c>
      <c r="H50" s="2" t="str">
        <f>IF(OR('full menu'!H50="MDC",'full menu'!H50="PERF"),"rude",IF(OR('full menu'!H50="PCB",'full menu'!H50="AERF",'full menu'!H50="UD"),"inter",IF(OR('full menu'!H50="ACB",'full menu'!H50="LCERT",'full menu'!H50="LERT",'full menu'!H50="FCERT",'full menu'!H50="FCMT",'full menu'!H50="LCMT",'full menu'!H50="LMT",'full menu'!H50="LCIT",'full menu'!H50="FCIT",'full menu'!H50="LIT",'full menu'!H50="MwERT",'full menu'!H50="ERwMT",'full menu'!H50="M&amp;ERT",'full menu'!H50="MwIT",'full menu'!H50="IwMT",'full menu'!H50="M&amp;IT",'full menu'!H50="IwERT",'full menu'!H50="ERwIT",'full menu'!H50="I&amp;ERT",'full menu'!H50="ER&amp;M&amp;IT",'full menu'!H50="LSD"),"subst",IF(OR('full menu'!H50="FERT",'full menu'!H50="FMT",'full menu'!H50="FIT",'full menu'!H50="WSD"),"intens",IF('full menu'!H50="UASC","UASC","")))))</f>
        <v>inter</v>
      </c>
      <c r="I50" s="2" t="str">
        <f>IF(OR('full menu'!I50="MDC",'full menu'!I50="PERF"),"rude",IF(OR('full menu'!I50="PCB",'full menu'!I50="AERF",'full menu'!I50="UD"),"inter",IF(OR('full menu'!I50="ACB",'full menu'!I50="LCERT",'full menu'!I50="LERT",'full menu'!I50="FCERT",'full menu'!I50="FCMT",'full menu'!I50="LCMT",'full menu'!I50="LMT",'full menu'!I50="LCIT",'full menu'!I50="FCIT",'full menu'!I50="LIT",'full menu'!I50="MwERT",'full menu'!I50="ERwMT",'full menu'!I50="M&amp;ERT",'full menu'!I50="MwIT",'full menu'!I50="IwMT",'full menu'!I50="M&amp;IT",'full menu'!I50="IwERT",'full menu'!I50="ERwIT",'full menu'!I50="I&amp;ERT",'full menu'!I50="ER&amp;M&amp;IT",'full menu'!I50="LSD"),"subst",IF(OR('full menu'!I50="FERT",'full menu'!I50="FMT",'full menu'!I50="FIT",'full menu'!I50="WSD"),"intens",IF('full menu'!I50="UASC","UASC","")))))</f>
        <v>inter</v>
      </c>
      <c r="J50" s="2" t="str">
        <f>IF(OR('full menu'!J50="MDC",'full menu'!J50="PERF"),"rude",IF(OR('full menu'!J50="PCB",'full menu'!J50="AERF",'full menu'!J50="UD"),"inter",IF(OR('full menu'!J50="ACB",'full menu'!J50="LCERT",'full menu'!J50="LERT",'full menu'!J50="FCERT",'full menu'!J50="FCMT",'full menu'!J50="LCMT",'full menu'!J50="LMT",'full menu'!J50="LCIT",'full menu'!J50="FCIT",'full menu'!J50="LIT",'full menu'!J50="MwERT",'full menu'!J50="ERwMT",'full menu'!J50="M&amp;ERT",'full menu'!J50="MwIT",'full menu'!J50="IwMT",'full menu'!J50="M&amp;IT",'full menu'!J50="IwERT",'full menu'!J50="ERwIT",'full menu'!J50="I&amp;ERT",'full menu'!J50="ER&amp;M&amp;IT",'full menu'!J50="LSD"),"subst",IF(OR('full menu'!J50="FERT",'full menu'!J50="FMT",'full menu'!J50="FIT",'full menu'!J50="WSD"),"intens",IF('full menu'!J50="UASC","UASC","")))))</f>
        <v>subst</v>
      </c>
      <c r="K50" s="2" t="str">
        <f>IF(OR('full menu'!K50="MDC",'full menu'!K50="PERF"),"rude",IF(OR('full menu'!K50="PCB",'full menu'!K50="AERF",'full menu'!K50="UD"),"inter",IF(OR('full menu'!K50="ACB",'full menu'!K50="LCERT",'full menu'!K50="LERT",'full menu'!K50="FCERT",'full menu'!K50="FCMT",'full menu'!K50="LCMT",'full menu'!K50="LMT",'full menu'!K50="LCIT",'full menu'!K50="FCIT",'full menu'!K50="LIT",'full menu'!K50="MwERT",'full menu'!K50="ERwMT",'full menu'!K50="M&amp;ERT",'full menu'!K50="MwIT",'full menu'!K50="IwMT",'full menu'!K50="M&amp;IT",'full menu'!K50="IwERT",'full menu'!K50="ERwIT",'full menu'!K50="I&amp;ERT",'full menu'!K50="ER&amp;M&amp;IT",'full menu'!K50="LSD"),"subst",IF(OR('full menu'!K50="FERT",'full menu'!K50="FMT",'full menu'!K50="FIT",'full menu'!K50="WSD"),"intens",IF('full menu'!K50="UASC","UASC","")))))</f>
        <v>subst</v>
      </c>
      <c r="L50" s="2" t="str">
        <f>IF(OR('full menu'!L50="MDC",'full menu'!L50="PERF"),"rude",IF(OR('full menu'!L50="PCB",'full menu'!L50="AERF",'full menu'!L50="UD"),"inter",IF(OR('full menu'!L50="ACB",'full menu'!L50="LCERT",'full menu'!L50="LERT",'full menu'!L50="FCERT",'full menu'!L50="FCMT",'full menu'!L50="LCMT",'full menu'!L50="LMT",'full menu'!L50="LCIT",'full menu'!L50="FCIT",'full menu'!L50="LIT",'full menu'!L50="MwERT",'full menu'!L50="ERwMT",'full menu'!L50="M&amp;ERT",'full menu'!L50="MwIT",'full menu'!L50="IwMT",'full menu'!L50="M&amp;IT",'full menu'!L50="IwERT",'full menu'!L50="ERwIT",'full menu'!L50="I&amp;ERT",'full menu'!L50="ER&amp;M&amp;IT",'full menu'!L50="LSD"),"subst",IF(OR('full menu'!L50="FERT",'full menu'!L50="FMT",'full menu'!L50="FIT",'full menu'!L50="WSD"),"intens",IF('full menu'!L50="UASC","UASC","")))))</f>
        <v>subst</v>
      </c>
      <c r="M50" s="2" t="str">
        <f>IF(OR('full menu'!M50="MDC",'full menu'!M50="PERF"),"rude",IF(OR('full menu'!M50="PCB",'full menu'!M50="AERF",'full menu'!M50="UD"),"inter",IF(OR('full menu'!M50="ACB",'full menu'!M50="LCERT",'full menu'!M50="LERT",'full menu'!M50="FCERT",'full menu'!M50="FCMT",'full menu'!M50="LCMT",'full menu'!M50="LMT",'full menu'!M50="LCIT",'full menu'!M50="FCIT",'full menu'!M50="LIT",'full menu'!M50="MwERT",'full menu'!M50="ERwMT",'full menu'!M50="M&amp;ERT",'full menu'!M50="MwIT",'full menu'!M50="IwMT",'full menu'!M50="M&amp;IT",'full menu'!M50="IwERT",'full menu'!M50="ERwIT",'full menu'!M50="I&amp;ERT",'full menu'!M50="ER&amp;M&amp;IT",'full menu'!M50="LSD"),"subst",IF(OR('full menu'!M50="FERT",'full menu'!M50="FMT",'full menu'!M50="FIT",'full menu'!M50="WSD"),"intens",IF('full menu'!M50="UASC","UASC","")))))</f>
        <v>subst</v>
      </c>
      <c r="N50" s="2" t="str">
        <f>IF(OR('full menu'!N50="MDC",'full menu'!N50="PERF"),"rude",IF(OR('full menu'!N50="PCB",'full menu'!N50="AERF",'full menu'!N50="UD"),"inter",IF(OR('full menu'!N50="ACB",'full menu'!N50="LCERT",'full menu'!N50="LERT",'full menu'!N50="FCERT",'full menu'!N50="FCMT",'full menu'!N50="LCMT",'full menu'!N50="LMT",'full menu'!N50="LCIT",'full menu'!N50="FCIT",'full menu'!N50="LIT",'full menu'!N50="MwERT",'full menu'!N50="ERwMT",'full menu'!N50="M&amp;ERT",'full menu'!N50="MwIT",'full menu'!N50="IwMT",'full menu'!N50="M&amp;IT",'full menu'!N50="IwERT",'full menu'!N50="ERwIT",'full menu'!N50="I&amp;ERT",'full menu'!N50="ER&amp;M&amp;IT",'full menu'!N50="LSD"),"subst",IF(OR('full menu'!N50="FERT",'full menu'!N50="FMT",'full menu'!N50="FIT",'full menu'!N50="WSD"),"intens",IF('full menu'!N50="UASC","UASC","")))))</f>
        <v>subst</v>
      </c>
      <c r="O50" s="2" t="str">
        <f>IF(OR('full menu'!O50="MDC",'full menu'!O50="PERF"),"rude",IF(OR('full menu'!O50="PCB",'full menu'!O50="AERF",'full menu'!O50="UD"),"inter",IF(OR('full menu'!O50="ACB",'full menu'!O50="LCERT",'full menu'!O50="LERT",'full menu'!O50="FCERT",'full menu'!O50="FCMT",'full menu'!O50="LCMT",'full menu'!O50="LMT",'full menu'!O50="LCIT",'full menu'!O50="FCIT",'full menu'!O50="LIT",'full menu'!O50="MwERT",'full menu'!O50="ERwMT",'full menu'!O50="M&amp;ERT",'full menu'!O50="MwIT",'full menu'!O50="IwMT",'full menu'!O50="M&amp;IT",'full menu'!O50="IwERT",'full menu'!O50="ERwIT",'full menu'!O50="I&amp;ERT",'full menu'!O50="ER&amp;M&amp;IT",'full menu'!O50="LSD"),"subst",IF(OR('full menu'!O50="FERT",'full menu'!O50="FMT",'full menu'!O50="FIT",'full menu'!O50="WSD"),"intens",IF('full menu'!O50="UASC","UASC","")))))</f>
        <v>subst</v>
      </c>
      <c r="P50" s="2" t="str">
        <f>IF(OR('full menu'!P50="MDC",'full menu'!P50="PERF"),"rude",IF(OR('full menu'!P50="PCB",'full menu'!P50="AERF",'full menu'!P50="UD"),"inter",IF(OR('full menu'!P50="ACB",'full menu'!P50="LCERT",'full menu'!P50="LERT",'full menu'!P50="FCERT",'full menu'!P50="FCMT",'full menu'!P50="LCMT",'full menu'!P50="LMT",'full menu'!P50="LCIT",'full menu'!P50="FCIT",'full menu'!P50="LIT",'full menu'!P50="MwERT",'full menu'!P50="ERwMT",'full menu'!P50="M&amp;ERT",'full menu'!P50="MwIT",'full menu'!P50="IwMT",'full menu'!P50="M&amp;IT",'full menu'!P50="IwERT",'full menu'!P50="ERwIT",'full menu'!P50="I&amp;ERT",'full menu'!P50="ER&amp;M&amp;IT",'full menu'!P50="LSD"),"subst",IF(OR('full menu'!P50="FERT",'full menu'!P50="FMT",'full menu'!P50="FIT",'full menu'!P50="WSD"),"intens",IF('full menu'!P50="UASC","UASC","")))))</f>
        <v>subst</v>
      </c>
      <c r="Q50" s="2" t="str">
        <f>IF(OR('full menu'!Q50="MDC",'full menu'!Q50="PERF"),"rude",IF(OR('full menu'!Q50="PCB",'full menu'!Q50="AERF",'full menu'!Q50="UD"),"inter",IF(OR('full menu'!Q50="ACB",'full menu'!Q50="LCERT",'full menu'!Q50="LERT",'full menu'!Q50="FCERT",'full menu'!Q50="FCMT",'full menu'!Q50="LCMT",'full menu'!Q50="LMT",'full menu'!Q50="LCIT",'full menu'!Q50="FCIT",'full menu'!Q50="LIT",'full menu'!Q50="MwERT",'full menu'!Q50="ERwMT",'full menu'!Q50="M&amp;ERT",'full menu'!Q50="MwIT",'full menu'!Q50="IwMT",'full menu'!Q50="M&amp;IT",'full menu'!Q50="IwERT",'full menu'!Q50="ERwIT",'full menu'!Q50="I&amp;ERT",'full menu'!Q50="ER&amp;M&amp;IT",'full menu'!Q50="LSD"),"subst",IF(OR('full menu'!Q50="FERT",'full menu'!Q50="FMT",'full menu'!Q50="FIT",'full menu'!Q50="WSD"),"intens",IF('full menu'!Q50="UASC","UASC","")))))</f>
        <v>subst</v>
      </c>
      <c r="R50" s="2" t="str">
        <f>IF(OR('full menu'!R50="MDC",'full menu'!R50="PERF"),"rude",IF(OR('full menu'!R50="PCB",'full menu'!R50="AERF",'full menu'!R50="UD"),"inter",IF(OR('full menu'!R50="ACB",'full menu'!R50="LCERT",'full menu'!R50="LERT",'full menu'!R50="FCERT",'full menu'!R50="FCMT",'full menu'!R50="LCMT",'full menu'!R50="LMT",'full menu'!R50="LCIT",'full menu'!R50="FCIT",'full menu'!R50="LIT",'full menu'!R50="MwERT",'full menu'!R50="ERwMT",'full menu'!R50="M&amp;ERT",'full menu'!R50="MwIT",'full menu'!R50="IwMT",'full menu'!R50="M&amp;IT",'full menu'!R50="IwERT",'full menu'!R50="ERwIT",'full menu'!R50="I&amp;ERT",'full menu'!R50="ER&amp;M&amp;IT",'full menu'!R50="LSD"),"subst",IF(OR('full menu'!R50="FERT",'full menu'!R50="FMT",'full menu'!R50="FIT",'full menu'!R50="WSD"),"intens",IF('full menu'!R50="UASC","UASC","")))))</f>
        <v>subst</v>
      </c>
      <c r="S50" s="2" t="str">
        <f>IF(OR('full menu'!S50="MDC",'full menu'!S50="PERF"),"rude",IF(OR('full menu'!S50="PCB",'full menu'!S50="AERF",'full menu'!S50="UD"),"inter",IF(OR('full menu'!S50="ACB",'full menu'!S50="LCERT",'full menu'!S50="LERT",'full menu'!S50="FCERT",'full menu'!S50="FCMT",'full menu'!S50="LCMT",'full menu'!S50="LMT",'full menu'!S50="LCIT",'full menu'!S50="FCIT",'full menu'!S50="LIT",'full menu'!S50="MwERT",'full menu'!S50="ERwMT",'full menu'!S50="M&amp;ERT",'full menu'!S50="MwIT",'full menu'!S50="IwMT",'full menu'!S50="M&amp;IT",'full menu'!S50="IwERT",'full menu'!S50="ERwIT",'full menu'!S50="I&amp;ERT",'full menu'!S50="ER&amp;M&amp;IT",'full menu'!S50="LSD"),"subst",IF(OR('full menu'!S50="FERT",'full menu'!S50="FMT",'full menu'!S50="FIT",'full menu'!S50="WSD"),"intens",IF('full menu'!S50="UASC","UASC","")))))</f>
        <v>subst</v>
      </c>
      <c r="T50" s="2" t="str">
        <f>IF(OR('full menu'!T50="MDC",'full menu'!T50="PERF"),"rude",IF(OR('full menu'!T50="PCB",'full menu'!T50="AERF",'full menu'!T50="UD"),"inter",IF(OR('full menu'!T50="ACB",'full menu'!T50="LCERT",'full menu'!T50="LERT",'full menu'!T50="FCERT",'full menu'!T50="FCMT",'full menu'!T50="LCMT",'full menu'!T50="LMT",'full menu'!T50="LCIT",'full menu'!T50="FCIT",'full menu'!T50="LIT",'full menu'!T50="MwERT",'full menu'!T50="ERwMT",'full menu'!T50="M&amp;ERT",'full menu'!T50="MwIT",'full menu'!T50="IwMT",'full menu'!T50="M&amp;IT",'full menu'!T50="IwERT",'full menu'!T50="ERwIT",'full menu'!T50="I&amp;ERT",'full menu'!T50="ER&amp;M&amp;IT",'full menu'!T50="LSD"),"subst",IF(OR('full menu'!T50="FERT",'full menu'!T50="FMT",'full menu'!T50="FIT",'full menu'!T50="WSD"),"intens",IF('full menu'!T50="UASC","UASC","")))))</f>
        <v>subst</v>
      </c>
      <c r="U50" s="2" t="str">
        <f>IF(OR('full menu'!U50="MDC",'full menu'!U50="PERF"),"rude",IF(OR('full menu'!U50="PCB",'full menu'!U50="AERF",'full menu'!U50="UD"),"inter",IF(OR('full menu'!U50="ACB",'full menu'!U50="LCERT",'full menu'!U50="LERT",'full menu'!U50="FCERT",'full menu'!U50="FCMT",'full menu'!U50="LCMT",'full menu'!U50="LMT",'full menu'!U50="LCIT",'full menu'!U50="FCIT",'full menu'!U50="LIT",'full menu'!U50="MwERT",'full menu'!U50="ERwMT",'full menu'!U50="M&amp;ERT",'full menu'!U50="MwIT",'full menu'!U50="IwMT",'full menu'!U50="M&amp;IT",'full menu'!U50="IwERT",'full menu'!U50="ERwIT",'full menu'!U50="I&amp;ERT",'full menu'!U50="ER&amp;M&amp;IT",'full menu'!U50="LSD"),"subst",IF(OR('full menu'!U50="FERT",'full menu'!U50="FMT",'full menu'!U50="FIT",'full menu'!U50="WSD"),"intens",IF('full menu'!U50="UASC","UASC","")))))</f>
        <v>subst</v>
      </c>
      <c r="V50" s="2" t="str">
        <f>IF(OR('full menu'!V50="MDC",'full menu'!V50="PERF"),"rude",IF(OR('full menu'!V50="PCB",'full menu'!V50="AERF",'full menu'!V50="UD"),"inter",IF(OR('full menu'!V50="ACB",'full menu'!V50="LCERT",'full menu'!V50="LERT",'full menu'!V50="FCERT",'full menu'!V50="FCMT",'full menu'!V50="LCMT",'full menu'!V50="LMT",'full menu'!V50="LCIT",'full menu'!V50="FCIT",'full menu'!V50="LIT",'full menu'!V50="MwERT",'full menu'!V50="ERwMT",'full menu'!V50="M&amp;ERT",'full menu'!V50="MwIT",'full menu'!V50="IwMT",'full menu'!V50="M&amp;IT",'full menu'!V50="IwERT",'full menu'!V50="ERwIT",'full menu'!V50="I&amp;ERT",'full menu'!V50="ER&amp;M&amp;IT",'full menu'!V50="LSD"),"subst",IF(OR('full menu'!V50="FERT",'full menu'!V50="FMT",'full menu'!V50="FIT",'full menu'!V50="WSD"),"intens",IF('full menu'!V50="UASC","UASC","")))))</f>
        <v>subst</v>
      </c>
      <c r="W50" s="2" t="str">
        <f>IF(OR('full menu'!W50="MDC",'full menu'!W50="PERF"),"rude",IF(OR('full menu'!W50="PCB",'full menu'!W50="AERF",'full menu'!W50="UD"),"inter",IF(OR('full menu'!W50="ACB",'full menu'!W50="LCERT",'full menu'!W50="LERT",'full menu'!W50="FCERT",'full menu'!W50="FCMT",'full menu'!W50="LCMT",'full menu'!W50="LMT",'full menu'!W50="LCIT",'full menu'!W50="FCIT",'full menu'!W50="LIT",'full menu'!W50="MwERT",'full menu'!W50="ERwMT",'full menu'!W50="M&amp;ERT",'full menu'!W50="MwIT",'full menu'!W50="IwMT",'full menu'!W50="M&amp;IT",'full menu'!W50="IwERT",'full menu'!W50="ERwIT",'full menu'!W50="I&amp;ERT",'full menu'!W50="ER&amp;M&amp;IT",'full menu'!W50="LSD"),"subst",IF(OR('full menu'!W50="FERT",'full menu'!W50="FMT",'full menu'!W50="FIT",'full menu'!W50="WSD"),"intens",IF('full menu'!W50="UASC","UASC","")))))</f>
        <v>subst</v>
      </c>
      <c r="X50" s="2" t="str">
        <f>IF(OR('full menu'!X50="MDC",'full menu'!X50="PERF"),"rude",IF(OR('full menu'!X50="PCB",'full menu'!X50="AERF",'full menu'!X50="UD"),"inter",IF(OR('full menu'!X50="ACB",'full menu'!X50="LCERT",'full menu'!X50="LERT",'full menu'!X50="FCERT",'full menu'!X50="FCMT",'full menu'!X50="LCMT",'full menu'!X50="LMT",'full menu'!X50="LCIT",'full menu'!X50="FCIT",'full menu'!X50="LIT",'full menu'!X50="MwERT",'full menu'!X50="ERwMT",'full menu'!X50="M&amp;ERT",'full menu'!X50="MwIT",'full menu'!X50="IwMT",'full menu'!X50="M&amp;IT",'full menu'!X50="IwERT",'full menu'!X50="ERwIT",'full menu'!X50="I&amp;ERT",'full menu'!X50="ER&amp;M&amp;IT",'full menu'!X50="LSD"),"subst",IF(OR('full menu'!X50="FERT",'full menu'!X50="FMT",'full menu'!X50="FIT",'full menu'!X50="WSD"),"intens",IF('full menu'!X50="UASC","UASC","")))))</f>
        <v>subst</v>
      </c>
      <c r="Y50" s="2" t="str">
        <f>IF(OR('full menu'!Y50="MDC",'full menu'!Y50="PERF"),"rude",IF(OR('full menu'!Y50="PCB",'full menu'!Y50="AERF",'full menu'!Y50="UD"),"inter",IF(OR('full menu'!Y50="ACB",'full menu'!Y50="LCERT",'full menu'!Y50="LERT",'full menu'!Y50="FCERT",'full menu'!Y50="FCMT",'full menu'!Y50="LCMT",'full menu'!Y50="LMT",'full menu'!Y50="LCIT",'full menu'!Y50="FCIT",'full menu'!Y50="LIT",'full menu'!Y50="MwERT",'full menu'!Y50="ERwMT",'full menu'!Y50="M&amp;ERT",'full menu'!Y50="MwIT",'full menu'!Y50="IwMT",'full menu'!Y50="M&amp;IT",'full menu'!Y50="IwERT",'full menu'!Y50="ERwIT",'full menu'!Y50="I&amp;ERT",'full menu'!Y50="ER&amp;M&amp;IT",'full menu'!Y50="LSD"),"subst",IF(OR('full menu'!Y50="FERT",'full menu'!Y50="FMT",'full menu'!Y50="FIT",'full menu'!Y50="WSD"),"intens",IF('full menu'!Y50="UASC","UASC","")))))</f>
        <v>subst</v>
      </c>
      <c r="Z50" s="2" t="str">
        <f>IF(OR('full menu'!Z50="MDC",'full menu'!Z50="PERF"),"rude",IF(OR('full menu'!Z50="PCB",'full menu'!Z50="AERF",'full menu'!Z50="UD"),"inter",IF(OR('full menu'!Z50="ACB",'full menu'!Z50="LCERT",'full menu'!Z50="LERT",'full menu'!Z50="FCERT",'full menu'!Z50="FCMT",'full menu'!Z50="LCMT",'full menu'!Z50="LMT",'full menu'!Z50="LCIT",'full menu'!Z50="FCIT",'full menu'!Z50="LIT",'full menu'!Z50="MwERT",'full menu'!Z50="ERwMT",'full menu'!Z50="M&amp;ERT",'full menu'!Z50="MwIT",'full menu'!Z50="IwMT",'full menu'!Z50="M&amp;IT",'full menu'!Z50="IwERT",'full menu'!Z50="ERwIT",'full menu'!Z50="I&amp;ERT",'full menu'!Z50="ER&amp;M&amp;IT",'full menu'!Z50="LSD"),"subst",IF(OR('full menu'!Z50="FERT",'full menu'!Z50="FMT",'full menu'!Z50="FIT",'full menu'!Z50="WSD"),"intens",IF('full menu'!Z50="UASC","UASC","")))))</f>
        <v>subst</v>
      </c>
      <c r="AA50" s="2" t="str">
        <f>IF(OR('full menu'!AA50="MDC",'full menu'!AA50="PERF"),"rude",IF(OR('full menu'!AA50="PCB",'full menu'!AA50="AERF",'full menu'!AA50="UD"),"inter",IF(OR('full menu'!AA50="ACB",'full menu'!AA50="LCERT",'full menu'!AA50="LERT",'full menu'!AA50="FCERT",'full menu'!AA50="FCMT",'full menu'!AA50="LCMT",'full menu'!AA50="LMT",'full menu'!AA50="LCIT",'full menu'!AA50="FCIT",'full menu'!AA50="LIT",'full menu'!AA50="MwERT",'full menu'!AA50="ERwMT",'full menu'!AA50="M&amp;ERT",'full menu'!AA50="MwIT",'full menu'!AA50="IwMT",'full menu'!AA50="M&amp;IT",'full menu'!AA50="IwERT",'full menu'!AA50="ERwIT",'full menu'!AA50="I&amp;ERT",'full menu'!AA50="ER&amp;M&amp;IT",'full menu'!AA50="LSD"),"subst",IF(OR('full menu'!AA50="FERT",'full menu'!AA50="FMT",'full menu'!AA50="FIT",'full menu'!AA50="WSD"),"intens",IF('full menu'!AA50="UASC","UASC","")))))</f>
        <v>subst</v>
      </c>
      <c r="AB50" s="2" t="str">
        <f>IF(OR('full menu'!AB50="MDC",'full menu'!AB50="PERF"),"rude",IF(OR('full menu'!AB50="PCB",'full menu'!AB50="AERF",'full menu'!AB50="UD"),"inter",IF(OR('full menu'!AB50="ACB",'full menu'!AB50="LCERT",'full menu'!AB50="LERT",'full menu'!AB50="FCERT",'full menu'!AB50="FCMT",'full menu'!AB50="LCMT",'full menu'!AB50="LMT",'full menu'!AB50="LCIT",'full menu'!AB50="FCIT",'full menu'!AB50="LIT",'full menu'!AB50="MwERT",'full menu'!AB50="ERwMT",'full menu'!AB50="M&amp;ERT",'full menu'!AB50="MwIT",'full menu'!AB50="IwMT",'full menu'!AB50="M&amp;IT",'full menu'!AB50="IwERT",'full menu'!AB50="ERwIT",'full menu'!AB50="I&amp;ERT",'full menu'!AB50="ER&amp;M&amp;IT",'full menu'!AB50="LSD"),"subst",IF(OR('full menu'!AB50="FERT",'full menu'!AB50="FMT",'full menu'!AB50="FIT",'full menu'!AB50="WSD"),"intens",IF('full menu'!AB50="UASC","UASC","")))))</f>
        <v>subst</v>
      </c>
      <c r="AC50" s="2" t="str">
        <f>IF(OR('full menu'!AC50="MDC",'full menu'!AC50="PERF"),"rude",IF(OR('full menu'!AC50="PCB",'full menu'!AC50="AERF",'full menu'!AC50="UD"),"inter",IF(OR('full menu'!AC50="ACB",'full menu'!AC50="LCERT",'full menu'!AC50="LERT",'full menu'!AC50="FCERT",'full menu'!AC50="FCMT",'full menu'!AC50="LCMT",'full menu'!AC50="LMT",'full menu'!AC50="LCIT",'full menu'!AC50="FCIT",'full menu'!AC50="LIT",'full menu'!AC50="MwERT",'full menu'!AC50="ERwMT",'full menu'!AC50="M&amp;ERT",'full menu'!AC50="MwIT",'full menu'!AC50="IwMT",'full menu'!AC50="M&amp;IT",'full menu'!AC50="IwERT",'full menu'!AC50="ERwIT",'full menu'!AC50="I&amp;ERT",'full menu'!AC50="ER&amp;M&amp;IT",'full menu'!AC50="LSD"),"subst",IF(OR('full menu'!AC50="FERT",'full menu'!AC50="FMT",'full menu'!AC50="FIT",'full menu'!AC50="WSD"),"intens",IF('full menu'!AC50="UASC","UASC","")))))</f>
        <v>subst</v>
      </c>
      <c r="AD50" s="2" t="str">
        <f>IF(OR('full menu'!AD50="MDC",'full menu'!AD50="PERF"),"rude",IF(OR('full menu'!AD50="PCB",'full menu'!AD50="AERF",'full menu'!AD50="UD"),"inter",IF(OR('full menu'!AD50="ACB",'full menu'!AD50="LCERT",'full menu'!AD50="LERT",'full menu'!AD50="FCERT",'full menu'!AD50="FCMT",'full menu'!AD50="LCMT",'full menu'!AD50="LMT",'full menu'!AD50="LCIT",'full menu'!AD50="FCIT",'full menu'!AD50="LIT",'full menu'!AD50="MwERT",'full menu'!AD50="ERwMT",'full menu'!AD50="M&amp;ERT",'full menu'!AD50="MwIT",'full menu'!AD50="IwMT",'full menu'!AD50="M&amp;IT",'full menu'!AD50="IwERT",'full menu'!AD50="ERwIT",'full menu'!AD50="I&amp;ERT",'full menu'!AD50="ER&amp;M&amp;IT",'full menu'!AD50="LSD"),"subst",IF(OR('full menu'!AD50="FERT",'full menu'!AD50="FMT",'full menu'!AD50="FIT",'full menu'!AD50="WSD"),"intens",IF('full menu'!AD50="UASC","UASC","")))))</f>
        <v>subst</v>
      </c>
      <c r="AE50" s="2" t="str">
        <f>IF(OR('full menu'!AE50="MDC",'full menu'!AE50="PERF"),"rude",IF(OR('full menu'!AE50="PCB",'full menu'!AE50="AERF",'full menu'!AE50="UD"),"inter",IF(OR('full menu'!AE50="ACB",'full menu'!AE50="LCERT",'full menu'!AE50="LERT",'full menu'!AE50="FCERT",'full menu'!AE50="FCMT",'full menu'!AE50="LCMT",'full menu'!AE50="LMT",'full menu'!AE50="LCIT",'full menu'!AE50="FCIT",'full menu'!AE50="LIT",'full menu'!AE50="MwERT",'full menu'!AE50="ERwMT",'full menu'!AE50="M&amp;ERT",'full menu'!AE50="MwIT",'full menu'!AE50="IwMT",'full menu'!AE50="M&amp;IT",'full menu'!AE50="IwERT",'full menu'!AE50="ERwIT",'full menu'!AE50="I&amp;ERT",'full menu'!AE50="ER&amp;M&amp;IT",'full menu'!AE50="LSD"),"subst",IF(OR('full menu'!AE50="FERT",'full menu'!AE50="FMT",'full menu'!AE50="FIT",'full menu'!AE50="WSD"),"intens",IF('full menu'!AE50="UASC","UASC","")))))</f>
        <v>subst</v>
      </c>
      <c r="AF50" s="2" t="str">
        <f>IF(OR('full menu'!AF50="MDC",'full menu'!AF50="PERF"),"rude",IF(OR('full menu'!AF50="PCB",'full menu'!AF50="AERF",'full menu'!AF50="UD"),"inter",IF(OR('full menu'!AF50="ACB",'full menu'!AF50="LCERT",'full menu'!AF50="LERT",'full menu'!AF50="FCERT",'full menu'!AF50="FCMT",'full menu'!AF50="LCMT",'full menu'!AF50="LMT",'full menu'!AF50="LCIT",'full menu'!AF50="FCIT",'full menu'!AF50="LIT",'full menu'!AF50="MwERT",'full menu'!AF50="ERwMT",'full menu'!AF50="M&amp;ERT",'full menu'!AF50="MwIT",'full menu'!AF50="IwMT",'full menu'!AF50="M&amp;IT",'full menu'!AF50="IwERT",'full menu'!AF50="ERwIT",'full menu'!AF50="I&amp;ERT",'full menu'!AF50="ER&amp;M&amp;IT",'full menu'!AF50="LSD"),"subst",IF(OR('full menu'!AF50="FERT",'full menu'!AF50="FMT",'full menu'!AF50="FIT",'full menu'!AF50="WSD"),"intens",IF('full menu'!AF50="UASC","UASC","")))))</f>
        <v>subst</v>
      </c>
      <c r="AG50" s="2" t="str">
        <f>IF(OR('full menu'!AG50="MDC",'full menu'!AG50="PERF"),"rude",IF(OR('full menu'!AG50="PCB",'full menu'!AG50="AERF",'full menu'!AG50="UD"),"inter",IF(OR('full menu'!AG50="ACB",'full menu'!AG50="LCERT",'full menu'!AG50="LERT",'full menu'!AG50="FCERT",'full menu'!AG50="FCMT",'full menu'!AG50="LCMT",'full menu'!AG50="LMT",'full menu'!AG50="LCIT",'full menu'!AG50="FCIT",'full menu'!AG50="LIT",'full menu'!AG50="MwERT",'full menu'!AG50="ERwMT",'full menu'!AG50="M&amp;ERT",'full menu'!AG50="MwIT",'full menu'!AG50="IwMT",'full menu'!AG50="M&amp;IT",'full menu'!AG50="IwERT",'full menu'!AG50="ERwIT",'full menu'!AG50="I&amp;ERT",'full menu'!AG50="ER&amp;M&amp;IT",'full menu'!AG50="LSD"),"subst",IF(OR('full menu'!AG50="FERT",'full menu'!AG50="FMT",'full menu'!AG50="FIT",'full menu'!AG50="WSD"),"intens",IF('full menu'!AG50="UASC","UASC","")))))</f>
        <v>subst</v>
      </c>
      <c r="AH50" s="2" t="str">
        <f>IF(OR('full menu'!AH50="MDC",'full menu'!AH50="PERF"),"rude",IF(OR('full menu'!AH50="PCB",'full menu'!AH50="AERF",'full menu'!AH50="UD"),"inter",IF(OR('full menu'!AH50="ACB",'full menu'!AH50="LCERT",'full menu'!AH50="LERT",'full menu'!AH50="FCERT",'full menu'!AH50="FCMT",'full menu'!AH50="LCMT",'full menu'!AH50="LMT",'full menu'!AH50="LCIT",'full menu'!AH50="FCIT",'full menu'!AH50="LIT",'full menu'!AH50="MwERT",'full menu'!AH50="ERwMT",'full menu'!AH50="M&amp;ERT",'full menu'!AH50="MwIT",'full menu'!AH50="IwMT",'full menu'!AH50="M&amp;IT",'full menu'!AH50="IwERT",'full menu'!AH50="ERwIT",'full menu'!AH50="I&amp;ERT",'full menu'!AH50="ER&amp;M&amp;IT",'full menu'!AH50="LSD"),"subst",IF(OR('full menu'!AH50="FERT",'full menu'!AH50="FMT",'full menu'!AH50="FIT",'full menu'!AH50="WSD"),"intens",IF('full menu'!AH50="UASC","UASC","")))))</f>
        <v>subst</v>
      </c>
      <c r="AI50" s="2" t="str">
        <f>IF(OR('full menu'!AI50="MDC",'full menu'!AI50="PERF"),"rude",IF(OR('full menu'!AI50="PCB",'full menu'!AI50="AERF",'full menu'!AI50="UD"),"inter",IF(OR('full menu'!AI50="ACB",'full menu'!AI50="LCERT",'full menu'!AI50="LERT",'full menu'!AI50="FCERT",'full menu'!AI50="FCMT",'full menu'!AI50="LCMT",'full menu'!AI50="LMT",'full menu'!AI50="LCIT",'full menu'!AI50="FCIT",'full menu'!AI50="LIT",'full menu'!AI50="MwERT",'full menu'!AI50="ERwMT",'full menu'!AI50="M&amp;ERT",'full menu'!AI50="MwIT",'full menu'!AI50="IwMT",'full menu'!AI50="M&amp;IT",'full menu'!AI50="IwERT",'full menu'!AI50="ERwIT",'full menu'!AI50="I&amp;ERT",'full menu'!AI50="ER&amp;M&amp;IT",'full menu'!AI50="LSD"),"subst",IF(OR('full menu'!AI50="FERT",'full menu'!AI50="FMT",'full menu'!AI50="FIT",'full menu'!AI50="WSD"),"intens",IF('full menu'!AI50="UASC","UASC","")))))</f>
        <v>subst</v>
      </c>
      <c r="AJ50" s="2" t="str">
        <f>IF(OR('full menu'!AJ50="MDC",'full menu'!AJ50="PERF"),"rude",IF(OR('full menu'!AJ50="PCB",'full menu'!AJ50="AERF",'full menu'!AJ50="UD"),"inter",IF(OR('full menu'!AJ50="ACB",'full menu'!AJ50="LCERT",'full menu'!AJ50="LERT",'full menu'!AJ50="FCERT",'full menu'!AJ50="FCMT",'full menu'!AJ50="LCMT",'full menu'!AJ50="LMT",'full menu'!AJ50="LCIT",'full menu'!AJ50="FCIT",'full menu'!AJ50="LIT",'full menu'!AJ50="MwERT",'full menu'!AJ50="ERwMT",'full menu'!AJ50="M&amp;ERT",'full menu'!AJ50="MwIT",'full menu'!AJ50="IwMT",'full menu'!AJ50="M&amp;IT",'full menu'!AJ50="IwERT",'full menu'!AJ50="ERwIT",'full menu'!AJ50="I&amp;ERT",'full menu'!AJ50="ER&amp;M&amp;IT",'full menu'!AJ50="LSD"),"subst",IF(OR('full menu'!AJ50="FERT",'full menu'!AJ50="FMT",'full menu'!AJ50="FIT",'full menu'!AJ50="WSD"),"intens",IF('full menu'!AJ50="UASC","UASC","")))))</f>
        <v>subst</v>
      </c>
      <c r="AK50" s="2" t="str">
        <f>IF(OR('full menu'!AK50="MDC",'full menu'!AK50="PERF"),"rude",IF(OR('full menu'!AK50="PCB",'full menu'!AK50="AERF",'full menu'!AK50="UD"),"inter",IF(OR('full menu'!AK50="ACB",'full menu'!AK50="LCERT",'full menu'!AK50="LERT",'full menu'!AK50="FCERT",'full menu'!AK50="FCMT",'full menu'!AK50="LCMT",'full menu'!AK50="LMT",'full menu'!AK50="LCIT",'full menu'!AK50="FCIT",'full menu'!AK50="LIT",'full menu'!AK50="MwERT",'full menu'!AK50="ERwMT",'full menu'!AK50="M&amp;ERT",'full menu'!AK50="MwIT",'full menu'!AK50="IwMT",'full menu'!AK50="M&amp;IT",'full menu'!AK50="IwERT",'full menu'!AK50="ERwIT",'full menu'!AK50="I&amp;ERT",'full menu'!AK50="ER&amp;M&amp;IT",'full menu'!AK50="LSD"),"subst",IF(OR('full menu'!AK50="FERT",'full menu'!AK50="FMT",'full menu'!AK50="FIT",'full menu'!AK50="WSD"),"intens",IF('full menu'!AK50="UASC","UASC","")))))</f>
        <v>subst</v>
      </c>
      <c r="AL50" s="2" t="str">
        <f>IF(OR('full menu'!AL50="MDC",'full menu'!AL50="PERF"),"rude",IF(OR('full menu'!AL50="PCB",'full menu'!AL50="AERF",'full menu'!AL50="UD"),"inter",IF(OR('full menu'!AL50="ACB",'full menu'!AL50="LCERT",'full menu'!AL50="LERT",'full menu'!AL50="FCERT",'full menu'!AL50="FCMT",'full menu'!AL50="LCMT",'full menu'!AL50="LMT",'full menu'!AL50="LCIT",'full menu'!AL50="FCIT",'full menu'!AL50="LIT",'full menu'!AL50="MwERT",'full menu'!AL50="ERwMT",'full menu'!AL50="M&amp;ERT",'full menu'!AL50="MwIT",'full menu'!AL50="IwMT",'full menu'!AL50="M&amp;IT",'full menu'!AL50="IwERT",'full menu'!AL50="ERwIT",'full menu'!AL50="I&amp;ERT",'full menu'!AL50="ER&amp;M&amp;IT",'full menu'!AL50="LSD"),"subst",IF(OR('full menu'!AL50="FERT",'full menu'!AL50="FMT",'full menu'!AL50="FIT",'full menu'!AL50="WSD"),"intens",IF('full menu'!AL50="UASC","UASC","")))))</f>
        <v>intens</v>
      </c>
      <c r="AM50" s="2" t="str">
        <f>IF(OR('full menu'!AM50="MDC",'full menu'!AM50="PERF"),"rude",IF(OR('full menu'!AM50="PCB",'full menu'!AM50="AERF",'full menu'!AM50="UD"),"inter",IF(OR('full menu'!AM50="ACB",'full menu'!AM50="LCERT",'full menu'!AM50="LERT",'full menu'!AM50="FCERT",'full menu'!AM50="FCMT",'full menu'!AM50="LCMT",'full menu'!AM50="LMT",'full menu'!AM50="LCIT",'full menu'!AM50="FCIT",'full menu'!AM50="LIT",'full menu'!AM50="MwERT",'full menu'!AM50="ERwMT",'full menu'!AM50="M&amp;ERT",'full menu'!AM50="MwIT",'full menu'!AM50="IwMT",'full menu'!AM50="M&amp;IT",'full menu'!AM50="IwERT",'full menu'!AM50="ERwIT",'full menu'!AM50="I&amp;ERT",'full menu'!AM50="ER&amp;M&amp;IT",'full menu'!AM50="LSD"),"subst",IF(OR('full menu'!AM50="FERT",'full menu'!AM50="FMT",'full menu'!AM50="FIT",'full menu'!AM50="WSD"),"intens",IF('full menu'!AM50="UASC","UASC","")))))</f>
        <v>intens</v>
      </c>
      <c r="AN50" s="2" t="str">
        <f>IF(OR('full menu'!AN50="MDC",'full menu'!AN50="PERF"),"rude",IF(OR('full menu'!AN50="PCB",'full menu'!AN50="AERF",'full menu'!AN50="UD"),"inter",IF(OR('full menu'!AN50="ACB",'full menu'!AN50="LCERT",'full menu'!AN50="LERT",'full menu'!AN50="FCERT",'full menu'!AN50="FCMT",'full menu'!AN50="LCMT",'full menu'!AN50="LMT",'full menu'!AN50="LCIT",'full menu'!AN50="FCIT",'full menu'!AN50="LIT",'full menu'!AN50="MwERT",'full menu'!AN50="ERwMT",'full menu'!AN50="M&amp;ERT",'full menu'!AN50="MwIT",'full menu'!AN50="IwMT",'full menu'!AN50="M&amp;IT",'full menu'!AN50="IwERT",'full menu'!AN50="ERwIT",'full menu'!AN50="I&amp;ERT",'full menu'!AN50="ER&amp;M&amp;IT",'full menu'!AN50="LSD"),"subst",IF(OR('full menu'!AN50="FERT",'full menu'!AN50="FMT",'full menu'!AN50="FIT",'full menu'!AN50="WSD"),"intens",IF('full menu'!AN50="UASC","UASC","")))))</f>
        <v>intens</v>
      </c>
      <c r="AO50" s="2" t="str">
        <f>IF(OR('full menu'!AO50="MDC",'full menu'!AO50="PERF"),"rude",IF(OR('full menu'!AO50="PCB",'full menu'!AO50="AERF",'full menu'!AO50="UD"),"inter",IF(OR('full menu'!AO50="ACB",'full menu'!AO50="LCERT",'full menu'!AO50="LERT",'full menu'!AO50="FCERT",'full menu'!AO50="FCMT",'full menu'!AO50="LCMT",'full menu'!AO50="LMT",'full menu'!AO50="LCIT",'full menu'!AO50="FCIT",'full menu'!AO50="LIT",'full menu'!AO50="MwERT",'full menu'!AO50="ERwMT",'full menu'!AO50="M&amp;ERT",'full menu'!AO50="MwIT",'full menu'!AO50="IwMT",'full menu'!AO50="M&amp;IT",'full menu'!AO50="IwERT",'full menu'!AO50="ERwIT",'full menu'!AO50="I&amp;ERT",'full menu'!AO50="ER&amp;M&amp;IT",'full menu'!AO50="LSD"),"subst",IF(OR('full menu'!AO50="FERT",'full menu'!AO50="FMT",'full menu'!AO50="FIT",'full menu'!AO50="WSD"),"intens",IF('full menu'!AO50="UASC","UASC","")))))</f>
        <v>intens</v>
      </c>
      <c r="AP50" s="2" t="str">
        <f>IF(OR('full menu'!AP50="MDC",'full menu'!AP50="PERF"),"rude",IF(OR('full menu'!AP50="PCB",'full menu'!AP50="AERF",'full menu'!AP50="UD"),"inter",IF(OR('full menu'!AP50="ACB",'full menu'!AP50="LCERT",'full menu'!AP50="LERT",'full menu'!AP50="FCERT",'full menu'!AP50="FCMT",'full menu'!AP50="LCMT",'full menu'!AP50="LMT",'full menu'!AP50="LCIT",'full menu'!AP50="FCIT",'full menu'!AP50="LIT",'full menu'!AP50="MwERT",'full menu'!AP50="ERwMT",'full menu'!AP50="M&amp;ERT",'full menu'!AP50="MwIT",'full menu'!AP50="IwMT",'full menu'!AP50="M&amp;IT",'full menu'!AP50="IwERT",'full menu'!AP50="ERwIT",'full menu'!AP50="I&amp;ERT",'full menu'!AP50="ER&amp;M&amp;IT",'full menu'!AP50="LSD"),"subst",IF(OR('full menu'!AP50="FERT",'full menu'!AP50="FMT",'full menu'!AP50="FIT",'full menu'!AP50="WSD"),"intens",IF('full menu'!AP50="UASC","UASC","")))))</f>
        <v>intens</v>
      </c>
      <c r="AQ50" s="2" t="str">
        <f>IF(OR('full menu'!AQ50="MDC",'full menu'!AQ50="PERF"),"rude",IF(OR('full menu'!AQ50="PCB",'full menu'!AQ50="AERF",'full menu'!AQ50="UD"),"inter",IF(OR('full menu'!AQ50="ACB",'full menu'!AQ50="LCERT",'full menu'!AQ50="LERT",'full menu'!AQ50="FCERT",'full menu'!AQ50="FCMT",'full menu'!AQ50="LCMT",'full menu'!AQ50="LMT",'full menu'!AQ50="LCIT",'full menu'!AQ50="FCIT",'full menu'!AQ50="LIT",'full menu'!AQ50="MwERT",'full menu'!AQ50="ERwMT",'full menu'!AQ50="M&amp;ERT",'full menu'!AQ50="MwIT",'full menu'!AQ50="IwMT",'full menu'!AQ50="M&amp;IT",'full menu'!AQ50="IwERT",'full menu'!AQ50="ERwIT",'full menu'!AQ50="I&amp;ERT",'full menu'!AQ50="ER&amp;M&amp;IT",'full menu'!AQ50="LSD"),"subst",IF(OR('full menu'!AQ50="FERT",'full menu'!AQ50="FMT",'full menu'!AQ50="FIT",'full menu'!AQ50="WSD"),"intens",IF('full menu'!AQ50="UASC","UASC","")))))</f>
        <v>subst</v>
      </c>
      <c r="AR50" s="2" t="str">
        <f>IF(OR('full menu'!AR50="MDC",'full menu'!AR50="PERF"),"rude",IF(OR('full menu'!AR50="PCB",'full menu'!AR50="AERF",'full menu'!AR50="UD"),"inter",IF(OR('full menu'!AR50="ACB",'full menu'!AR50="LCERT",'full menu'!AR50="LERT",'full menu'!AR50="FCERT",'full menu'!AR50="FCMT",'full menu'!AR50="LCMT",'full menu'!AR50="LMT",'full menu'!AR50="LCIT",'full menu'!AR50="FCIT",'full menu'!AR50="LIT",'full menu'!AR50="MwERT",'full menu'!AR50="ERwMT",'full menu'!AR50="M&amp;ERT",'full menu'!AR50="MwIT",'full menu'!AR50="IwMT",'full menu'!AR50="M&amp;IT",'full menu'!AR50="IwERT",'full menu'!AR50="ERwIT",'full menu'!AR50="I&amp;ERT",'full menu'!AR50="ER&amp;M&amp;IT",'full menu'!AR50="LSD"),"subst",IF(OR('full menu'!AR50="FERT",'full menu'!AR50="FMT",'full menu'!AR50="FIT",'full menu'!AR50="WSD"),"intens",IF('full menu'!AR50="UASC","UASC","")))))</f>
        <v>subst</v>
      </c>
      <c r="AS50" s="2" t="str">
        <f>IF(OR('full menu'!AS50="MDC",'full menu'!AS50="PERF"),"rude",IF(OR('full menu'!AS50="PCB",'full menu'!AS50="AERF",'full menu'!AS50="UD"),"inter",IF(OR('full menu'!AS50="ACB",'full menu'!AS50="LCERT",'full menu'!AS50="LERT",'full menu'!AS50="FCERT",'full menu'!AS50="FCMT",'full menu'!AS50="LCMT",'full menu'!AS50="LMT",'full menu'!AS50="LCIT",'full menu'!AS50="FCIT",'full menu'!AS50="LIT",'full menu'!AS50="MwERT",'full menu'!AS50="ERwMT",'full menu'!AS50="M&amp;ERT",'full menu'!AS50="MwIT",'full menu'!AS50="IwMT",'full menu'!AS50="M&amp;IT",'full menu'!AS50="IwERT",'full menu'!AS50="ERwIT",'full menu'!AS50="I&amp;ERT",'full menu'!AS50="ER&amp;M&amp;IT",'full menu'!AS50="LSD"),"subst",IF(OR('full menu'!AS50="FERT",'full menu'!AS50="FMT",'full menu'!AS50="FIT",'full menu'!AS50="WSD"),"intens",IF('full menu'!AS50="UASC","UASC","")))))</f>
        <v>subst</v>
      </c>
    </row>
    <row r="51" spans="1:45" ht="15.5" x14ac:dyDescent="0.35">
      <c r="A51" t="s">
        <v>80</v>
      </c>
      <c r="B51" s="2" t="str">
        <f>IF(OR('full menu'!B51="MDC",'full menu'!B51="PERF"),"rude",IF(OR('full menu'!B51="PCB",'full menu'!B51="AERF",'full menu'!B51="UD"),"inter",IF(OR('full menu'!B51="ACB",'full menu'!B51="LCERT",'full menu'!B51="LERT",'full menu'!B51="FCERT",'full menu'!B51="FCMT",'full menu'!B51="LCMT",'full menu'!B51="LMT",'full menu'!B51="LCIT",'full menu'!B51="FCIT",'full menu'!B51="LIT",'full menu'!B51="MwERT",'full menu'!B51="ERwMT",'full menu'!B51="M&amp;ERT",'full menu'!B51="MwIT",'full menu'!B51="IwMT",'full menu'!B51="M&amp;IT",'full menu'!B51="IwERT",'full menu'!B51="ERwIT",'full menu'!B51="I&amp;ERT",'full menu'!B51="ER&amp;M&amp;IT",'full menu'!B51="LSD"),"subst",IF(OR('full menu'!B51="FERT",'full menu'!B51="FMT",'full menu'!B51="FIT",'full menu'!B51="WSD"),"intens",IF('full menu'!B51="UASC","UASC","")))))</f>
        <v>subst</v>
      </c>
      <c r="C51" s="2" t="str">
        <f>IF(OR('full menu'!C51="MDC",'full menu'!C51="PERF"),"rude",IF(OR('full menu'!C51="PCB",'full menu'!C51="AERF",'full menu'!C51="UD"),"inter",IF(OR('full menu'!C51="ACB",'full menu'!C51="LCERT",'full menu'!C51="LERT",'full menu'!C51="FCERT",'full menu'!C51="FCMT",'full menu'!C51="LCMT",'full menu'!C51="LMT",'full menu'!C51="LCIT",'full menu'!C51="FCIT",'full menu'!C51="LIT",'full menu'!C51="MwERT",'full menu'!C51="ERwMT",'full menu'!C51="M&amp;ERT",'full menu'!C51="MwIT",'full menu'!C51="IwMT",'full menu'!C51="M&amp;IT",'full menu'!C51="IwERT",'full menu'!C51="ERwIT",'full menu'!C51="I&amp;ERT",'full menu'!C51="ER&amp;M&amp;IT",'full menu'!C51="LSD"),"subst",IF(OR('full menu'!C51="FERT",'full menu'!C51="FMT",'full menu'!C51="FIT",'full menu'!C51="WSD"),"intens",IF('full menu'!C51="UASC","UASC","")))))</f>
        <v>subst</v>
      </c>
      <c r="D51" s="2" t="str">
        <f>IF(OR('full menu'!D51="MDC",'full menu'!D51="PERF"),"rude",IF(OR('full menu'!D51="PCB",'full menu'!D51="AERF",'full menu'!D51="UD"),"inter",IF(OR('full menu'!D51="ACB",'full menu'!D51="LCERT",'full menu'!D51="LERT",'full menu'!D51="FCERT",'full menu'!D51="FCMT",'full menu'!D51="LCMT",'full menu'!D51="LMT",'full menu'!D51="LCIT",'full menu'!D51="FCIT",'full menu'!D51="LIT",'full menu'!D51="MwERT",'full menu'!D51="ERwMT",'full menu'!D51="M&amp;ERT",'full menu'!D51="MwIT",'full menu'!D51="IwMT",'full menu'!D51="M&amp;IT",'full menu'!D51="IwERT",'full menu'!D51="ERwIT",'full menu'!D51="I&amp;ERT",'full menu'!D51="ER&amp;M&amp;IT",'full menu'!D51="LSD"),"subst",IF(OR('full menu'!D51="FERT",'full menu'!D51="FMT",'full menu'!D51="FIT",'full menu'!D51="WSD"),"intens",IF('full menu'!D51="UASC","UASC","")))))</f>
        <v>subst</v>
      </c>
      <c r="E51" s="2" t="str">
        <f>IF(OR('full menu'!E51="MDC",'full menu'!E51="PERF"),"rude",IF(OR('full menu'!E51="PCB",'full menu'!E51="AERF",'full menu'!E51="UD"),"inter",IF(OR('full menu'!E51="ACB",'full menu'!E51="LCERT",'full menu'!E51="LERT",'full menu'!E51="FCERT",'full menu'!E51="FCMT",'full menu'!E51="LCMT",'full menu'!E51="LMT",'full menu'!E51="LCIT",'full menu'!E51="FCIT",'full menu'!E51="LIT",'full menu'!E51="MwERT",'full menu'!E51="ERwMT",'full menu'!E51="M&amp;ERT",'full menu'!E51="MwIT",'full menu'!E51="IwMT",'full menu'!E51="M&amp;IT",'full menu'!E51="IwERT",'full menu'!E51="ERwIT",'full menu'!E51="I&amp;ERT",'full menu'!E51="ER&amp;M&amp;IT",'full menu'!E51="LSD"),"subst",IF(OR('full menu'!E51="FERT",'full menu'!E51="FMT",'full menu'!E51="FIT",'full menu'!E51="WSD"),"intens",IF('full menu'!E51="UASC","UASC","")))))</f>
        <v>subst</v>
      </c>
      <c r="F51" s="2" t="str">
        <f>IF(OR('full menu'!F51="MDC",'full menu'!F51="PERF"),"rude",IF(OR('full menu'!F51="PCB",'full menu'!F51="AERF",'full menu'!F51="UD"),"inter",IF(OR('full menu'!F51="ACB",'full menu'!F51="LCERT",'full menu'!F51="LERT",'full menu'!F51="FCERT",'full menu'!F51="FCMT",'full menu'!F51="LCMT",'full menu'!F51="LMT",'full menu'!F51="LCIT",'full menu'!F51="FCIT",'full menu'!F51="LIT",'full menu'!F51="MwERT",'full menu'!F51="ERwMT",'full menu'!F51="M&amp;ERT",'full menu'!F51="MwIT",'full menu'!F51="IwMT",'full menu'!F51="M&amp;IT",'full menu'!F51="IwERT",'full menu'!F51="ERwIT",'full menu'!F51="I&amp;ERT",'full menu'!F51="ER&amp;M&amp;IT",'full menu'!F51="LSD"),"subst",IF(OR('full menu'!F51="FERT",'full menu'!F51="FMT",'full menu'!F51="FIT",'full menu'!F51="WSD"),"intens",IF('full menu'!F51="UASC","UASC","")))))</f>
        <v>subst</v>
      </c>
      <c r="G51" s="2" t="str">
        <f>IF(OR('full menu'!G51="MDC",'full menu'!G51="PERF"),"rude",IF(OR('full menu'!G51="PCB",'full menu'!G51="AERF",'full menu'!G51="UD"),"inter",IF(OR('full menu'!G51="ACB",'full menu'!G51="LCERT",'full menu'!G51="LERT",'full menu'!G51="FCERT",'full menu'!G51="FCMT",'full menu'!G51="LCMT",'full menu'!G51="LMT",'full menu'!G51="LCIT",'full menu'!G51="FCIT",'full menu'!G51="LIT",'full menu'!G51="MwERT",'full menu'!G51="ERwMT",'full menu'!G51="M&amp;ERT",'full menu'!G51="MwIT",'full menu'!G51="IwMT",'full menu'!G51="M&amp;IT",'full menu'!G51="IwERT",'full menu'!G51="ERwIT",'full menu'!G51="I&amp;ERT",'full menu'!G51="ER&amp;M&amp;IT",'full menu'!G51="LSD"),"subst",IF(OR('full menu'!G51="FERT",'full menu'!G51="FMT",'full menu'!G51="FIT",'full menu'!G51="WSD"),"intens",IF('full menu'!G51="UASC","UASC","")))))</f>
        <v>subst</v>
      </c>
      <c r="H51" s="2" t="str">
        <f>IF(OR('full menu'!H51="MDC",'full menu'!H51="PERF"),"rude",IF(OR('full menu'!H51="PCB",'full menu'!H51="AERF",'full menu'!H51="UD"),"inter",IF(OR('full menu'!H51="ACB",'full menu'!H51="LCERT",'full menu'!H51="LERT",'full menu'!H51="FCERT",'full menu'!H51="FCMT",'full menu'!H51="LCMT",'full menu'!H51="LMT",'full menu'!H51="LCIT",'full menu'!H51="FCIT",'full menu'!H51="LIT",'full menu'!H51="MwERT",'full menu'!H51="ERwMT",'full menu'!H51="M&amp;ERT",'full menu'!H51="MwIT",'full menu'!H51="IwMT",'full menu'!H51="M&amp;IT",'full menu'!H51="IwERT",'full menu'!H51="ERwIT",'full menu'!H51="I&amp;ERT",'full menu'!H51="ER&amp;M&amp;IT",'full menu'!H51="LSD"),"subst",IF(OR('full menu'!H51="FERT",'full menu'!H51="FMT",'full menu'!H51="FIT",'full menu'!H51="WSD"),"intens",IF('full menu'!H51="UASC","UASC","")))))</f>
        <v>subst</v>
      </c>
      <c r="I51" s="2" t="str">
        <f>IF(OR('full menu'!I51="MDC",'full menu'!I51="PERF"),"rude",IF(OR('full menu'!I51="PCB",'full menu'!I51="AERF",'full menu'!I51="UD"),"inter",IF(OR('full menu'!I51="ACB",'full menu'!I51="LCERT",'full menu'!I51="LERT",'full menu'!I51="FCERT",'full menu'!I51="FCMT",'full menu'!I51="LCMT",'full menu'!I51="LMT",'full menu'!I51="LCIT",'full menu'!I51="FCIT",'full menu'!I51="LIT",'full menu'!I51="MwERT",'full menu'!I51="ERwMT",'full menu'!I51="M&amp;ERT",'full menu'!I51="MwIT",'full menu'!I51="IwMT",'full menu'!I51="M&amp;IT",'full menu'!I51="IwERT",'full menu'!I51="ERwIT",'full menu'!I51="I&amp;ERT",'full menu'!I51="ER&amp;M&amp;IT",'full menu'!I51="LSD"),"subst",IF(OR('full menu'!I51="FERT",'full menu'!I51="FMT",'full menu'!I51="FIT",'full menu'!I51="WSD"),"intens",IF('full menu'!I51="UASC","UASC","")))))</f>
        <v>subst</v>
      </c>
      <c r="J51" s="2" t="str">
        <f>IF(OR('full menu'!J51="MDC",'full menu'!J51="PERF"),"rude",IF(OR('full menu'!J51="PCB",'full menu'!J51="AERF",'full menu'!J51="UD"),"inter",IF(OR('full menu'!J51="ACB",'full menu'!J51="LCERT",'full menu'!J51="LERT",'full menu'!J51="FCERT",'full menu'!J51="FCMT",'full menu'!J51="LCMT",'full menu'!J51="LMT",'full menu'!J51="LCIT",'full menu'!J51="FCIT",'full menu'!J51="LIT",'full menu'!J51="MwERT",'full menu'!J51="ERwMT",'full menu'!J51="M&amp;ERT",'full menu'!J51="MwIT",'full menu'!J51="IwMT",'full menu'!J51="M&amp;IT",'full menu'!J51="IwERT",'full menu'!J51="ERwIT",'full menu'!J51="I&amp;ERT",'full menu'!J51="ER&amp;M&amp;IT",'full menu'!J51="LSD"),"subst",IF(OR('full menu'!J51="FERT",'full menu'!J51="FMT",'full menu'!J51="FIT",'full menu'!J51="WSD"),"intens",IF('full menu'!J51="UASC","UASC","")))))</f>
        <v>subst</v>
      </c>
      <c r="K51" s="2" t="str">
        <f>IF(OR('full menu'!K51="MDC",'full menu'!K51="PERF"),"rude",IF(OR('full menu'!K51="PCB",'full menu'!K51="AERF",'full menu'!K51="UD"),"inter",IF(OR('full menu'!K51="ACB",'full menu'!K51="LCERT",'full menu'!K51="LERT",'full menu'!K51="FCERT",'full menu'!K51="FCMT",'full menu'!K51="LCMT",'full menu'!K51="LMT",'full menu'!K51="LCIT",'full menu'!K51="FCIT",'full menu'!K51="LIT",'full menu'!K51="MwERT",'full menu'!K51="ERwMT",'full menu'!K51="M&amp;ERT",'full menu'!K51="MwIT",'full menu'!K51="IwMT",'full menu'!K51="M&amp;IT",'full menu'!K51="IwERT",'full menu'!K51="ERwIT",'full menu'!K51="I&amp;ERT",'full menu'!K51="ER&amp;M&amp;IT",'full menu'!K51="LSD"),"subst",IF(OR('full menu'!K51="FERT",'full menu'!K51="FMT",'full menu'!K51="FIT",'full menu'!K51="WSD"),"intens",IF('full menu'!K51="UASC","UASC","")))))</f>
        <v>subst</v>
      </c>
      <c r="L51" s="2" t="str">
        <f>IF(OR('full menu'!L51="MDC",'full menu'!L51="PERF"),"rude",IF(OR('full menu'!L51="PCB",'full menu'!L51="AERF",'full menu'!L51="UD"),"inter",IF(OR('full menu'!L51="ACB",'full menu'!L51="LCERT",'full menu'!L51="LERT",'full menu'!L51="FCERT",'full menu'!L51="FCMT",'full menu'!L51="LCMT",'full menu'!L51="LMT",'full menu'!L51="LCIT",'full menu'!L51="FCIT",'full menu'!L51="LIT",'full menu'!L51="MwERT",'full menu'!L51="ERwMT",'full menu'!L51="M&amp;ERT",'full menu'!L51="MwIT",'full menu'!L51="IwMT",'full menu'!L51="M&amp;IT",'full menu'!L51="IwERT",'full menu'!L51="ERwIT",'full menu'!L51="I&amp;ERT",'full menu'!L51="ER&amp;M&amp;IT",'full menu'!L51="LSD"),"subst",IF(OR('full menu'!L51="FERT",'full menu'!L51="FMT",'full menu'!L51="FIT",'full menu'!L51="WSD"),"intens",IF('full menu'!L51="UASC","UASC","")))))</f>
        <v>subst</v>
      </c>
      <c r="M51" s="2" t="str">
        <f>IF(OR('full menu'!M51="MDC",'full menu'!M51="PERF"),"rude",IF(OR('full menu'!M51="PCB",'full menu'!M51="AERF",'full menu'!M51="UD"),"inter",IF(OR('full menu'!M51="ACB",'full menu'!M51="LCERT",'full menu'!M51="LERT",'full menu'!M51="FCERT",'full menu'!M51="FCMT",'full menu'!M51="LCMT",'full menu'!M51="LMT",'full menu'!M51="LCIT",'full menu'!M51="FCIT",'full menu'!M51="LIT",'full menu'!M51="MwERT",'full menu'!M51="ERwMT",'full menu'!M51="M&amp;ERT",'full menu'!M51="MwIT",'full menu'!M51="IwMT",'full menu'!M51="M&amp;IT",'full menu'!M51="IwERT",'full menu'!M51="ERwIT",'full menu'!M51="I&amp;ERT",'full menu'!M51="ER&amp;M&amp;IT",'full menu'!M51="LSD"),"subst",IF(OR('full menu'!M51="FERT",'full menu'!M51="FMT",'full menu'!M51="FIT",'full menu'!M51="WSD"),"intens",IF('full menu'!M51="UASC","UASC","")))))</f>
        <v>subst</v>
      </c>
      <c r="N51" s="2" t="str">
        <f>IF(OR('full menu'!N51="MDC",'full menu'!N51="PERF"),"rude",IF(OR('full menu'!N51="PCB",'full menu'!N51="AERF",'full menu'!N51="UD"),"inter",IF(OR('full menu'!N51="ACB",'full menu'!N51="LCERT",'full menu'!N51="LERT",'full menu'!N51="FCERT",'full menu'!N51="FCMT",'full menu'!N51="LCMT",'full menu'!N51="LMT",'full menu'!N51="LCIT",'full menu'!N51="FCIT",'full menu'!N51="LIT",'full menu'!N51="MwERT",'full menu'!N51="ERwMT",'full menu'!N51="M&amp;ERT",'full menu'!N51="MwIT",'full menu'!N51="IwMT",'full menu'!N51="M&amp;IT",'full menu'!N51="IwERT",'full menu'!N51="ERwIT",'full menu'!N51="I&amp;ERT",'full menu'!N51="ER&amp;M&amp;IT",'full menu'!N51="LSD"),"subst",IF(OR('full menu'!N51="FERT",'full menu'!N51="FMT",'full menu'!N51="FIT",'full menu'!N51="WSD"),"intens",IF('full menu'!N51="UASC","UASC","")))))</f>
        <v>subst</v>
      </c>
      <c r="O51" s="2" t="str">
        <f>IF(OR('full menu'!O51="MDC",'full menu'!O51="PERF"),"rude",IF(OR('full menu'!O51="PCB",'full menu'!O51="AERF",'full menu'!O51="UD"),"inter",IF(OR('full menu'!O51="ACB",'full menu'!O51="LCERT",'full menu'!O51="LERT",'full menu'!O51="FCERT",'full menu'!O51="FCMT",'full menu'!O51="LCMT",'full menu'!O51="LMT",'full menu'!O51="LCIT",'full menu'!O51="FCIT",'full menu'!O51="LIT",'full menu'!O51="MwERT",'full menu'!O51="ERwMT",'full menu'!O51="M&amp;ERT",'full menu'!O51="MwIT",'full menu'!O51="IwMT",'full menu'!O51="M&amp;IT",'full menu'!O51="IwERT",'full menu'!O51="ERwIT",'full menu'!O51="I&amp;ERT",'full menu'!O51="ER&amp;M&amp;IT",'full menu'!O51="LSD"),"subst",IF(OR('full menu'!O51="FERT",'full menu'!O51="FMT",'full menu'!O51="FIT",'full menu'!O51="WSD"),"intens",IF('full menu'!O51="UASC","UASC","")))))</f>
        <v>subst</v>
      </c>
      <c r="P51" s="2" t="str">
        <f>IF(OR('full menu'!P51="MDC",'full menu'!P51="PERF"),"rude",IF(OR('full menu'!P51="PCB",'full menu'!P51="AERF",'full menu'!P51="UD"),"inter",IF(OR('full menu'!P51="ACB",'full menu'!P51="LCERT",'full menu'!P51="LERT",'full menu'!P51="FCERT",'full menu'!P51="FCMT",'full menu'!P51="LCMT",'full menu'!P51="LMT",'full menu'!P51="LCIT",'full menu'!P51="FCIT",'full menu'!P51="LIT",'full menu'!P51="MwERT",'full menu'!P51="ERwMT",'full menu'!P51="M&amp;ERT",'full menu'!P51="MwIT",'full menu'!P51="IwMT",'full menu'!P51="M&amp;IT",'full menu'!P51="IwERT",'full menu'!P51="ERwIT",'full menu'!P51="I&amp;ERT",'full menu'!P51="ER&amp;M&amp;IT",'full menu'!P51="LSD"),"subst",IF(OR('full menu'!P51="FERT",'full menu'!P51="FMT",'full menu'!P51="FIT",'full menu'!P51="WSD"),"intens",IF('full menu'!P51="UASC","UASC","")))))</f>
        <v>subst</v>
      </c>
      <c r="Q51" s="2" t="str">
        <f>IF(OR('full menu'!Q51="MDC",'full menu'!Q51="PERF"),"rude",IF(OR('full menu'!Q51="PCB",'full menu'!Q51="AERF",'full menu'!Q51="UD"),"inter",IF(OR('full menu'!Q51="ACB",'full menu'!Q51="LCERT",'full menu'!Q51="LERT",'full menu'!Q51="FCERT",'full menu'!Q51="FCMT",'full menu'!Q51="LCMT",'full menu'!Q51="LMT",'full menu'!Q51="LCIT",'full menu'!Q51="FCIT",'full menu'!Q51="LIT",'full menu'!Q51="MwERT",'full menu'!Q51="ERwMT",'full menu'!Q51="M&amp;ERT",'full menu'!Q51="MwIT",'full menu'!Q51="IwMT",'full menu'!Q51="M&amp;IT",'full menu'!Q51="IwERT",'full menu'!Q51="ERwIT",'full menu'!Q51="I&amp;ERT",'full menu'!Q51="ER&amp;M&amp;IT",'full menu'!Q51="LSD"),"subst",IF(OR('full menu'!Q51="FERT",'full menu'!Q51="FMT",'full menu'!Q51="FIT",'full menu'!Q51="WSD"),"intens",IF('full menu'!Q51="UASC","UASC","")))))</f>
        <v>subst</v>
      </c>
      <c r="R51" s="2" t="str">
        <f>IF(OR('full menu'!R51="MDC",'full menu'!R51="PERF"),"rude",IF(OR('full menu'!R51="PCB",'full menu'!R51="AERF",'full menu'!R51="UD"),"inter",IF(OR('full menu'!R51="ACB",'full menu'!R51="LCERT",'full menu'!R51="LERT",'full menu'!R51="FCERT",'full menu'!R51="FCMT",'full menu'!R51="LCMT",'full menu'!R51="LMT",'full menu'!R51="LCIT",'full menu'!R51="FCIT",'full menu'!R51="LIT",'full menu'!R51="MwERT",'full menu'!R51="ERwMT",'full menu'!R51="M&amp;ERT",'full menu'!R51="MwIT",'full menu'!R51="IwMT",'full menu'!R51="M&amp;IT",'full menu'!R51="IwERT",'full menu'!R51="ERwIT",'full menu'!R51="I&amp;ERT",'full menu'!R51="ER&amp;M&amp;IT",'full menu'!R51="LSD"),"subst",IF(OR('full menu'!R51="FERT",'full menu'!R51="FMT",'full menu'!R51="FIT",'full menu'!R51="WSD"),"intens",IF('full menu'!R51="UASC","UASC","")))))</f>
        <v>subst</v>
      </c>
      <c r="S51" s="2" t="str">
        <f>IF(OR('full menu'!S51="MDC",'full menu'!S51="PERF"),"rude",IF(OR('full menu'!S51="PCB",'full menu'!S51="AERF",'full menu'!S51="UD"),"inter",IF(OR('full menu'!S51="ACB",'full menu'!S51="LCERT",'full menu'!S51="LERT",'full menu'!S51="FCERT",'full menu'!S51="FCMT",'full menu'!S51="LCMT",'full menu'!S51="LMT",'full menu'!S51="LCIT",'full menu'!S51="FCIT",'full menu'!S51="LIT",'full menu'!S51="MwERT",'full menu'!S51="ERwMT",'full menu'!S51="M&amp;ERT",'full menu'!S51="MwIT",'full menu'!S51="IwMT",'full menu'!S51="M&amp;IT",'full menu'!S51="IwERT",'full menu'!S51="ERwIT",'full menu'!S51="I&amp;ERT",'full menu'!S51="ER&amp;M&amp;IT",'full menu'!S51="LSD"),"subst",IF(OR('full menu'!S51="FERT",'full menu'!S51="FMT",'full menu'!S51="FIT",'full menu'!S51="WSD"),"intens",IF('full menu'!S51="UASC","UASC","")))))</f>
        <v>subst</v>
      </c>
      <c r="T51" s="2" t="str">
        <f>IF(OR('full menu'!T51="MDC",'full menu'!T51="PERF"),"rude",IF(OR('full menu'!T51="PCB",'full menu'!T51="AERF",'full menu'!T51="UD"),"inter",IF(OR('full menu'!T51="ACB",'full menu'!T51="LCERT",'full menu'!T51="LERT",'full menu'!T51="FCERT",'full menu'!T51="FCMT",'full menu'!T51="LCMT",'full menu'!T51="LMT",'full menu'!T51="LCIT",'full menu'!T51="FCIT",'full menu'!T51="LIT",'full menu'!T51="MwERT",'full menu'!T51="ERwMT",'full menu'!T51="M&amp;ERT",'full menu'!T51="MwIT",'full menu'!T51="IwMT",'full menu'!T51="M&amp;IT",'full menu'!T51="IwERT",'full menu'!T51="ERwIT",'full menu'!T51="I&amp;ERT",'full menu'!T51="ER&amp;M&amp;IT",'full menu'!T51="LSD"),"subst",IF(OR('full menu'!T51="FERT",'full menu'!T51="FMT",'full menu'!T51="FIT",'full menu'!T51="WSD"),"intens",IF('full menu'!T51="UASC","UASC","")))))</f>
        <v>subst</v>
      </c>
      <c r="U51" s="2" t="str">
        <f>IF(OR('full menu'!U51="MDC",'full menu'!U51="PERF"),"rude",IF(OR('full menu'!U51="PCB",'full menu'!U51="AERF",'full menu'!U51="UD"),"inter",IF(OR('full menu'!U51="ACB",'full menu'!U51="LCERT",'full menu'!U51="LERT",'full menu'!U51="FCERT",'full menu'!U51="FCMT",'full menu'!U51="LCMT",'full menu'!U51="LMT",'full menu'!U51="LCIT",'full menu'!U51="FCIT",'full menu'!U51="LIT",'full menu'!U51="MwERT",'full menu'!U51="ERwMT",'full menu'!U51="M&amp;ERT",'full menu'!U51="MwIT",'full menu'!U51="IwMT",'full menu'!U51="M&amp;IT",'full menu'!U51="IwERT",'full menu'!U51="ERwIT",'full menu'!U51="I&amp;ERT",'full menu'!U51="ER&amp;M&amp;IT",'full menu'!U51="LSD"),"subst",IF(OR('full menu'!U51="FERT",'full menu'!U51="FMT",'full menu'!U51="FIT",'full menu'!U51="WSD"),"intens",IF('full menu'!U51="UASC","UASC","")))))</f>
        <v>subst</v>
      </c>
      <c r="V51" s="2" t="str">
        <f>IF(OR('full menu'!V51="MDC",'full menu'!V51="PERF"),"rude",IF(OR('full menu'!V51="PCB",'full menu'!V51="AERF",'full menu'!V51="UD"),"inter",IF(OR('full menu'!V51="ACB",'full menu'!V51="LCERT",'full menu'!V51="LERT",'full menu'!V51="FCERT",'full menu'!V51="FCMT",'full menu'!V51="LCMT",'full menu'!V51="LMT",'full menu'!V51="LCIT",'full menu'!V51="FCIT",'full menu'!V51="LIT",'full menu'!V51="MwERT",'full menu'!V51="ERwMT",'full menu'!V51="M&amp;ERT",'full menu'!V51="MwIT",'full menu'!V51="IwMT",'full menu'!V51="M&amp;IT",'full menu'!V51="IwERT",'full menu'!V51="ERwIT",'full menu'!V51="I&amp;ERT",'full menu'!V51="ER&amp;M&amp;IT",'full menu'!V51="LSD"),"subst",IF(OR('full menu'!V51="FERT",'full menu'!V51="FMT",'full menu'!V51="FIT",'full menu'!V51="WSD"),"intens",IF('full menu'!V51="UASC","UASC","")))))</f>
        <v>subst</v>
      </c>
      <c r="W51" s="2" t="str">
        <f>IF(OR('full menu'!W51="MDC",'full menu'!W51="PERF"),"rude",IF(OR('full menu'!W51="PCB",'full menu'!W51="AERF",'full menu'!W51="UD"),"inter",IF(OR('full menu'!W51="ACB",'full menu'!W51="LCERT",'full menu'!W51="LERT",'full menu'!W51="FCERT",'full menu'!W51="FCMT",'full menu'!W51="LCMT",'full menu'!W51="LMT",'full menu'!W51="LCIT",'full menu'!W51="FCIT",'full menu'!W51="LIT",'full menu'!W51="MwERT",'full menu'!W51="ERwMT",'full menu'!W51="M&amp;ERT",'full menu'!W51="MwIT",'full menu'!W51="IwMT",'full menu'!W51="M&amp;IT",'full menu'!W51="IwERT",'full menu'!W51="ERwIT",'full menu'!W51="I&amp;ERT",'full menu'!W51="ER&amp;M&amp;IT",'full menu'!W51="LSD"),"subst",IF(OR('full menu'!W51="FERT",'full menu'!W51="FMT",'full menu'!W51="FIT",'full menu'!W51="WSD"),"intens",IF('full menu'!W51="UASC","UASC","")))))</f>
        <v>subst</v>
      </c>
      <c r="X51" s="2" t="str">
        <f>IF(OR('full menu'!X51="MDC",'full menu'!X51="PERF"),"rude",IF(OR('full menu'!X51="PCB",'full menu'!X51="AERF",'full menu'!X51="UD"),"inter",IF(OR('full menu'!X51="ACB",'full menu'!X51="LCERT",'full menu'!X51="LERT",'full menu'!X51="FCERT",'full menu'!X51="FCMT",'full menu'!X51="LCMT",'full menu'!X51="LMT",'full menu'!X51="LCIT",'full menu'!X51="FCIT",'full menu'!X51="LIT",'full menu'!X51="MwERT",'full menu'!X51="ERwMT",'full menu'!X51="M&amp;ERT",'full menu'!X51="MwIT",'full menu'!X51="IwMT",'full menu'!X51="M&amp;IT",'full menu'!X51="IwERT",'full menu'!X51="ERwIT",'full menu'!X51="I&amp;ERT",'full menu'!X51="ER&amp;M&amp;IT",'full menu'!X51="LSD"),"subst",IF(OR('full menu'!X51="FERT",'full menu'!X51="FMT",'full menu'!X51="FIT",'full menu'!X51="WSD"),"intens",IF('full menu'!X51="UASC","UASC","")))))</f>
        <v>subst</v>
      </c>
      <c r="Y51" s="2" t="str">
        <f>IF(OR('full menu'!Y51="MDC",'full menu'!Y51="PERF"),"rude",IF(OR('full menu'!Y51="PCB",'full menu'!Y51="AERF",'full menu'!Y51="UD"),"inter",IF(OR('full menu'!Y51="ACB",'full menu'!Y51="LCERT",'full menu'!Y51="LERT",'full menu'!Y51="FCERT",'full menu'!Y51="FCMT",'full menu'!Y51="LCMT",'full menu'!Y51="LMT",'full menu'!Y51="LCIT",'full menu'!Y51="FCIT",'full menu'!Y51="LIT",'full menu'!Y51="MwERT",'full menu'!Y51="ERwMT",'full menu'!Y51="M&amp;ERT",'full menu'!Y51="MwIT",'full menu'!Y51="IwMT",'full menu'!Y51="M&amp;IT",'full menu'!Y51="IwERT",'full menu'!Y51="ERwIT",'full menu'!Y51="I&amp;ERT",'full menu'!Y51="ER&amp;M&amp;IT",'full menu'!Y51="LSD"),"subst",IF(OR('full menu'!Y51="FERT",'full menu'!Y51="FMT",'full menu'!Y51="FIT",'full menu'!Y51="WSD"),"intens",IF('full menu'!Y51="UASC","UASC","")))))</f>
        <v>subst</v>
      </c>
      <c r="Z51" s="2" t="str">
        <f>IF(OR('full menu'!Z51="MDC",'full menu'!Z51="PERF"),"rude",IF(OR('full menu'!Z51="PCB",'full menu'!Z51="AERF",'full menu'!Z51="UD"),"inter",IF(OR('full menu'!Z51="ACB",'full menu'!Z51="LCERT",'full menu'!Z51="LERT",'full menu'!Z51="FCERT",'full menu'!Z51="FCMT",'full menu'!Z51="LCMT",'full menu'!Z51="LMT",'full menu'!Z51="LCIT",'full menu'!Z51="FCIT",'full menu'!Z51="LIT",'full menu'!Z51="MwERT",'full menu'!Z51="ERwMT",'full menu'!Z51="M&amp;ERT",'full menu'!Z51="MwIT",'full menu'!Z51="IwMT",'full menu'!Z51="M&amp;IT",'full menu'!Z51="IwERT",'full menu'!Z51="ERwIT",'full menu'!Z51="I&amp;ERT",'full menu'!Z51="ER&amp;M&amp;IT",'full menu'!Z51="LSD"),"subst",IF(OR('full menu'!Z51="FERT",'full menu'!Z51="FMT",'full menu'!Z51="FIT",'full menu'!Z51="WSD"),"intens",IF('full menu'!Z51="UASC","UASC","")))))</f>
        <v>subst</v>
      </c>
      <c r="AA51" s="2" t="str">
        <f>IF(OR('full menu'!AA51="MDC",'full menu'!AA51="PERF"),"rude",IF(OR('full menu'!AA51="PCB",'full menu'!AA51="AERF",'full menu'!AA51="UD"),"inter",IF(OR('full menu'!AA51="ACB",'full menu'!AA51="LCERT",'full menu'!AA51="LERT",'full menu'!AA51="FCERT",'full menu'!AA51="FCMT",'full menu'!AA51="LCMT",'full menu'!AA51="LMT",'full menu'!AA51="LCIT",'full menu'!AA51="FCIT",'full menu'!AA51="LIT",'full menu'!AA51="MwERT",'full menu'!AA51="ERwMT",'full menu'!AA51="M&amp;ERT",'full menu'!AA51="MwIT",'full menu'!AA51="IwMT",'full menu'!AA51="M&amp;IT",'full menu'!AA51="IwERT",'full menu'!AA51="ERwIT",'full menu'!AA51="I&amp;ERT",'full menu'!AA51="ER&amp;M&amp;IT",'full menu'!AA51="LSD"),"subst",IF(OR('full menu'!AA51="FERT",'full menu'!AA51="FMT",'full menu'!AA51="FIT",'full menu'!AA51="WSD"),"intens",IF('full menu'!AA51="UASC","UASC","")))))</f>
        <v>subst</v>
      </c>
      <c r="AB51" s="2" t="str">
        <f>IF(OR('full menu'!AB51="MDC",'full menu'!AB51="PERF"),"rude",IF(OR('full menu'!AB51="PCB",'full menu'!AB51="AERF",'full menu'!AB51="UD"),"inter",IF(OR('full menu'!AB51="ACB",'full menu'!AB51="LCERT",'full menu'!AB51="LERT",'full menu'!AB51="FCERT",'full menu'!AB51="FCMT",'full menu'!AB51="LCMT",'full menu'!AB51="LMT",'full menu'!AB51="LCIT",'full menu'!AB51="FCIT",'full menu'!AB51="LIT",'full menu'!AB51="MwERT",'full menu'!AB51="ERwMT",'full menu'!AB51="M&amp;ERT",'full menu'!AB51="MwIT",'full menu'!AB51="IwMT",'full menu'!AB51="M&amp;IT",'full menu'!AB51="IwERT",'full menu'!AB51="ERwIT",'full menu'!AB51="I&amp;ERT",'full menu'!AB51="ER&amp;M&amp;IT",'full menu'!AB51="LSD"),"subst",IF(OR('full menu'!AB51="FERT",'full menu'!AB51="FMT",'full menu'!AB51="FIT",'full menu'!AB51="WSD"),"intens",IF('full menu'!AB51="UASC","UASC","")))))</f>
        <v>subst</v>
      </c>
      <c r="AC51" s="2" t="str">
        <f>IF(OR('full menu'!AC51="MDC",'full menu'!AC51="PERF"),"rude",IF(OR('full menu'!AC51="PCB",'full menu'!AC51="AERF",'full menu'!AC51="UD"),"inter",IF(OR('full menu'!AC51="ACB",'full menu'!AC51="LCERT",'full menu'!AC51="LERT",'full menu'!AC51="FCERT",'full menu'!AC51="FCMT",'full menu'!AC51="LCMT",'full menu'!AC51="LMT",'full menu'!AC51="LCIT",'full menu'!AC51="FCIT",'full menu'!AC51="LIT",'full menu'!AC51="MwERT",'full menu'!AC51="ERwMT",'full menu'!AC51="M&amp;ERT",'full menu'!AC51="MwIT",'full menu'!AC51="IwMT",'full menu'!AC51="M&amp;IT",'full menu'!AC51="IwERT",'full menu'!AC51="ERwIT",'full menu'!AC51="I&amp;ERT",'full menu'!AC51="ER&amp;M&amp;IT",'full menu'!AC51="LSD"),"subst",IF(OR('full menu'!AC51="FERT",'full menu'!AC51="FMT",'full menu'!AC51="FIT",'full menu'!AC51="WSD"),"intens",IF('full menu'!AC51="UASC","UASC","")))))</f>
        <v>subst</v>
      </c>
      <c r="AD51" s="2" t="str">
        <f>IF(OR('full menu'!AD51="MDC",'full menu'!AD51="PERF"),"rude",IF(OR('full menu'!AD51="PCB",'full menu'!AD51="AERF",'full menu'!AD51="UD"),"inter",IF(OR('full menu'!AD51="ACB",'full menu'!AD51="LCERT",'full menu'!AD51="LERT",'full menu'!AD51="FCERT",'full menu'!AD51="FCMT",'full menu'!AD51="LCMT",'full menu'!AD51="LMT",'full menu'!AD51="LCIT",'full menu'!AD51="FCIT",'full menu'!AD51="LIT",'full menu'!AD51="MwERT",'full menu'!AD51="ERwMT",'full menu'!AD51="M&amp;ERT",'full menu'!AD51="MwIT",'full menu'!AD51="IwMT",'full menu'!AD51="M&amp;IT",'full menu'!AD51="IwERT",'full menu'!AD51="ERwIT",'full menu'!AD51="I&amp;ERT",'full menu'!AD51="ER&amp;M&amp;IT",'full menu'!AD51="LSD"),"subst",IF(OR('full menu'!AD51="FERT",'full menu'!AD51="FMT",'full menu'!AD51="FIT",'full menu'!AD51="WSD"),"intens",IF('full menu'!AD51="UASC","UASC","")))))</f>
        <v>subst</v>
      </c>
      <c r="AE51" s="2" t="str">
        <f>IF(OR('full menu'!AE51="MDC",'full menu'!AE51="PERF"),"rude",IF(OR('full menu'!AE51="PCB",'full menu'!AE51="AERF",'full menu'!AE51="UD"),"inter",IF(OR('full menu'!AE51="ACB",'full menu'!AE51="LCERT",'full menu'!AE51="LERT",'full menu'!AE51="FCERT",'full menu'!AE51="FCMT",'full menu'!AE51="LCMT",'full menu'!AE51="LMT",'full menu'!AE51="LCIT",'full menu'!AE51="FCIT",'full menu'!AE51="LIT",'full menu'!AE51="MwERT",'full menu'!AE51="ERwMT",'full menu'!AE51="M&amp;ERT",'full menu'!AE51="MwIT",'full menu'!AE51="IwMT",'full menu'!AE51="M&amp;IT",'full menu'!AE51="IwERT",'full menu'!AE51="ERwIT",'full menu'!AE51="I&amp;ERT",'full menu'!AE51="ER&amp;M&amp;IT",'full menu'!AE51="LSD"),"subst",IF(OR('full menu'!AE51="FERT",'full menu'!AE51="FMT",'full menu'!AE51="FIT",'full menu'!AE51="WSD"),"intens",IF('full menu'!AE51="UASC","UASC","")))))</f>
        <v>subst</v>
      </c>
      <c r="AF51" s="2" t="str">
        <f>IF(OR('full menu'!AF51="MDC",'full menu'!AF51="PERF"),"rude",IF(OR('full menu'!AF51="PCB",'full menu'!AF51="AERF",'full menu'!AF51="UD"),"inter",IF(OR('full menu'!AF51="ACB",'full menu'!AF51="LCERT",'full menu'!AF51="LERT",'full menu'!AF51="FCERT",'full menu'!AF51="FCMT",'full menu'!AF51="LCMT",'full menu'!AF51="LMT",'full menu'!AF51="LCIT",'full menu'!AF51="FCIT",'full menu'!AF51="LIT",'full menu'!AF51="MwERT",'full menu'!AF51="ERwMT",'full menu'!AF51="M&amp;ERT",'full menu'!AF51="MwIT",'full menu'!AF51="IwMT",'full menu'!AF51="M&amp;IT",'full menu'!AF51="IwERT",'full menu'!AF51="ERwIT",'full menu'!AF51="I&amp;ERT",'full menu'!AF51="ER&amp;M&amp;IT",'full menu'!AF51="LSD"),"subst",IF(OR('full menu'!AF51="FERT",'full menu'!AF51="FMT",'full menu'!AF51="FIT",'full menu'!AF51="WSD"),"intens",IF('full menu'!AF51="UASC","UASC","")))))</f>
        <v>subst</v>
      </c>
      <c r="AG51" s="2" t="str">
        <f>IF(OR('full menu'!AG51="MDC",'full menu'!AG51="PERF"),"rude",IF(OR('full menu'!AG51="PCB",'full menu'!AG51="AERF",'full menu'!AG51="UD"),"inter",IF(OR('full menu'!AG51="ACB",'full menu'!AG51="LCERT",'full menu'!AG51="LERT",'full menu'!AG51="FCERT",'full menu'!AG51="FCMT",'full menu'!AG51="LCMT",'full menu'!AG51="LMT",'full menu'!AG51="LCIT",'full menu'!AG51="FCIT",'full menu'!AG51="LIT",'full menu'!AG51="MwERT",'full menu'!AG51="ERwMT",'full menu'!AG51="M&amp;ERT",'full menu'!AG51="MwIT",'full menu'!AG51="IwMT",'full menu'!AG51="M&amp;IT",'full menu'!AG51="IwERT",'full menu'!AG51="ERwIT",'full menu'!AG51="I&amp;ERT",'full menu'!AG51="ER&amp;M&amp;IT",'full menu'!AG51="LSD"),"subst",IF(OR('full menu'!AG51="FERT",'full menu'!AG51="FMT",'full menu'!AG51="FIT",'full menu'!AG51="WSD"),"intens",IF('full menu'!AG51="UASC","UASC","")))))</f>
        <v>subst</v>
      </c>
      <c r="AH51" s="2" t="str">
        <f>IF(OR('full menu'!AH51="MDC",'full menu'!AH51="PERF"),"rude",IF(OR('full menu'!AH51="PCB",'full menu'!AH51="AERF",'full menu'!AH51="UD"),"inter",IF(OR('full menu'!AH51="ACB",'full menu'!AH51="LCERT",'full menu'!AH51="LERT",'full menu'!AH51="FCERT",'full menu'!AH51="FCMT",'full menu'!AH51="LCMT",'full menu'!AH51="LMT",'full menu'!AH51="LCIT",'full menu'!AH51="FCIT",'full menu'!AH51="LIT",'full menu'!AH51="MwERT",'full menu'!AH51="ERwMT",'full menu'!AH51="M&amp;ERT",'full menu'!AH51="MwIT",'full menu'!AH51="IwMT",'full menu'!AH51="M&amp;IT",'full menu'!AH51="IwERT",'full menu'!AH51="ERwIT",'full menu'!AH51="I&amp;ERT",'full menu'!AH51="ER&amp;M&amp;IT",'full menu'!AH51="LSD"),"subst",IF(OR('full menu'!AH51="FERT",'full menu'!AH51="FMT",'full menu'!AH51="FIT",'full menu'!AH51="WSD"),"intens",IF('full menu'!AH51="UASC","UASC","")))))</f>
        <v>subst</v>
      </c>
      <c r="AI51" s="2" t="str">
        <f>IF(OR('full menu'!AI51="MDC",'full menu'!AI51="PERF"),"rude",IF(OR('full menu'!AI51="PCB",'full menu'!AI51="AERF",'full menu'!AI51="UD"),"inter",IF(OR('full menu'!AI51="ACB",'full menu'!AI51="LCERT",'full menu'!AI51="LERT",'full menu'!AI51="FCERT",'full menu'!AI51="FCMT",'full menu'!AI51="LCMT",'full menu'!AI51="LMT",'full menu'!AI51="LCIT",'full menu'!AI51="FCIT",'full menu'!AI51="LIT",'full menu'!AI51="MwERT",'full menu'!AI51="ERwMT",'full menu'!AI51="M&amp;ERT",'full menu'!AI51="MwIT",'full menu'!AI51="IwMT",'full menu'!AI51="M&amp;IT",'full menu'!AI51="IwERT",'full menu'!AI51="ERwIT",'full menu'!AI51="I&amp;ERT",'full menu'!AI51="ER&amp;M&amp;IT",'full menu'!AI51="LSD"),"subst",IF(OR('full menu'!AI51="FERT",'full menu'!AI51="FMT",'full menu'!AI51="FIT",'full menu'!AI51="WSD"),"intens",IF('full menu'!AI51="UASC","UASC","")))))</f>
        <v>subst</v>
      </c>
      <c r="AJ51" s="2" t="str">
        <f>IF(OR('full menu'!AJ51="MDC",'full menu'!AJ51="PERF"),"rude",IF(OR('full menu'!AJ51="PCB",'full menu'!AJ51="AERF",'full menu'!AJ51="UD"),"inter",IF(OR('full menu'!AJ51="ACB",'full menu'!AJ51="LCERT",'full menu'!AJ51="LERT",'full menu'!AJ51="FCERT",'full menu'!AJ51="FCMT",'full menu'!AJ51="LCMT",'full menu'!AJ51="LMT",'full menu'!AJ51="LCIT",'full menu'!AJ51="FCIT",'full menu'!AJ51="LIT",'full menu'!AJ51="MwERT",'full menu'!AJ51="ERwMT",'full menu'!AJ51="M&amp;ERT",'full menu'!AJ51="MwIT",'full menu'!AJ51="IwMT",'full menu'!AJ51="M&amp;IT",'full menu'!AJ51="IwERT",'full menu'!AJ51="ERwIT",'full menu'!AJ51="I&amp;ERT",'full menu'!AJ51="ER&amp;M&amp;IT",'full menu'!AJ51="LSD"),"subst",IF(OR('full menu'!AJ51="FERT",'full menu'!AJ51="FMT",'full menu'!AJ51="FIT",'full menu'!AJ51="WSD"),"intens",IF('full menu'!AJ51="UASC","UASC","")))))</f>
        <v>subst</v>
      </c>
      <c r="AK51" s="2" t="str">
        <f>IF(OR('full menu'!AK51="MDC",'full menu'!AK51="PERF"),"rude",IF(OR('full menu'!AK51="PCB",'full menu'!AK51="AERF",'full menu'!AK51="UD"),"inter",IF(OR('full menu'!AK51="ACB",'full menu'!AK51="LCERT",'full menu'!AK51="LERT",'full menu'!AK51="FCERT",'full menu'!AK51="FCMT",'full menu'!AK51="LCMT",'full menu'!AK51="LMT",'full menu'!AK51="LCIT",'full menu'!AK51="FCIT",'full menu'!AK51="LIT",'full menu'!AK51="MwERT",'full menu'!AK51="ERwMT",'full menu'!AK51="M&amp;ERT",'full menu'!AK51="MwIT",'full menu'!AK51="IwMT",'full menu'!AK51="M&amp;IT",'full menu'!AK51="IwERT",'full menu'!AK51="ERwIT",'full menu'!AK51="I&amp;ERT",'full menu'!AK51="ER&amp;M&amp;IT",'full menu'!AK51="LSD"),"subst",IF(OR('full menu'!AK51="FERT",'full menu'!AK51="FMT",'full menu'!AK51="FIT",'full menu'!AK51="WSD"),"intens",IF('full menu'!AK51="UASC","UASC","")))))</f>
        <v>subst</v>
      </c>
      <c r="AL51" s="2" t="str">
        <f>IF(OR('full menu'!AL51="MDC",'full menu'!AL51="PERF"),"rude",IF(OR('full menu'!AL51="PCB",'full menu'!AL51="AERF",'full menu'!AL51="UD"),"inter",IF(OR('full menu'!AL51="ACB",'full menu'!AL51="LCERT",'full menu'!AL51="LERT",'full menu'!AL51="FCERT",'full menu'!AL51="FCMT",'full menu'!AL51="LCMT",'full menu'!AL51="LMT",'full menu'!AL51="LCIT",'full menu'!AL51="FCIT",'full menu'!AL51="LIT",'full menu'!AL51="MwERT",'full menu'!AL51="ERwMT",'full menu'!AL51="M&amp;ERT",'full menu'!AL51="MwIT",'full menu'!AL51="IwMT",'full menu'!AL51="M&amp;IT",'full menu'!AL51="IwERT",'full menu'!AL51="ERwIT",'full menu'!AL51="I&amp;ERT",'full menu'!AL51="ER&amp;M&amp;IT",'full menu'!AL51="LSD"),"subst",IF(OR('full menu'!AL51="FERT",'full menu'!AL51="FMT",'full menu'!AL51="FIT",'full menu'!AL51="WSD"),"intens",IF('full menu'!AL51="UASC","UASC","")))))</f>
        <v>subst</v>
      </c>
      <c r="AM51" s="2" t="str">
        <f>IF(OR('full menu'!AM51="MDC",'full menu'!AM51="PERF"),"rude",IF(OR('full menu'!AM51="PCB",'full menu'!AM51="AERF",'full menu'!AM51="UD"),"inter",IF(OR('full menu'!AM51="ACB",'full menu'!AM51="LCERT",'full menu'!AM51="LERT",'full menu'!AM51="FCERT",'full menu'!AM51="FCMT",'full menu'!AM51="LCMT",'full menu'!AM51="LMT",'full menu'!AM51="LCIT",'full menu'!AM51="FCIT",'full menu'!AM51="LIT",'full menu'!AM51="MwERT",'full menu'!AM51="ERwMT",'full menu'!AM51="M&amp;ERT",'full menu'!AM51="MwIT",'full menu'!AM51="IwMT",'full menu'!AM51="M&amp;IT",'full menu'!AM51="IwERT",'full menu'!AM51="ERwIT",'full menu'!AM51="I&amp;ERT",'full menu'!AM51="ER&amp;M&amp;IT",'full menu'!AM51="LSD"),"subst",IF(OR('full menu'!AM51="FERT",'full menu'!AM51="FMT",'full menu'!AM51="FIT",'full menu'!AM51="WSD"),"intens",IF('full menu'!AM51="UASC","UASC","")))))</f>
        <v>subst</v>
      </c>
      <c r="AN51" s="2" t="str">
        <f>IF(OR('full menu'!AN51="MDC",'full menu'!AN51="PERF"),"rude",IF(OR('full menu'!AN51="PCB",'full menu'!AN51="AERF",'full menu'!AN51="UD"),"inter",IF(OR('full menu'!AN51="ACB",'full menu'!AN51="LCERT",'full menu'!AN51="LERT",'full menu'!AN51="FCERT",'full menu'!AN51="FCMT",'full menu'!AN51="LCMT",'full menu'!AN51="LMT",'full menu'!AN51="LCIT",'full menu'!AN51="FCIT",'full menu'!AN51="LIT",'full menu'!AN51="MwERT",'full menu'!AN51="ERwMT",'full menu'!AN51="M&amp;ERT",'full menu'!AN51="MwIT",'full menu'!AN51="IwMT",'full menu'!AN51="M&amp;IT",'full menu'!AN51="IwERT",'full menu'!AN51="ERwIT",'full menu'!AN51="I&amp;ERT",'full menu'!AN51="ER&amp;M&amp;IT",'full menu'!AN51="LSD"),"subst",IF(OR('full menu'!AN51="FERT",'full menu'!AN51="FMT",'full menu'!AN51="FIT",'full menu'!AN51="WSD"),"intens",IF('full menu'!AN51="UASC","UASC","")))))</f>
        <v>subst</v>
      </c>
      <c r="AO51" s="2" t="str">
        <f>IF(OR('full menu'!AO51="MDC",'full menu'!AO51="PERF"),"rude",IF(OR('full menu'!AO51="PCB",'full menu'!AO51="AERF",'full menu'!AO51="UD"),"inter",IF(OR('full menu'!AO51="ACB",'full menu'!AO51="LCERT",'full menu'!AO51="LERT",'full menu'!AO51="FCERT",'full menu'!AO51="FCMT",'full menu'!AO51="LCMT",'full menu'!AO51="LMT",'full menu'!AO51="LCIT",'full menu'!AO51="FCIT",'full menu'!AO51="LIT",'full menu'!AO51="MwERT",'full menu'!AO51="ERwMT",'full menu'!AO51="M&amp;ERT",'full menu'!AO51="MwIT",'full menu'!AO51="IwMT",'full menu'!AO51="M&amp;IT",'full menu'!AO51="IwERT",'full menu'!AO51="ERwIT",'full menu'!AO51="I&amp;ERT",'full menu'!AO51="ER&amp;M&amp;IT",'full menu'!AO51="LSD"),"subst",IF(OR('full menu'!AO51="FERT",'full menu'!AO51="FMT",'full menu'!AO51="FIT",'full menu'!AO51="WSD"),"intens",IF('full menu'!AO51="UASC","UASC","")))))</f>
        <v>subst</v>
      </c>
      <c r="AP51" s="2" t="str">
        <f>IF(OR('full menu'!AP51="MDC",'full menu'!AP51="PERF"),"rude",IF(OR('full menu'!AP51="PCB",'full menu'!AP51="AERF",'full menu'!AP51="UD"),"inter",IF(OR('full menu'!AP51="ACB",'full menu'!AP51="LCERT",'full menu'!AP51="LERT",'full menu'!AP51="FCERT",'full menu'!AP51="FCMT",'full menu'!AP51="LCMT",'full menu'!AP51="LMT",'full menu'!AP51="LCIT",'full menu'!AP51="FCIT",'full menu'!AP51="LIT",'full menu'!AP51="MwERT",'full menu'!AP51="ERwMT",'full menu'!AP51="M&amp;ERT",'full menu'!AP51="MwIT",'full menu'!AP51="IwMT",'full menu'!AP51="M&amp;IT",'full menu'!AP51="IwERT",'full menu'!AP51="ERwIT",'full menu'!AP51="I&amp;ERT",'full menu'!AP51="ER&amp;M&amp;IT",'full menu'!AP51="LSD"),"subst",IF(OR('full menu'!AP51="FERT",'full menu'!AP51="FMT",'full menu'!AP51="FIT",'full menu'!AP51="WSD"),"intens",IF('full menu'!AP51="UASC","UASC","")))))</f>
        <v>subst</v>
      </c>
      <c r="AQ51" s="2" t="str">
        <f>IF(OR('full menu'!AQ51="MDC",'full menu'!AQ51="PERF"),"rude",IF(OR('full menu'!AQ51="PCB",'full menu'!AQ51="AERF",'full menu'!AQ51="UD"),"inter",IF(OR('full menu'!AQ51="ACB",'full menu'!AQ51="LCERT",'full menu'!AQ51="LERT",'full menu'!AQ51="FCERT",'full menu'!AQ51="FCMT",'full menu'!AQ51="LCMT",'full menu'!AQ51="LMT",'full menu'!AQ51="LCIT",'full menu'!AQ51="FCIT",'full menu'!AQ51="LIT",'full menu'!AQ51="MwERT",'full menu'!AQ51="ERwMT",'full menu'!AQ51="M&amp;ERT",'full menu'!AQ51="MwIT",'full menu'!AQ51="IwMT",'full menu'!AQ51="M&amp;IT",'full menu'!AQ51="IwERT",'full menu'!AQ51="ERwIT",'full menu'!AQ51="I&amp;ERT",'full menu'!AQ51="ER&amp;M&amp;IT",'full menu'!AQ51="LSD"),"subst",IF(OR('full menu'!AQ51="FERT",'full menu'!AQ51="FMT",'full menu'!AQ51="FIT",'full menu'!AQ51="WSD"),"intens",IF('full menu'!AQ51="UASC","UASC","")))))</f>
        <v>subst</v>
      </c>
      <c r="AR51" s="2" t="str">
        <f>IF(OR('full menu'!AR51="MDC",'full menu'!AR51="PERF"),"rude",IF(OR('full menu'!AR51="PCB",'full menu'!AR51="AERF",'full menu'!AR51="UD"),"inter",IF(OR('full menu'!AR51="ACB",'full menu'!AR51="LCERT",'full menu'!AR51="LERT",'full menu'!AR51="FCERT",'full menu'!AR51="FCMT",'full menu'!AR51="LCMT",'full menu'!AR51="LMT",'full menu'!AR51="LCIT",'full menu'!AR51="FCIT",'full menu'!AR51="LIT",'full menu'!AR51="MwERT",'full menu'!AR51="ERwMT",'full menu'!AR51="M&amp;ERT",'full menu'!AR51="MwIT",'full menu'!AR51="IwMT",'full menu'!AR51="M&amp;IT",'full menu'!AR51="IwERT",'full menu'!AR51="ERwIT",'full menu'!AR51="I&amp;ERT",'full menu'!AR51="ER&amp;M&amp;IT",'full menu'!AR51="LSD"),"subst",IF(OR('full menu'!AR51="FERT",'full menu'!AR51="FMT",'full menu'!AR51="FIT",'full menu'!AR51="WSD"),"intens",IF('full menu'!AR51="UASC","UASC","")))))</f>
        <v>subst</v>
      </c>
      <c r="AS51" s="2" t="str">
        <f>IF(OR('full menu'!AS51="MDC",'full menu'!AS51="PERF"),"rude",IF(OR('full menu'!AS51="PCB",'full menu'!AS51="AERF",'full menu'!AS51="UD"),"inter",IF(OR('full menu'!AS51="ACB",'full menu'!AS51="LCERT",'full menu'!AS51="LERT",'full menu'!AS51="FCERT",'full menu'!AS51="FCMT",'full menu'!AS51="LCMT",'full menu'!AS51="LMT",'full menu'!AS51="LCIT",'full menu'!AS51="FCIT",'full menu'!AS51="LIT",'full menu'!AS51="MwERT",'full menu'!AS51="ERwMT",'full menu'!AS51="M&amp;ERT",'full menu'!AS51="MwIT",'full menu'!AS51="IwMT",'full menu'!AS51="M&amp;IT",'full menu'!AS51="IwERT",'full menu'!AS51="ERwIT",'full menu'!AS51="I&amp;ERT",'full menu'!AS51="ER&amp;M&amp;IT",'full menu'!AS51="LSD"),"subst",IF(OR('full menu'!AS51="FERT",'full menu'!AS51="FMT",'full menu'!AS51="FIT",'full menu'!AS51="WSD"),"intens",IF('full menu'!AS51="UASC","UASC","")))))</f>
        <v>subst</v>
      </c>
    </row>
    <row r="52" spans="1:45" ht="15.5" x14ac:dyDescent="0.35">
      <c r="A52" t="s">
        <v>81</v>
      </c>
      <c r="B52" s="2" t="str">
        <f>IF(OR('full menu'!B52="MDC",'full menu'!B52="PERF"),"rude",IF(OR('full menu'!B52="PCB",'full menu'!B52="AERF",'full menu'!B52="UD"),"inter",IF(OR('full menu'!B52="ACB",'full menu'!B52="LCERT",'full menu'!B52="LERT",'full menu'!B52="FCERT",'full menu'!B52="FCMT",'full menu'!B52="LCMT",'full menu'!B52="LMT",'full menu'!B52="LCIT",'full menu'!B52="FCIT",'full menu'!B52="LIT",'full menu'!B52="MwERT",'full menu'!B52="ERwMT",'full menu'!B52="M&amp;ERT",'full menu'!B52="MwIT",'full menu'!B52="IwMT",'full menu'!B52="M&amp;IT",'full menu'!B52="IwERT",'full menu'!B52="ERwIT",'full menu'!B52="I&amp;ERT",'full menu'!B52="ER&amp;M&amp;IT",'full menu'!B52="LSD"),"subst",IF(OR('full menu'!B52="FERT",'full menu'!B52="FMT",'full menu'!B52="FIT",'full menu'!B52="WSD"),"intens",IF('full menu'!B52="UASC","UASC","")))))</f>
        <v/>
      </c>
      <c r="C52" s="2" t="str">
        <f>IF(OR('full menu'!C52="MDC",'full menu'!C52="PERF"),"rude",IF(OR('full menu'!C52="PCB",'full menu'!C52="AERF",'full menu'!C52="UD"),"inter",IF(OR('full menu'!C52="ACB",'full menu'!C52="LCERT",'full menu'!C52="LERT",'full menu'!C52="FCERT",'full menu'!C52="FCMT",'full menu'!C52="LCMT",'full menu'!C52="LMT",'full menu'!C52="LCIT",'full menu'!C52="FCIT",'full menu'!C52="LIT",'full menu'!C52="MwERT",'full menu'!C52="ERwMT",'full menu'!C52="M&amp;ERT",'full menu'!C52="MwIT",'full menu'!C52="IwMT",'full menu'!C52="M&amp;IT",'full menu'!C52="IwERT",'full menu'!C52="ERwIT",'full menu'!C52="I&amp;ERT",'full menu'!C52="ER&amp;M&amp;IT",'full menu'!C52="LSD"),"subst",IF(OR('full menu'!C52="FERT",'full menu'!C52="FMT",'full menu'!C52="FIT",'full menu'!C52="WSD"),"intens",IF('full menu'!C52="UASC","UASC","")))))</f>
        <v/>
      </c>
      <c r="D52" s="2" t="str">
        <f>IF(OR('full menu'!D52="MDC",'full menu'!D52="PERF"),"rude",IF(OR('full menu'!D52="PCB",'full menu'!D52="AERF",'full menu'!D52="UD"),"inter",IF(OR('full menu'!D52="ACB",'full menu'!D52="LCERT",'full menu'!D52="LERT",'full menu'!D52="FCERT",'full menu'!D52="FCMT",'full menu'!D52="LCMT",'full menu'!D52="LMT",'full menu'!D52="LCIT",'full menu'!D52="FCIT",'full menu'!D52="LIT",'full menu'!D52="MwERT",'full menu'!D52="ERwMT",'full menu'!D52="M&amp;ERT",'full menu'!D52="MwIT",'full menu'!D52="IwMT",'full menu'!D52="M&amp;IT",'full menu'!D52="IwERT",'full menu'!D52="ERwIT",'full menu'!D52="I&amp;ERT",'full menu'!D52="ER&amp;M&amp;IT",'full menu'!D52="LSD"),"subst",IF(OR('full menu'!D52="FERT",'full menu'!D52="FMT",'full menu'!D52="FIT",'full menu'!D52="WSD"),"intens",IF('full menu'!D52="UASC","UASC","")))))</f>
        <v/>
      </c>
      <c r="E52" s="2" t="str">
        <f>IF(OR('full menu'!E52="MDC",'full menu'!E52="PERF"),"rude",IF(OR('full menu'!E52="PCB",'full menu'!E52="AERF",'full menu'!E52="UD"),"inter",IF(OR('full menu'!E52="ACB",'full menu'!E52="LCERT",'full menu'!E52="LERT",'full menu'!E52="FCERT",'full menu'!E52="FCMT",'full menu'!E52="LCMT",'full menu'!E52="LMT",'full menu'!E52="LCIT",'full menu'!E52="FCIT",'full menu'!E52="LIT",'full menu'!E52="MwERT",'full menu'!E52="ERwMT",'full menu'!E52="M&amp;ERT",'full menu'!E52="MwIT",'full menu'!E52="IwMT",'full menu'!E52="M&amp;IT",'full menu'!E52="IwERT",'full menu'!E52="ERwIT",'full menu'!E52="I&amp;ERT",'full menu'!E52="ER&amp;M&amp;IT",'full menu'!E52="LSD"),"subst",IF(OR('full menu'!E52="FERT",'full menu'!E52="FMT",'full menu'!E52="FIT",'full menu'!E52="WSD"),"intens",IF('full menu'!E52="UASC","UASC","")))))</f>
        <v/>
      </c>
      <c r="F52" s="2" t="str">
        <f>IF(OR('full menu'!F52="MDC",'full menu'!F52="PERF"),"rude",IF(OR('full menu'!F52="PCB",'full menu'!F52="AERF",'full menu'!F52="UD"),"inter",IF(OR('full menu'!F52="ACB",'full menu'!F52="LCERT",'full menu'!F52="LERT",'full menu'!F52="FCERT",'full menu'!F52="FCMT",'full menu'!F52="LCMT",'full menu'!F52="LMT",'full menu'!F52="LCIT",'full menu'!F52="FCIT",'full menu'!F52="LIT",'full menu'!F52="MwERT",'full menu'!F52="ERwMT",'full menu'!F52="M&amp;ERT",'full menu'!F52="MwIT",'full menu'!F52="IwMT",'full menu'!F52="M&amp;IT",'full menu'!F52="IwERT",'full menu'!F52="ERwIT",'full menu'!F52="I&amp;ERT",'full menu'!F52="ER&amp;M&amp;IT",'full menu'!F52="LSD"),"subst",IF(OR('full menu'!F52="FERT",'full menu'!F52="FMT",'full menu'!F52="FIT",'full menu'!F52="WSD"),"intens",IF('full menu'!F52="UASC","UASC","")))))</f>
        <v/>
      </c>
      <c r="G52" s="2" t="str">
        <f>IF(OR('full menu'!G52="MDC",'full menu'!G52="PERF"),"rude",IF(OR('full menu'!G52="PCB",'full menu'!G52="AERF",'full menu'!G52="UD"),"inter",IF(OR('full menu'!G52="ACB",'full menu'!G52="LCERT",'full menu'!G52="LERT",'full menu'!G52="FCERT",'full menu'!G52="FCMT",'full menu'!G52="LCMT",'full menu'!G52="LMT",'full menu'!G52="LCIT",'full menu'!G52="FCIT",'full menu'!G52="LIT",'full menu'!G52="MwERT",'full menu'!G52="ERwMT",'full menu'!G52="M&amp;ERT",'full menu'!G52="MwIT",'full menu'!G52="IwMT",'full menu'!G52="M&amp;IT",'full menu'!G52="IwERT",'full menu'!G52="ERwIT",'full menu'!G52="I&amp;ERT",'full menu'!G52="ER&amp;M&amp;IT",'full menu'!G52="LSD"),"subst",IF(OR('full menu'!G52="FERT",'full menu'!G52="FMT",'full menu'!G52="FIT",'full menu'!G52="WSD"),"intens",IF('full menu'!G52="UASC","UASC","")))))</f>
        <v/>
      </c>
      <c r="H52" s="2" t="str">
        <f>IF(OR('full menu'!H52="MDC",'full menu'!H52="PERF"),"rude",IF(OR('full menu'!H52="PCB",'full menu'!H52="AERF",'full menu'!H52="UD"),"inter",IF(OR('full menu'!H52="ACB",'full menu'!H52="LCERT",'full menu'!H52="LERT",'full menu'!H52="FCERT",'full menu'!H52="FCMT",'full menu'!H52="LCMT",'full menu'!H52="LMT",'full menu'!H52="LCIT",'full menu'!H52="FCIT",'full menu'!H52="LIT",'full menu'!H52="MwERT",'full menu'!H52="ERwMT",'full menu'!H52="M&amp;ERT",'full menu'!H52="MwIT",'full menu'!H52="IwMT",'full menu'!H52="M&amp;IT",'full menu'!H52="IwERT",'full menu'!H52="ERwIT",'full menu'!H52="I&amp;ERT",'full menu'!H52="ER&amp;M&amp;IT",'full menu'!H52="LSD"),"subst",IF(OR('full menu'!H52="FERT",'full menu'!H52="FMT",'full menu'!H52="FIT",'full menu'!H52="WSD"),"intens",IF('full menu'!H52="UASC","UASC","")))))</f>
        <v/>
      </c>
      <c r="I52" s="2" t="str">
        <f>IF(OR('full menu'!I52="MDC",'full menu'!I52="PERF"),"rude",IF(OR('full menu'!I52="PCB",'full menu'!I52="AERF",'full menu'!I52="UD"),"inter",IF(OR('full menu'!I52="ACB",'full menu'!I52="LCERT",'full menu'!I52="LERT",'full menu'!I52="FCERT",'full menu'!I52="FCMT",'full menu'!I52="LCMT",'full menu'!I52="LMT",'full menu'!I52="LCIT",'full menu'!I52="FCIT",'full menu'!I52="LIT",'full menu'!I52="MwERT",'full menu'!I52="ERwMT",'full menu'!I52="M&amp;ERT",'full menu'!I52="MwIT",'full menu'!I52="IwMT",'full menu'!I52="M&amp;IT",'full menu'!I52="IwERT",'full menu'!I52="ERwIT",'full menu'!I52="I&amp;ERT",'full menu'!I52="ER&amp;M&amp;IT",'full menu'!I52="LSD"),"subst",IF(OR('full menu'!I52="FERT",'full menu'!I52="FMT",'full menu'!I52="FIT",'full menu'!I52="WSD"),"intens",IF('full menu'!I52="UASC","UASC","")))))</f>
        <v/>
      </c>
      <c r="J52" s="2" t="str">
        <f>IF(OR('full menu'!J52="MDC",'full menu'!J52="PERF"),"rude",IF(OR('full menu'!J52="PCB",'full menu'!J52="AERF",'full menu'!J52="UD"),"inter",IF(OR('full menu'!J52="ACB",'full menu'!J52="LCERT",'full menu'!J52="LERT",'full menu'!J52="FCERT",'full menu'!J52="FCMT",'full menu'!J52="LCMT",'full menu'!J52="LMT",'full menu'!J52="LCIT",'full menu'!J52="FCIT",'full menu'!J52="LIT",'full menu'!J52="MwERT",'full menu'!J52="ERwMT",'full menu'!J52="M&amp;ERT",'full menu'!J52="MwIT",'full menu'!J52="IwMT",'full menu'!J52="M&amp;IT",'full menu'!J52="IwERT",'full menu'!J52="ERwIT",'full menu'!J52="I&amp;ERT",'full menu'!J52="ER&amp;M&amp;IT",'full menu'!J52="LSD"),"subst",IF(OR('full menu'!J52="FERT",'full menu'!J52="FMT",'full menu'!J52="FIT",'full menu'!J52="WSD"),"intens",IF('full menu'!J52="UASC","UASC","")))))</f>
        <v/>
      </c>
      <c r="K52" s="2" t="str">
        <f>IF(OR('full menu'!K52="MDC",'full menu'!K52="PERF"),"rude",IF(OR('full menu'!K52="PCB",'full menu'!K52="AERF",'full menu'!K52="UD"),"inter",IF(OR('full menu'!K52="ACB",'full menu'!K52="LCERT",'full menu'!K52="LERT",'full menu'!K52="FCERT",'full menu'!K52="FCMT",'full menu'!K52="LCMT",'full menu'!K52="LMT",'full menu'!K52="LCIT",'full menu'!K52="FCIT",'full menu'!K52="LIT",'full menu'!K52="MwERT",'full menu'!K52="ERwMT",'full menu'!K52="M&amp;ERT",'full menu'!K52="MwIT",'full menu'!K52="IwMT",'full menu'!K52="M&amp;IT",'full menu'!K52="IwERT",'full menu'!K52="ERwIT",'full menu'!K52="I&amp;ERT",'full menu'!K52="ER&amp;M&amp;IT",'full menu'!K52="LSD"),"subst",IF(OR('full menu'!K52="FERT",'full menu'!K52="FMT",'full menu'!K52="FIT",'full menu'!K52="WSD"),"intens",IF('full menu'!K52="UASC","UASC","")))))</f>
        <v/>
      </c>
      <c r="L52" s="2" t="str">
        <f>IF(OR('full menu'!L52="MDC",'full menu'!L52="PERF"),"rude",IF(OR('full menu'!L52="PCB",'full menu'!L52="AERF",'full menu'!L52="UD"),"inter",IF(OR('full menu'!L52="ACB",'full menu'!L52="LCERT",'full menu'!L52="LERT",'full menu'!L52="FCERT",'full menu'!L52="FCMT",'full menu'!L52="LCMT",'full menu'!L52="LMT",'full menu'!L52="LCIT",'full menu'!L52="FCIT",'full menu'!L52="LIT",'full menu'!L52="MwERT",'full menu'!L52="ERwMT",'full menu'!L52="M&amp;ERT",'full menu'!L52="MwIT",'full menu'!L52="IwMT",'full menu'!L52="M&amp;IT",'full menu'!L52="IwERT",'full menu'!L52="ERwIT",'full menu'!L52="I&amp;ERT",'full menu'!L52="ER&amp;M&amp;IT",'full menu'!L52="LSD"),"subst",IF(OR('full menu'!L52="FERT",'full menu'!L52="FMT",'full menu'!L52="FIT",'full menu'!L52="WSD"),"intens",IF('full menu'!L52="UASC","UASC","")))))</f>
        <v/>
      </c>
      <c r="M52" s="2" t="str">
        <f>IF(OR('full menu'!M52="MDC",'full menu'!M52="PERF"),"rude",IF(OR('full menu'!M52="PCB",'full menu'!M52="AERF",'full menu'!M52="UD"),"inter",IF(OR('full menu'!M52="ACB",'full menu'!M52="LCERT",'full menu'!M52="LERT",'full menu'!M52="FCERT",'full menu'!M52="FCMT",'full menu'!M52="LCMT",'full menu'!M52="LMT",'full menu'!M52="LCIT",'full menu'!M52="FCIT",'full menu'!M52="LIT",'full menu'!M52="MwERT",'full menu'!M52="ERwMT",'full menu'!M52="M&amp;ERT",'full menu'!M52="MwIT",'full menu'!M52="IwMT",'full menu'!M52="M&amp;IT",'full menu'!M52="IwERT",'full menu'!M52="ERwIT",'full menu'!M52="I&amp;ERT",'full menu'!M52="ER&amp;M&amp;IT",'full menu'!M52="LSD"),"subst",IF(OR('full menu'!M52="FERT",'full menu'!M52="FMT",'full menu'!M52="FIT",'full menu'!M52="WSD"),"intens",IF('full menu'!M52="UASC","UASC","")))))</f>
        <v/>
      </c>
      <c r="N52" s="2" t="str">
        <f>IF(OR('full menu'!N52="MDC",'full menu'!N52="PERF"),"rude",IF(OR('full menu'!N52="PCB",'full menu'!N52="AERF",'full menu'!N52="UD"),"inter",IF(OR('full menu'!N52="ACB",'full menu'!N52="LCERT",'full menu'!N52="LERT",'full menu'!N52="FCERT",'full menu'!N52="FCMT",'full menu'!N52="LCMT",'full menu'!N52="LMT",'full menu'!N52="LCIT",'full menu'!N52="FCIT",'full menu'!N52="LIT",'full menu'!N52="MwERT",'full menu'!N52="ERwMT",'full menu'!N52="M&amp;ERT",'full menu'!N52="MwIT",'full menu'!N52="IwMT",'full menu'!N52="M&amp;IT",'full menu'!N52="IwERT",'full menu'!N52="ERwIT",'full menu'!N52="I&amp;ERT",'full menu'!N52="ER&amp;M&amp;IT",'full menu'!N52="LSD"),"subst",IF(OR('full menu'!N52="FERT",'full menu'!N52="FMT",'full menu'!N52="FIT",'full menu'!N52="WSD"),"intens",IF('full menu'!N52="UASC","UASC","")))))</f>
        <v/>
      </c>
      <c r="O52" s="2" t="str">
        <f>IF(OR('full menu'!O52="MDC",'full menu'!O52="PERF"),"rude",IF(OR('full menu'!O52="PCB",'full menu'!O52="AERF",'full menu'!O52="UD"),"inter",IF(OR('full menu'!O52="ACB",'full menu'!O52="LCERT",'full menu'!O52="LERT",'full menu'!O52="FCERT",'full menu'!O52="FCMT",'full menu'!O52="LCMT",'full menu'!O52="LMT",'full menu'!O52="LCIT",'full menu'!O52="FCIT",'full menu'!O52="LIT",'full menu'!O52="MwERT",'full menu'!O52="ERwMT",'full menu'!O52="M&amp;ERT",'full menu'!O52="MwIT",'full menu'!O52="IwMT",'full menu'!O52="M&amp;IT",'full menu'!O52="IwERT",'full menu'!O52="ERwIT",'full menu'!O52="I&amp;ERT",'full menu'!O52="ER&amp;M&amp;IT",'full menu'!O52="LSD"),"subst",IF(OR('full menu'!O52="FERT",'full menu'!O52="FMT",'full menu'!O52="FIT",'full menu'!O52="WSD"),"intens",IF('full menu'!O52="UASC","UASC","")))))</f>
        <v/>
      </c>
      <c r="P52" s="2" t="str">
        <f>IF(OR('full menu'!P52="MDC",'full menu'!P52="PERF"),"rude",IF(OR('full menu'!P52="PCB",'full menu'!P52="AERF",'full menu'!P52="UD"),"inter",IF(OR('full menu'!P52="ACB",'full menu'!P52="LCERT",'full menu'!P52="LERT",'full menu'!P52="FCERT",'full menu'!P52="FCMT",'full menu'!P52="LCMT",'full menu'!P52="LMT",'full menu'!P52="LCIT",'full menu'!P52="FCIT",'full menu'!P52="LIT",'full menu'!P52="MwERT",'full menu'!P52="ERwMT",'full menu'!P52="M&amp;ERT",'full menu'!P52="MwIT",'full menu'!P52="IwMT",'full menu'!P52="M&amp;IT",'full menu'!P52="IwERT",'full menu'!P52="ERwIT",'full menu'!P52="I&amp;ERT",'full menu'!P52="ER&amp;M&amp;IT",'full menu'!P52="LSD"),"subst",IF(OR('full menu'!P52="FERT",'full menu'!P52="FMT",'full menu'!P52="FIT",'full menu'!P52="WSD"),"intens",IF('full menu'!P52="UASC","UASC","")))))</f>
        <v/>
      </c>
      <c r="Q52" s="2" t="str">
        <f>IF(OR('full menu'!Q52="MDC",'full menu'!Q52="PERF"),"rude",IF(OR('full menu'!Q52="PCB",'full menu'!Q52="AERF",'full menu'!Q52="UD"),"inter",IF(OR('full menu'!Q52="ACB",'full menu'!Q52="LCERT",'full menu'!Q52="LERT",'full menu'!Q52="FCERT",'full menu'!Q52="FCMT",'full menu'!Q52="LCMT",'full menu'!Q52="LMT",'full menu'!Q52="LCIT",'full menu'!Q52="FCIT",'full menu'!Q52="LIT",'full menu'!Q52="MwERT",'full menu'!Q52="ERwMT",'full menu'!Q52="M&amp;ERT",'full menu'!Q52="MwIT",'full menu'!Q52="IwMT",'full menu'!Q52="M&amp;IT",'full menu'!Q52="IwERT",'full menu'!Q52="ERwIT",'full menu'!Q52="I&amp;ERT",'full menu'!Q52="ER&amp;M&amp;IT",'full menu'!Q52="LSD"),"subst",IF(OR('full menu'!Q52="FERT",'full menu'!Q52="FMT",'full menu'!Q52="FIT",'full menu'!Q52="WSD"),"intens",IF('full menu'!Q52="UASC","UASC","")))))</f>
        <v/>
      </c>
      <c r="R52" s="2" t="str">
        <f>IF(OR('full menu'!R52="MDC",'full menu'!R52="PERF"),"rude",IF(OR('full menu'!R52="PCB",'full menu'!R52="AERF",'full menu'!R52="UD"),"inter",IF(OR('full menu'!R52="ACB",'full menu'!R52="LCERT",'full menu'!R52="LERT",'full menu'!R52="FCERT",'full menu'!R52="FCMT",'full menu'!R52="LCMT",'full menu'!R52="LMT",'full menu'!R52="LCIT",'full menu'!R52="FCIT",'full menu'!R52="LIT",'full menu'!R52="MwERT",'full menu'!R52="ERwMT",'full menu'!R52="M&amp;ERT",'full menu'!R52="MwIT",'full menu'!R52="IwMT",'full menu'!R52="M&amp;IT",'full menu'!R52="IwERT",'full menu'!R52="ERwIT",'full menu'!R52="I&amp;ERT",'full menu'!R52="ER&amp;M&amp;IT",'full menu'!R52="LSD"),"subst",IF(OR('full menu'!R52="FERT",'full menu'!R52="FMT",'full menu'!R52="FIT",'full menu'!R52="WSD"),"intens",IF('full menu'!R52="UASC","UASC","")))))</f>
        <v/>
      </c>
      <c r="S52" s="2" t="str">
        <f>IF(OR('full menu'!S52="MDC",'full menu'!S52="PERF"),"rude",IF(OR('full menu'!S52="PCB",'full menu'!S52="AERF",'full menu'!S52="UD"),"inter",IF(OR('full menu'!S52="ACB",'full menu'!S52="LCERT",'full menu'!S52="LERT",'full menu'!S52="FCERT",'full menu'!S52="FCMT",'full menu'!S52="LCMT",'full menu'!S52="LMT",'full menu'!S52="LCIT",'full menu'!S52="FCIT",'full menu'!S52="LIT",'full menu'!S52="MwERT",'full menu'!S52="ERwMT",'full menu'!S52="M&amp;ERT",'full menu'!S52="MwIT",'full menu'!S52="IwMT",'full menu'!S52="M&amp;IT",'full menu'!S52="IwERT",'full menu'!S52="ERwIT",'full menu'!S52="I&amp;ERT",'full menu'!S52="ER&amp;M&amp;IT",'full menu'!S52="LSD"),"subst",IF(OR('full menu'!S52="FERT",'full menu'!S52="FMT",'full menu'!S52="FIT",'full menu'!S52="WSD"),"intens",IF('full menu'!S52="UASC","UASC","")))))</f>
        <v/>
      </c>
      <c r="T52" s="2" t="str">
        <f>IF(OR('full menu'!T52="MDC",'full menu'!T52="PERF"),"rude",IF(OR('full menu'!T52="PCB",'full menu'!T52="AERF",'full menu'!T52="UD"),"inter",IF(OR('full menu'!T52="ACB",'full menu'!T52="LCERT",'full menu'!T52="LERT",'full menu'!T52="FCERT",'full menu'!T52="FCMT",'full menu'!T52="LCMT",'full menu'!T52="LMT",'full menu'!T52="LCIT",'full menu'!T52="FCIT",'full menu'!T52="LIT",'full menu'!T52="MwERT",'full menu'!T52="ERwMT",'full menu'!T52="M&amp;ERT",'full menu'!T52="MwIT",'full menu'!T52="IwMT",'full menu'!T52="M&amp;IT",'full menu'!T52="IwERT",'full menu'!T52="ERwIT",'full menu'!T52="I&amp;ERT",'full menu'!T52="ER&amp;M&amp;IT",'full menu'!T52="LSD"),"subst",IF(OR('full menu'!T52="FERT",'full menu'!T52="FMT",'full menu'!T52="FIT",'full menu'!T52="WSD"),"intens",IF('full menu'!T52="UASC","UASC","")))))</f>
        <v>inter</v>
      </c>
      <c r="U52" s="2" t="str">
        <f>IF(OR('full menu'!U52="MDC",'full menu'!U52="PERF"),"rude",IF(OR('full menu'!U52="PCB",'full menu'!U52="AERF",'full menu'!U52="UD"),"inter",IF(OR('full menu'!U52="ACB",'full menu'!U52="LCERT",'full menu'!U52="LERT",'full menu'!U52="FCERT",'full menu'!U52="FCMT",'full menu'!U52="LCMT",'full menu'!U52="LMT",'full menu'!U52="LCIT",'full menu'!U52="FCIT",'full menu'!U52="LIT",'full menu'!U52="MwERT",'full menu'!U52="ERwMT",'full menu'!U52="M&amp;ERT",'full menu'!U52="MwIT",'full menu'!U52="IwMT",'full menu'!U52="M&amp;IT",'full menu'!U52="IwERT",'full menu'!U52="ERwIT",'full menu'!U52="I&amp;ERT",'full menu'!U52="ER&amp;M&amp;IT",'full menu'!U52="LSD"),"subst",IF(OR('full menu'!U52="FERT",'full menu'!U52="FMT",'full menu'!U52="FIT",'full menu'!U52="WSD"),"intens",IF('full menu'!U52="UASC","UASC","")))))</f>
        <v>inter</v>
      </c>
      <c r="V52" s="2" t="str">
        <f>IF(OR('full menu'!V52="MDC",'full menu'!V52="PERF"),"rude",IF(OR('full menu'!V52="PCB",'full menu'!V52="AERF",'full menu'!V52="UD"),"inter",IF(OR('full menu'!V52="ACB",'full menu'!V52="LCERT",'full menu'!V52="LERT",'full menu'!V52="FCERT",'full menu'!V52="FCMT",'full menu'!V52="LCMT",'full menu'!V52="LMT",'full menu'!V52="LCIT",'full menu'!V52="FCIT",'full menu'!V52="LIT",'full menu'!V52="MwERT",'full menu'!V52="ERwMT",'full menu'!V52="M&amp;ERT",'full menu'!V52="MwIT",'full menu'!V52="IwMT",'full menu'!V52="M&amp;IT",'full menu'!V52="IwERT",'full menu'!V52="ERwIT",'full menu'!V52="I&amp;ERT",'full menu'!V52="ER&amp;M&amp;IT",'full menu'!V52="LSD"),"subst",IF(OR('full menu'!V52="FERT",'full menu'!V52="FMT",'full menu'!V52="FIT",'full menu'!V52="WSD"),"intens",IF('full menu'!V52="UASC","UASC","")))))</f>
        <v>inter</v>
      </c>
      <c r="W52" s="2" t="str">
        <f>IF(OR('full menu'!W52="MDC",'full menu'!W52="PERF"),"rude",IF(OR('full menu'!W52="PCB",'full menu'!W52="AERF",'full menu'!W52="UD"),"inter",IF(OR('full menu'!W52="ACB",'full menu'!W52="LCERT",'full menu'!W52="LERT",'full menu'!W52="FCERT",'full menu'!W52="FCMT",'full menu'!W52="LCMT",'full menu'!W52="LMT",'full menu'!W52="LCIT",'full menu'!W52="FCIT",'full menu'!W52="LIT",'full menu'!W52="MwERT",'full menu'!W52="ERwMT",'full menu'!W52="M&amp;ERT",'full menu'!W52="MwIT",'full menu'!W52="IwMT",'full menu'!W52="M&amp;IT",'full menu'!W52="IwERT",'full menu'!W52="ERwIT",'full menu'!W52="I&amp;ERT",'full menu'!W52="ER&amp;M&amp;IT",'full menu'!W52="LSD"),"subst",IF(OR('full menu'!W52="FERT",'full menu'!W52="FMT",'full menu'!W52="FIT",'full menu'!W52="WSD"),"intens",IF('full menu'!W52="UASC","UASC","")))))</f>
        <v>inter</v>
      </c>
      <c r="X52" s="2" t="str">
        <f>IF(OR('full menu'!X52="MDC",'full menu'!X52="PERF"),"rude",IF(OR('full menu'!X52="PCB",'full menu'!X52="AERF",'full menu'!X52="UD"),"inter",IF(OR('full menu'!X52="ACB",'full menu'!X52="LCERT",'full menu'!X52="LERT",'full menu'!X52="FCERT",'full menu'!X52="FCMT",'full menu'!X52="LCMT",'full menu'!X52="LMT",'full menu'!X52="LCIT",'full menu'!X52="FCIT",'full menu'!X52="LIT",'full menu'!X52="MwERT",'full menu'!X52="ERwMT",'full menu'!X52="M&amp;ERT",'full menu'!X52="MwIT",'full menu'!X52="IwMT",'full menu'!X52="M&amp;IT",'full menu'!X52="IwERT",'full menu'!X52="ERwIT",'full menu'!X52="I&amp;ERT",'full menu'!X52="ER&amp;M&amp;IT",'full menu'!X52="LSD"),"subst",IF(OR('full menu'!X52="FERT",'full menu'!X52="FMT",'full menu'!X52="FIT",'full menu'!X52="WSD"),"intens",IF('full menu'!X52="UASC","UASC","")))))</f>
        <v>subst</v>
      </c>
      <c r="Y52" s="2" t="str">
        <f>IF(OR('full menu'!Y52="MDC",'full menu'!Y52="PERF"),"rude",IF(OR('full menu'!Y52="PCB",'full menu'!Y52="AERF",'full menu'!Y52="UD"),"inter",IF(OR('full menu'!Y52="ACB",'full menu'!Y52="LCERT",'full menu'!Y52="LERT",'full menu'!Y52="FCERT",'full menu'!Y52="FCMT",'full menu'!Y52="LCMT",'full menu'!Y52="LMT",'full menu'!Y52="LCIT",'full menu'!Y52="FCIT",'full menu'!Y52="LIT",'full menu'!Y52="MwERT",'full menu'!Y52="ERwMT",'full menu'!Y52="M&amp;ERT",'full menu'!Y52="MwIT",'full menu'!Y52="IwMT",'full menu'!Y52="M&amp;IT",'full menu'!Y52="IwERT",'full menu'!Y52="ERwIT",'full menu'!Y52="I&amp;ERT",'full menu'!Y52="ER&amp;M&amp;IT",'full menu'!Y52="LSD"),"subst",IF(OR('full menu'!Y52="FERT",'full menu'!Y52="FMT",'full menu'!Y52="FIT",'full menu'!Y52="WSD"),"intens",IF('full menu'!Y52="UASC","UASC","")))))</f>
        <v>subst</v>
      </c>
      <c r="Z52" s="2" t="str">
        <f>IF(OR('full menu'!Z52="MDC",'full menu'!Z52="PERF"),"rude",IF(OR('full menu'!Z52="PCB",'full menu'!Z52="AERF",'full menu'!Z52="UD"),"inter",IF(OR('full menu'!Z52="ACB",'full menu'!Z52="LCERT",'full menu'!Z52="LERT",'full menu'!Z52="FCERT",'full menu'!Z52="FCMT",'full menu'!Z52="LCMT",'full menu'!Z52="LMT",'full menu'!Z52="LCIT",'full menu'!Z52="FCIT",'full menu'!Z52="LIT",'full menu'!Z52="MwERT",'full menu'!Z52="ERwMT",'full menu'!Z52="M&amp;ERT",'full menu'!Z52="MwIT",'full menu'!Z52="IwMT",'full menu'!Z52="M&amp;IT",'full menu'!Z52="IwERT",'full menu'!Z52="ERwIT",'full menu'!Z52="I&amp;ERT",'full menu'!Z52="ER&amp;M&amp;IT",'full menu'!Z52="LSD"),"subst",IF(OR('full menu'!Z52="FERT",'full menu'!Z52="FMT",'full menu'!Z52="FIT",'full menu'!Z52="WSD"),"intens",IF('full menu'!Z52="UASC","UASC","")))))</f>
        <v>subst</v>
      </c>
      <c r="AA52" s="2" t="str">
        <f>IF(OR('full menu'!AA52="MDC",'full menu'!AA52="PERF"),"rude",IF(OR('full menu'!AA52="PCB",'full menu'!AA52="AERF",'full menu'!AA52="UD"),"inter",IF(OR('full menu'!AA52="ACB",'full menu'!AA52="LCERT",'full menu'!AA52="LERT",'full menu'!AA52="FCERT",'full menu'!AA52="FCMT",'full menu'!AA52="LCMT",'full menu'!AA52="LMT",'full menu'!AA52="LCIT",'full menu'!AA52="FCIT",'full menu'!AA52="LIT",'full menu'!AA52="MwERT",'full menu'!AA52="ERwMT",'full menu'!AA52="M&amp;ERT",'full menu'!AA52="MwIT",'full menu'!AA52="IwMT",'full menu'!AA52="M&amp;IT",'full menu'!AA52="IwERT",'full menu'!AA52="ERwIT",'full menu'!AA52="I&amp;ERT",'full menu'!AA52="ER&amp;M&amp;IT",'full menu'!AA52="LSD"),"subst",IF(OR('full menu'!AA52="FERT",'full menu'!AA52="FMT",'full menu'!AA52="FIT",'full menu'!AA52="WSD"),"intens",IF('full menu'!AA52="UASC","UASC","")))))</f>
        <v>subst</v>
      </c>
      <c r="AB52" s="2" t="str">
        <f>IF(OR('full menu'!AB52="MDC",'full menu'!AB52="PERF"),"rude",IF(OR('full menu'!AB52="PCB",'full menu'!AB52="AERF",'full menu'!AB52="UD"),"inter",IF(OR('full menu'!AB52="ACB",'full menu'!AB52="LCERT",'full menu'!AB52="LERT",'full menu'!AB52="FCERT",'full menu'!AB52="FCMT",'full menu'!AB52="LCMT",'full menu'!AB52="LMT",'full menu'!AB52="LCIT",'full menu'!AB52="FCIT",'full menu'!AB52="LIT",'full menu'!AB52="MwERT",'full menu'!AB52="ERwMT",'full menu'!AB52="M&amp;ERT",'full menu'!AB52="MwIT",'full menu'!AB52="IwMT",'full menu'!AB52="M&amp;IT",'full menu'!AB52="IwERT",'full menu'!AB52="ERwIT",'full menu'!AB52="I&amp;ERT",'full menu'!AB52="ER&amp;M&amp;IT",'full menu'!AB52="LSD"),"subst",IF(OR('full menu'!AB52="FERT",'full menu'!AB52="FMT",'full menu'!AB52="FIT",'full menu'!AB52="WSD"),"intens",IF('full menu'!AB52="UASC","UASC","")))))</f>
        <v>subst</v>
      </c>
      <c r="AC52" s="2" t="str">
        <f>IF(OR('full menu'!AC52="MDC",'full menu'!AC52="PERF"),"rude",IF(OR('full menu'!AC52="PCB",'full menu'!AC52="AERF",'full menu'!AC52="UD"),"inter",IF(OR('full menu'!AC52="ACB",'full menu'!AC52="LCERT",'full menu'!AC52="LERT",'full menu'!AC52="FCERT",'full menu'!AC52="FCMT",'full menu'!AC52="LCMT",'full menu'!AC52="LMT",'full menu'!AC52="LCIT",'full menu'!AC52="FCIT",'full menu'!AC52="LIT",'full menu'!AC52="MwERT",'full menu'!AC52="ERwMT",'full menu'!AC52="M&amp;ERT",'full menu'!AC52="MwIT",'full menu'!AC52="IwMT",'full menu'!AC52="M&amp;IT",'full menu'!AC52="IwERT",'full menu'!AC52="ERwIT",'full menu'!AC52="I&amp;ERT",'full menu'!AC52="ER&amp;M&amp;IT",'full menu'!AC52="LSD"),"subst",IF(OR('full menu'!AC52="FERT",'full menu'!AC52="FMT",'full menu'!AC52="FIT",'full menu'!AC52="WSD"),"intens",IF('full menu'!AC52="UASC","UASC","")))))</f>
        <v>subst</v>
      </c>
      <c r="AD52" s="2" t="str">
        <f>IF(OR('full menu'!AD52="MDC",'full menu'!AD52="PERF"),"rude",IF(OR('full menu'!AD52="PCB",'full menu'!AD52="AERF",'full menu'!AD52="UD"),"inter",IF(OR('full menu'!AD52="ACB",'full menu'!AD52="LCERT",'full menu'!AD52="LERT",'full menu'!AD52="FCERT",'full menu'!AD52="FCMT",'full menu'!AD52="LCMT",'full menu'!AD52="LMT",'full menu'!AD52="LCIT",'full menu'!AD52="FCIT",'full menu'!AD52="LIT",'full menu'!AD52="MwERT",'full menu'!AD52="ERwMT",'full menu'!AD52="M&amp;ERT",'full menu'!AD52="MwIT",'full menu'!AD52="IwMT",'full menu'!AD52="M&amp;IT",'full menu'!AD52="IwERT",'full menu'!AD52="ERwIT",'full menu'!AD52="I&amp;ERT",'full menu'!AD52="ER&amp;M&amp;IT",'full menu'!AD52="LSD"),"subst",IF(OR('full menu'!AD52="FERT",'full menu'!AD52="FMT",'full menu'!AD52="FIT",'full menu'!AD52="WSD"),"intens",IF('full menu'!AD52="UASC","UASC","")))))</f>
        <v>subst</v>
      </c>
      <c r="AE52" s="2" t="str">
        <f>IF(OR('full menu'!AE52="MDC",'full menu'!AE52="PERF"),"rude",IF(OR('full menu'!AE52="PCB",'full menu'!AE52="AERF",'full menu'!AE52="UD"),"inter",IF(OR('full menu'!AE52="ACB",'full menu'!AE52="LCERT",'full menu'!AE52="LERT",'full menu'!AE52="FCERT",'full menu'!AE52="FCMT",'full menu'!AE52="LCMT",'full menu'!AE52="LMT",'full menu'!AE52="LCIT",'full menu'!AE52="FCIT",'full menu'!AE52="LIT",'full menu'!AE52="MwERT",'full menu'!AE52="ERwMT",'full menu'!AE52="M&amp;ERT",'full menu'!AE52="MwIT",'full menu'!AE52="IwMT",'full menu'!AE52="M&amp;IT",'full menu'!AE52="IwERT",'full menu'!AE52="ERwIT",'full menu'!AE52="I&amp;ERT",'full menu'!AE52="ER&amp;M&amp;IT",'full menu'!AE52="LSD"),"subst",IF(OR('full menu'!AE52="FERT",'full menu'!AE52="FMT",'full menu'!AE52="FIT",'full menu'!AE52="WSD"),"intens",IF('full menu'!AE52="UASC","UASC","")))))</f>
        <v>subst</v>
      </c>
      <c r="AF52" s="2" t="str">
        <f>IF(OR('full menu'!AF52="MDC",'full menu'!AF52="PERF"),"rude",IF(OR('full menu'!AF52="PCB",'full menu'!AF52="AERF",'full menu'!AF52="UD"),"inter",IF(OR('full menu'!AF52="ACB",'full menu'!AF52="LCERT",'full menu'!AF52="LERT",'full menu'!AF52="FCERT",'full menu'!AF52="FCMT",'full menu'!AF52="LCMT",'full menu'!AF52="LMT",'full menu'!AF52="LCIT",'full menu'!AF52="FCIT",'full menu'!AF52="LIT",'full menu'!AF52="MwERT",'full menu'!AF52="ERwMT",'full menu'!AF52="M&amp;ERT",'full menu'!AF52="MwIT",'full menu'!AF52="IwMT",'full menu'!AF52="M&amp;IT",'full menu'!AF52="IwERT",'full menu'!AF52="ERwIT",'full menu'!AF52="I&amp;ERT",'full menu'!AF52="ER&amp;M&amp;IT",'full menu'!AF52="LSD"),"subst",IF(OR('full menu'!AF52="FERT",'full menu'!AF52="FMT",'full menu'!AF52="FIT",'full menu'!AF52="WSD"),"intens",IF('full menu'!AF52="UASC","UASC","")))))</f>
        <v>subst</v>
      </c>
      <c r="AG52" s="2" t="str">
        <f>IF(OR('full menu'!AG52="MDC",'full menu'!AG52="PERF"),"rude",IF(OR('full menu'!AG52="PCB",'full menu'!AG52="AERF",'full menu'!AG52="UD"),"inter",IF(OR('full menu'!AG52="ACB",'full menu'!AG52="LCERT",'full menu'!AG52="LERT",'full menu'!AG52="FCERT",'full menu'!AG52="FCMT",'full menu'!AG52="LCMT",'full menu'!AG52="LMT",'full menu'!AG52="LCIT",'full menu'!AG52="FCIT",'full menu'!AG52="LIT",'full menu'!AG52="MwERT",'full menu'!AG52="ERwMT",'full menu'!AG52="M&amp;ERT",'full menu'!AG52="MwIT",'full menu'!AG52="IwMT",'full menu'!AG52="M&amp;IT",'full menu'!AG52="IwERT",'full menu'!AG52="ERwIT",'full menu'!AG52="I&amp;ERT",'full menu'!AG52="ER&amp;M&amp;IT",'full menu'!AG52="LSD"),"subst",IF(OR('full menu'!AG52="FERT",'full menu'!AG52="FMT",'full menu'!AG52="FIT",'full menu'!AG52="WSD"),"intens",IF('full menu'!AG52="UASC","UASC","")))))</f>
        <v>subst</v>
      </c>
      <c r="AH52" s="2" t="str">
        <f>IF(OR('full menu'!AH52="MDC",'full menu'!AH52="PERF"),"rude",IF(OR('full menu'!AH52="PCB",'full menu'!AH52="AERF",'full menu'!AH52="UD"),"inter",IF(OR('full menu'!AH52="ACB",'full menu'!AH52="LCERT",'full menu'!AH52="LERT",'full menu'!AH52="FCERT",'full menu'!AH52="FCMT",'full menu'!AH52="LCMT",'full menu'!AH52="LMT",'full menu'!AH52="LCIT",'full menu'!AH52="FCIT",'full menu'!AH52="LIT",'full menu'!AH52="MwERT",'full menu'!AH52="ERwMT",'full menu'!AH52="M&amp;ERT",'full menu'!AH52="MwIT",'full menu'!AH52="IwMT",'full menu'!AH52="M&amp;IT",'full menu'!AH52="IwERT",'full menu'!AH52="ERwIT",'full menu'!AH52="I&amp;ERT",'full menu'!AH52="ER&amp;M&amp;IT",'full menu'!AH52="LSD"),"subst",IF(OR('full menu'!AH52="FERT",'full menu'!AH52="FMT",'full menu'!AH52="FIT",'full menu'!AH52="WSD"),"intens",IF('full menu'!AH52="UASC","UASC","")))))</f>
        <v>subst</v>
      </c>
      <c r="AI52" s="2" t="str">
        <f>IF(OR('full menu'!AI52="MDC",'full menu'!AI52="PERF"),"rude",IF(OR('full menu'!AI52="PCB",'full menu'!AI52="AERF",'full menu'!AI52="UD"),"inter",IF(OR('full menu'!AI52="ACB",'full menu'!AI52="LCERT",'full menu'!AI52="LERT",'full menu'!AI52="FCERT",'full menu'!AI52="FCMT",'full menu'!AI52="LCMT",'full menu'!AI52="LMT",'full menu'!AI52="LCIT",'full menu'!AI52="FCIT",'full menu'!AI52="LIT",'full menu'!AI52="MwERT",'full menu'!AI52="ERwMT",'full menu'!AI52="M&amp;ERT",'full menu'!AI52="MwIT",'full menu'!AI52="IwMT",'full menu'!AI52="M&amp;IT",'full menu'!AI52="IwERT",'full menu'!AI52="ERwIT",'full menu'!AI52="I&amp;ERT",'full menu'!AI52="ER&amp;M&amp;IT",'full menu'!AI52="LSD"),"subst",IF(OR('full menu'!AI52="FERT",'full menu'!AI52="FMT",'full menu'!AI52="FIT",'full menu'!AI52="WSD"),"intens",IF('full menu'!AI52="UASC","UASC","")))))</f>
        <v>subst</v>
      </c>
      <c r="AJ52" s="2" t="str">
        <f>IF(OR('full menu'!AJ52="MDC",'full menu'!AJ52="PERF"),"rude",IF(OR('full menu'!AJ52="PCB",'full menu'!AJ52="AERF",'full menu'!AJ52="UD"),"inter",IF(OR('full menu'!AJ52="ACB",'full menu'!AJ52="LCERT",'full menu'!AJ52="LERT",'full menu'!AJ52="FCERT",'full menu'!AJ52="FCMT",'full menu'!AJ52="LCMT",'full menu'!AJ52="LMT",'full menu'!AJ52="LCIT",'full menu'!AJ52="FCIT",'full menu'!AJ52="LIT",'full menu'!AJ52="MwERT",'full menu'!AJ52="ERwMT",'full menu'!AJ52="M&amp;ERT",'full menu'!AJ52="MwIT",'full menu'!AJ52="IwMT",'full menu'!AJ52="M&amp;IT",'full menu'!AJ52="IwERT",'full menu'!AJ52="ERwIT",'full menu'!AJ52="I&amp;ERT",'full menu'!AJ52="ER&amp;M&amp;IT",'full menu'!AJ52="LSD"),"subst",IF(OR('full menu'!AJ52="FERT",'full menu'!AJ52="FMT",'full menu'!AJ52="FIT",'full menu'!AJ52="WSD"),"intens",IF('full menu'!AJ52="UASC","UASC","")))))</f>
        <v>inter</v>
      </c>
      <c r="AK52" s="2" t="str">
        <f>IF(OR('full menu'!AK52="MDC",'full menu'!AK52="PERF"),"rude",IF(OR('full menu'!AK52="PCB",'full menu'!AK52="AERF",'full menu'!AK52="UD"),"inter",IF(OR('full menu'!AK52="ACB",'full menu'!AK52="LCERT",'full menu'!AK52="LERT",'full menu'!AK52="FCERT",'full menu'!AK52="FCMT",'full menu'!AK52="LCMT",'full menu'!AK52="LMT",'full menu'!AK52="LCIT",'full menu'!AK52="FCIT",'full menu'!AK52="LIT",'full menu'!AK52="MwERT",'full menu'!AK52="ERwMT",'full menu'!AK52="M&amp;ERT",'full menu'!AK52="MwIT",'full menu'!AK52="IwMT",'full menu'!AK52="M&amp;IT",'full menu'!AK52="IwERT",'full menu'!AK52="ERwIT",'full menu'!AK52="I&amp;ERT",'full menu'!AK52="ER&amp;M&amp;IT",'full menu'!AK52="LSD"),"subst",IF(OR('full menu'!AK52="FERT",'full menu'!AK52="FMT",'full menu'!AK52="FIT",'full menu'!AK52="WSD"),"intens",IF('full menu'!AK52="UASC","UASC","")))))</f>
        <v>inter</v>
      </c>
      <c r="AL52" s="2" t="str">
        <f>IF(OR('full menu'!AL52="MDC",'full menu'!AL52="PERF"),"rude",IF(OR('full menu'!AL52="PCB",'full menu'!AL52="AERF",'full menu'!AL52="UD"),"inter",IF(OR('full menu'!AL52="ACB",'full menu'!AL52="LCERT",'full menu'!AL52="LERT",'full menu'!AL52="FCERT",'full menu'!AL52="FCMT",'full menu'!AL52="LCMT",'full menu'!AL52="LMT",'full menu'!AL52="LCIT",'full menu'!AL52="FCIT",'full menu'!AL52="LIT",'full menu'!AL52="MwERT",'full menu'!AL52="ERwMT",'full menu'!AL52="M&amp;ERT",'full menu'!AL52="MwIT",'full menu'!AL52="IwMT",'full menu'!AL52="M&amp;IT",'full menu'!AL52="IwERT",'full menu'!AL52="ERwIT",'full menu'!AL52="I&amp;ERT",'full menu'!AL52="ER&amp;M&amp;IT",'full menu'!AL52="LSD"),"subst",IF(OR('full menu'!AL52="FERT",'full menu'!AL52="FMT",'full menu'!AL52="FIT",'full menu'!AL52="WSD"),"intens",IF('full menu'!AL52="UASC","UASC","")))))</f>
        <v>inter</v>
      </c>
      <c r="AM52" s="2" t="str">
        <f>IF(OR('full menu'!AM52="MDC",'full menu'!AM52="PERF"),"rude",IF(OR('full menu'!AM52="PCB",'full menu'!AM52="AERF",'full menu'!AM52="UD"),"inter",IF(OR('full menu'!AM52="ACB",'full menu'!AM52="LCERT",'full menu'!AM52="LERT",'full menu'!AM52="FCERT",'full menu'!AM52="FCMT",'full menu'!AM52="LCMT",'full menu'!AM52="LMT",'full menu'!AM52="LCIT",'full menu'!AM52="FCIT",'full menu'!AM52="LIT",'full menu'!AM52="MwERT",'full menu'!AM52="ERwMT",'full menu'!AM52="M&amp;ERT",'full menu'!AM52="MwIT",'full menu'!AM52="IwMT",'full menu'!AM52="M&amp;IT",'full menu'!AM52="IwERT",'full menu'!AM52="ERwIT",'full menu'!AM52="I&amp;ERT",'full menu'!AM52="ER&amp;M&amp;IT",'full menu'!AM52="LSD"),"subst",IF(OR('full menu'!AM52="FERT",'full menu'!AM52="FMT",'full menu'!AM52="FIT",'full menu'!AM52="WSD"),"intens",IF('full menu'!AM52="UASC","UASC","")))))</f>
        <v>inter</v>
      </c>
      <c r="AN52" s="2" t="str">
        <f>IF(OR('full menu'!AN52="MDC",'full menu'!AN52="PERF"),"rude",IF(OR('full menu'!AN52="PCB",'full menu'!AN52="AERF",'full menu'!AN52="UD"),"inter",IF(OR('full menu'!AN52="ACB",'full menu'!AN52="LCERT",'full menu'!AN52="LERT",'full menu'!AN52="FCERT",'full menu'!AN52="FCMT",'full menu'!AN52="LCMT",'full menu'!AN52="LMT",'full menu'!AN52="LCIT",'full menu'!AN52="FCIT",'full menu'!AN52="LIT",'full menu'!AN52="MwERT",'full menu'!AN52="ERwMT",'full menu'!AN52="M&amp;ERT",'full menu'!AN52="MwIT",'full menu'!AN52="IwMT",'full menu'!AN52="M&amp;IT",'full menu'!AN52="IwERT",'full menu'!AN52="ERwIT",'full menu'!AN52="I&amp;ERT",'full menu'!AN52="ER&amp;M&amp;IT",'full menu'!AN52="LSD"),"subst",IF(OR('full menu'!AN52="FERT",'full menu'!AN52="FMT",'full menu'!AN52="FIT",'full menu'!AN52="WSD"),"intens",IF('full menu'!AN52="UASC","UASC","")))))</f>
        <v>inter</v>
      </c>
      <c r="AO52" s="2" t="str">
        <f>IF(OR('full menu'!AO52="MDC",'full menu'!AO52="PERF"),"rude",IF(OR('full menu'!AO52="PCB",'full menu'!AO52="AERF",'full menu'!AO52="UD"),"inter",IF(OR('full menu'!AO52="ACB",'full menu'!AO52="LCERT",'full menu'!AO52="LERT",'full menu'!AO52="FCERT",'full menu'!AO52="FCMT",'full menu'!AO52="LCMT",'full menu'!AO52="LMT",'full menu'!AO52="LCIT",'full menu'!AO52="FCIT",'full menu'!AO52="LIT",'full menu'!AO52="MwERT",'full menu'!AO52="ERwMT",'full menu'!AO52="M&amp;ERT",'full menu'!AO52="MwIT",'full menu'!AO52="IwMT",'full menu'!AO52="M&amp;IT",'full menu'!AO52="IwERT",'full menu'!AO52="ERwIT",'full menu'!AO52="I&amp;ERT",'full menu'!AO52="ER&amp;M&amp;IT",'full menu'!AO52="LSD"),"subst",IF(OR('full menu'!AO52="FERT",'full menu'!AO52="FMT",'full menu'!AO52="FIT",'full menu'!AO52="WSD"),"intens",IF('full menu'!AO52="UASC","UASC","")))))</f>
        <v>inter</v>
      </c>
      <c r="AP52" s="2" t="str">
        <f>IF(OR('full menu'!AP52="MDC",'full menu'!AP52="PERF"),"rude",IF(OR('full menu'!AP52="PCB",'full menu'!AP52="AERF",'full menu'!AP52="UD"),"inter",IF(OR('full menu'!AP52="ACB",'full menu'!AP52="LCERT",'full menu'!AP52="LERT",'full menu'!AP52="FCERT",'full menu'!AP52="FCMT",'full menu'!AP52="LCMT",'full menu'!AP52="LMT",'full menu'!AP52="LCIT",'full menu'!AP52="FCIT",'full menu'!AP52="LIT",'full menu'!AP52="MwERT",'full menu'!AP52="ERwMT",'full menu'!AP52="M&amp;ERT",'full menu'!AP52="MwIT",'full menu'!AP52="IwMT",'full menu'!AP52="M&amp;IT",'full menu'!AP52="IwERT",'full menu'!AP52="ERwIT",'full menu'!AP52="I&amp;ERT",'full menu'!AP52="ER&amp;M&amp;IT",'full menu'!AP52="LSD"),"subst",IF(OR('full menu'!AP52="FERT",'full menu'!AP52="FMT",'full menu'!AP52="FIT",'full menu'!AP52="WSD"),"intens",IF('full menu'!AP52="UASC","UASC","")))))</f>
        <v>inter</v>
      </c>
      <c r="AQ52" s="2" t="str">
        <f>IF(OR('full menu'!AQ52="MDC",'full menu'!AQ52="PERF"),"rude",IF(OR('full menu'!AQ52="PCB",'full menu'!AQ52="AERF",'full menu'!AQ52="UD"),"inter",IF(OR('full menu'!AQ52="ACB",'full menu'!AQ52="LCERT",'full menu'!AQ52="LERT",'full menu'!AQ52="FCERT",'full menu'!AQ52="FCMT",'full menu'!AQ52="LCMT",'full menu'!AQ52="LMT",'full menu'!AQ52="LCIT",'full menu'!AQ52="FCIT",'full menu'!AQ52="LIT",'full menu'!AQ52="MwERT",'full menu'!AQ52="ERwMT",'full menu'!AQ52="M&amp;ERT",'full menu'!AQ52="MwIT",'full menu'!AQ52="IwMT",'full menu'!AQ52="M&amp;IT",'full menu'!AQ52="IwERT",'full menu'!AQ52="ERwIT",'full menu'!AQ52="I&amp;ERT",'full menu'!AQ52="ER&amp;M&amp;IT",'full menu'!AQ52="LSD"),"subst",IF(OR('full menu'!AQ52="FERT",'full menu'!AQ52="FMT",'full menu'!AQ52="FIT",'full menu'!AQ52="WSD"),"intens",IF('full menu'!AQ52="UASC","UASC","")))))</f>
        <v>inter</v>
      </c>
      <c r="AR52" s="2" t="str">
        <f>IF(OR('full menu'!AR52="MDC",'full menu'!AR52="PERF"),"rude",IF(OR('full menu'!AR52="PCB",'full menu'!AR52="AERF",'full menu'!AR52="UD"),"inter",IF(OR('full menu'!AR52="ACB",'full menu'!AR52="LCERT",'full menu'!AR52="LERT",'full menu'!AR52="FCERT",'full menu'!AR52="FCMT",'full menu'!AR52="LCMT",'full menu'!AR52="LMT",'full menu'!AR52="LCIT",'full menu'!AR52="FCIT",'full menu'!AR52="LIT",'full menu'!AR52="MwERT",'full menu'!AR52="ERwMT",'full menu'!AR52="M&amp;ERT",'full menu'!AR52="MwIT",'full menu'!AR52="IwMT",'full menu'!AR52="M&amp;IT",'full menu'!AR52="IwERT",'full menu'!AR52="ERwIT",'full menu'!AR52="I&amp;ERT",'full menu'!AR52="ER&amp;M&amp;IT",'full menu'!AR52="LSD"),"subst",IF(OR('full menu'!AR52="FERT",'full menu'!AR52="FMT",'full menu'!AR52="FIT",'full menu'!AR52="WSD"),"intens",IF('full menu'!AR52="UASC","UASC","")))))</f>
        <v>inter</v>
      </c>
      <c r="AS52" s="2" t="str">
        <f>IF(OR('full menu'!AS52="MDC",'full menu'!AS52="PERF"),"rude",IF(OR('full menu'!AS52="PCB",'full menu'!AS52="AERF",'full menu'!AS52="UD"),"inter",IF(OR('full menu'!AS52="ACB",'full menu'!AS52="LCERT",'full menu'!AS52="LERT",'full menu'!AS52="FCERT",'full menu'!AS52="FCMT",'full menu'!AS52="LCMT",'full menu'!AS52="LMT",'full menu'!AS52="LCIT",'full menu'!AS52="FCIT",'full menu'!AS52="LIT",'full menu'!AS52="MwERT",'full menu'!AS52="ERwMT",'full menu'!AS52="M&amp;ERT",'full menu'!AS52="MwIT",'full menu'!AS52="IwMT",'full menu'!AS52="M&amp;IT",'full menu'!AS52="IwERT",'full menu'!AS52="ERwIT",'full menu'!AS52="I&amp;ERT",'full menu'!AS52="ER&amp;M&amp;IT",'full menu'!AS52="LSD"),"subst",IF(OR('full menu'!AS52="FERT",'full menu'!AS52="FMT",'full menu'!AS52="FIT",'full menu'!AS52="WSD"),"intens",IF('full menu'!AS52="UASC","UASC","")))))</f>
        <v>inter</v>
      </c>
    </row>
    <row r="53" spans="1:45" ht="15.5" x14ac:dyDescent="0.35">
      <c r="A53" t="s">
        <v>82</v>
      </c>
      <c r="B53" s="2" t="str">
        <f>IF(OR('full menu'!B53="MDC",'full menu'!B53="PERF"),"rude",IF(OR('full menu'!B53="PCB",'full menu'!B53="AERF",'full menu'!B53="UD"),"inter",IF(OR('full menu'!B53="ACB",'full menu'!B53="LCERT",'full menu'!B53="LERT",'full menu'!B53="FCERT",'full menu'!B53="FCMT",'full menu'!B53="LCMT",'full menu'!B53="LMT",'full menu'!B53="LCIT",'full menu'!B53="FCIT",'full menu'!B53="LIT",'full menu'!B53="MwERT",'full menu'!B53="ERwMT",'full menu'!B53="M&amp;ERT",'full menu'!B53="MwIT",'full menu'!B53="IwMT",'full menu'!B53="M&amp;IT",'full menu'!B53="IwERT",'full menu'!B53="ERwIT",'full menu'!B53="I&amp;ERT",'full menu'!B53="ER&amp;M&amp;IT",'full menu'!B53="LSD"),"subst",IF(OR('full menu'!B53="FERT",'full menu'!B53="FMT",'full menu'!B53="FIT",'full menu'!B53="WSD"),"intens",IF('full menu'!B53="UASC","UASC","")))))</f>
        <v/>
      </c>
      <c r="C53" s="2" t="str">
        <f>IF(OR('full menu'!C53="MDC",'full menu'!C53="PERF"),"rude",IF(OR('full menu'!C53="PCB",'full menu'!C53="AERF",'full menu'!C53="UD"),"inter",IF(OR('full menu'!C53="ACB",'full menu'!C53="LCERT",'full menu'!C53="LERT",'full menu'!C53="FCERT",'full menu'!C53="FCMT",'full menu'!C53="LCMT",'full menu'!C53="LMT",'full menu'!C53="LCIT",'full menu'!C53="FCIT",'full menu'!C53="LIT",'full menu'!C53="MwERT",'full menu'!C53="ERwMT",'full menu'!C53="M&amp;ERT",'full menu'!C53="MwIT",'full menu'!C53="IwMT",'full menu'!C53="M&amp;IT",'full menu'!C53="IwERT",'full menu'!C53="ERwIT",'full menu'!C53="I&amp;ERT",'full menu'!C53="ER&amp;M&amp;IT",'full menu'!C53="LSD"),"subst",IF(OR('full menu'!C53="FERT",'full menu'!C53="FMT",'full menu'!C53="FIT",'full menu'!C53="WSD"),"intens",IF('full menu'!C53="UASC","UASC","")))))</f>
        <v/>
      </c>
      <c r="D53" s="2" t="str">
        <f>IF(OR('full menu'!D53="MDC",'full menu'!D53="PERF"),"rude",IF(OR('full menu'!D53="PCB",'full menu'!D53="AERF",'full menu'!D53="UD"),"inter",IF(OR('full menu'!D53="ACB",'full menu'!D53="LCERT",'full menu'!D53="LERT",'full menu'!D53="FCERT",'full menu'!D53="FCMT",'full menu'!D53="LCMT",'full menu'!D53="LMT",'full menu'!D53="LCIT",'full menu'!D53="FCIT",'full menu'!D53="LIT",'full menu'!D53="MwERT",'full menu'!D53="ERwMT",'full menu'!D53="M&amp;ERT",'full menu'!D53="MwIT",'full menu'!D53="IwMT",'full menu'!D53="M&amp;IT",'full menu'!D53="IwERT",'full menu'!D53="ERwIT",'full menu'!D53="I&amp;ERT",'full menu'!D53="ER&amp;M&amp;IT",'full menu'!D53="LSD"),"subst",IF(OR('full menu'!D53="FERT",'full menu'!D53="FMT",'full menu'!D53="FIT",'full menu'!D53="WSD"),"intens",IF('full menu'!D53="UASC","UASC","")))))</f>
        <v/>
      </c>
      <c r="E53" s="2" t="str">
        <f>IF(OR('full menu'!E53="MDC",'full menu'!E53="PERF"),"rude",IF(OR('full menu'!E53="PCB",'full menu'!E53="AERF",'full menu'!E53="UD"),"inter",IF(OR('full menu'!E53="ACB",'full menu'!E53="LCERT",'full menu'!E53="LERT",'full menu'!E53="FCERT",'full menu'!E53="FCMT",'full menu'!E53="LCMT",'full menu'!E53="LMT",'full menu'!E53="LCIT",'full menu'!E53="FCIT",'full menu'!E53="LIT",'full menu'!E53="MwERT",'full menu'!E53="ERwMT",'full menu'!E53="M&amp;ERT",'full menu'!E53="MwIT",'full menu'!E53="IwMT",'full menu'!E53="M&amp;IT",'full menu'!E53="IwERT",'full menu'!E53="ERwIT",'full menu'!E53="I&amp;ERT",'full menu'!E53="ER&amp;M&amp;IT",'full menu'!E53="LSD"),"subst",IF(OR('full menu'!E53="FERT",'full menu'!E53="FMT",'full menu'!E53="FIT",'full menu'!E53="WSD"),"intens",IF('full menu'!E53="UASC","UASC","")))))</f>
        <v/>
      </c>
      <c r="F53" s="2" t="str">
        <f>IF(OR('full menu'!F53="MDC",'full menu'!F53="PERF"),"rude",IF(OR('full menu'!F53="PCB",'full menu'!F53="AERF",'full menu'!F53="UD"),"inter",IF(OR('full menu'!F53="ACB",'full menu'!F53="LCERT",'full menu'!F53="LERT",'full menu'!F53="FCERT",'full menu'!F53="FCMT",'full menu'!F53="LCMT",'full menu'!F53="LMT",'full menu'!F53="LCIT",'full menu'!F53="FCIT",'full menu'!F53="LIT",'full menu'!F53="MwERT",'full menu'!F53="ERwMT",'full menu'!F53="M&amp;ERT",'full menu'!F53="MwIT",'full menu'!F53="IwMT",'full menu'!F53="M&amp;IT",'full menu'!F53="IwERT",'full menu'!F53="ERwIT",'full menu'!F53="I&amp;ERT",'full menu'!F53="ER&amp;M&amp;IT",'full menu'!F53="LSD"),"subst",IF(OR('full menu'!F53="FERT",'full menu'!F53="FMT",'full menu'!F53="FIT",'full menu'!F53="WSD"),"intens",IF('full menu'!F53="UASC","UASC","")))))</f>
        <v/>
      </c>
      <c r="G53" s="2" t="str">
        <f>IF(OR('full menu'!G53="MDC",'full menu'!G53="PERF"),"rude",IF(OR('full menu'!G53="PCB",'full menu'!G53="AERF",'full menu'!G53="UD"),"inter",IF(OR('full menu'!G53="ACB",'full menu'!G53="LCERT",'full menu'!G53="LERT",'full menu'!G53="FCERT",'full menu'!G53="FCMT",'full menu'!G53="LCMT",'full menu'!G53="LMT",'full menu'!G53="LCIT",'full menu'!G53="FCIT",'full menu'!G53="LIT",'full menu'!G53="MwERT",'full menu'!G53="ERwMT",'full menu'!G53="M&amp;ERT",'full menu'!G53="MwIT",'full menu'!G53="IwMT",'full menu'!G53="M&amp;IT",'full menu'!G53="IwERT",'full menu'!G53="ERwIT",'full menu'!G53="I&amp;ERT",'full menu'!G53="ER&amp;M&amp;IT",'full menu'!G53="LSD"),"subst",IF(OR('full menu'!G53="FERT",'full menu'!G53="FMT",'full menu'!G53="FIT",'full menu'!G53="WSD"),"intens",IF('full menu'!G53="UASC","UASC","")))))</f>
        <v/>
      </c>
      <c r="H53" s="2" t="str">
        <f>IF(OR('full menu'!H53="MDC",'full menu'!H53="PERF"),"rude",IF(OR('full menu'!H53="PCB",'full menu'!H53="AERF",'full menu'!H53="UD"),"inter",IF(OR('full menu'!H53="ACB",'full menu'!H53="LCERT",'full menu'!H53="LERT",'full menu'!H53="FCERT",'full menu'!H53="FCMT",'full menu'!H53="LCMT",'full menu'!H53="LMT",'full menu'!H53="LCIT",'full menu'!H53="FCIT",'full menu'!H53="LIT",'full menu'!H53="MwERT",'full menu'!H53="ERwMT",'full menu'!H53="M&amp;ERT",'full menu'!H53="MwIT",'full menu'!H53="IwMT",'full menu'!H53="M&amp;IT",'full menu'!H53="IwERT",'full menu'!H53="ERwIT",'full menu'!H53="I&amp;ERT",'full menu'!H53="ER&amp;M&amp;IT",'full menu'!H53="LSD"),"subst",IF(OR('full menu'!H53="FERT",'full menu'!H53="FMT",'full menu'!H53="FIT",'full menu'!H53="WSD"),"intens",IF('full menu'!H53="UASC","UASC","")))))</f>
        <v/>
      </c>
      <c r="I53" s="2" t="str">
        <f>IF(OR('full menu'!I53="MDC",'full menu'!I53="PERF"),"rude",IF(OR('full menu'!I53="PCB",'full menu'!I53="AERF",'full menu'!I53="UD"),"inter",IF(OR('full menu'!I53="ACB",'full menu'!I53="LCERT",'full menu'!I53="LERT",'full menu'!I53="FCERT",'full menu'!I53="FCMT",'full menu'!I53="LCMT",'full menu'!I53="LMT",'full menu'!I53="LCIT",'full menu'!I53="FCIT",'full menu'!I53="LIT",'full menu'!I53="MwERT",'full menu'!I53="ERwMT",'full menu'!I53="M&amp;ERT",'full menu'!I53="MwIT",'full menu'!I53="IwMT",'full menu'!I53="M&amp;IT",'full menu'!I53="IwERT",'full menu'!I53="ERwIT",'full menu'!I53="I&amp;ERT",'full menu'!I53="ER&amp;M&amp;IT",'full menu'!I53="LSD"),"subst",IF(OR('full menu'!I53="FERT",'full menu'!I53="FMT",'full menu'!I53="FIT",'full menu'!I53="WSD"),"intens",IF('full menu'!I53="UASC","UASC","")))))</f>
        <v/>
      </c>
      <c r="J53" s="2" t="str">
        <f>IF(OR('full menu'!J53="MDC",'full menu'!J53="PERF"),"rude",IF(OR('full menu'!J53="PCB",'full menu'!J53="AERF",'full menu'!J53="UD"),"inter",IF(OR('full menu'!J53="ACB",'full menu'!J53="LCERT",'full menu'!J53="LERT",'full menu'!J53="FCERT",'full menu'!J53="FCMT",'full menu'!J53="LCMT",'full menu'!J53="LMT",'full menu'!J53="LCIT",'full menu'!J53="FCIT",'full menu'!J53="LIT",'full menu'!J53="MwERT",'full menu'!J53="ERwMT",'full menu'!J53="M&amp;ERT",'full menu'!J53="MwIT",'full menu'!J53="IwMT",'full menu'!J53="M&amp;IT",'full menu'!J53="IwERT",'full menu'!J53="ERwIT",'full menu'!J53="I&amp;ERT",'full menu'!J53="ER&amp;M&amp;IT",'full menu'!J53="LSD"),"subst",IF(OR('full menu'!J53="FERT",'full menu'!J53="FMT",'full menu'!J53="FIT",'full menu'!J53="WSD"),"intens",IF('full menu'!J53="UASC","UASC","")))))</f>
        <v/>
      </c>
      <c r="K53" s="2" t="str">
        <f>IF(OR('full menu'!K53="MDC",'full menu'!K53="PERF"),"rude",IF(OR('full menu'!K53="PCB",'full menu'!K53="AERF",'full menu'!K53="UD"),"inter",IF(OR('full menu'!K53="ACB",'full menu'!K53="LCERT",'full menu'!K53="LERT",'full menu'!K53="FCERT",'full menu'!K53="FCMT",'full menu'!K53="LCMT",'full menu'!K53="LMT",'full menu'!K53="LCIT",'full menu'!K53="FCIT",'full menu'!K53="LIT",'full menu'!K53="MwERT",'full menu'!K53="ERwMT",'full menu'!K53="M&amp;ERT",'full menu'!K53="MwIT",'full menu'!K53="IwMT",'full menu'!K53="M&amp;IT",'full menu'!K53="IwERT",'full menu'!K53="ERwIT",'full menu'!K53="I&amp;ERT",'full menu'!K53="ER&amp;M&amp;IT",'full menu'!K53="LSD"),"subst",IF(OR('full menu'!K53="FERT",'full menu'!K53="FMT",'full menu'!K53="FIT",'full menu'!K53="WSD"),"intens",IF('full menu'!K53="UASC","UASC","")))))</f>
        <v/>
      </c>
      <c r="L53" s="2" t="str">
        <f>IF(OR('full menu'!L53="MDC",'full menu'!L53="PERF"),"rude",IF(OR('full menu'!L53="PCB",'full menu'!L53="AERF",'full menu'!L53="UD"),"inter",IF(OR('full menu'!L53="ACB",'full menu'!L53="LCERT",'full menu'!L53="LERT",'full menu'!L53="FCERT",'full menu'!L53="FCMT",'full menu'!L53="LCMT",'full menu'!L53="LMT",'full menu'!L53="LCIT",'full menu'!L53="FCIT",'full menu'!L53="LIT",'full menu'!L53="MwERT",'full menu'!L53="ERwMT",'full menu'!L53="M&amp;ERT",'full menu'!L53="MwIT",'full menu'!L53="IwMT",'full menu'!L53="M&amp;IT",'full menu'!L53="IwERT",'full menu'!L53="ERwIT",'full menu'!L53="I&amp;ERT",'full menu'!L53="ER&amp;M&amp;IT",'full menu'!L53="LSD"),"subst",IF(OR('full menu'!L53="FERT",'full menu'!L53="FMT",'full menu'!L53="FIT",'full menu'!L53="WSD"),"intens",IF('full menu'!L53="UASC","UASC","")))))</f>
        <v/>
      </c>
      <c r="M53" s="2" t="str">
        <f>IF(OR('full menu'!M53="MDC",'full menu'!M53="PERF"),"rude",IF(OR('full menu'!M53="PCB",'full menu'!M53="AERF",'full menu'!M53="UD"),"inter",IF(OR('full menu'!M53="ACB",'full menu'!M53="LCERT",'full menu'!M53="LERT",'full menu'!M53="FCERT",'full menu'!M53="FCMT",'full menu'!M53="LCMT",'full menu'!M53="LMT",'full menu'!M53="LCIT",'full menu'!M53="FCIT",'full menu'!M53="LIT",'full menu'!M53="MwERT",'full menu'!M53="ERwMT",'full menu'!M53="M&amp;ERT",'full menu'!M53="MwIT",'full menu'!M53="IwMT",'full menu'!M53="M&amp;IT",'full menu'!M53="IwERT",'full menu'!M53="ERwIT",'full menu'!M53="I&amp;ERT",'full menu'!M53="ER&amp;M&amp;IT",'full menu'!M53="LSD"),"subst",IF(OR('full menu'!M53="FERT",'full menu'!M53="FMT",'full menu'!M53="FIT",'full menu'!M53="WSD"),"intens",IF('full menu'!M53="UASC","UASC","")))))</f>
        <v/>
      </c>
      <c r="N53" s="2" t="str">
        <f>IF(OR('full menu'!N53="MDC",'full menu'!N53="PERF"),"rude",IF(OR('full menu'!N53="PCB",'full menu'!N53="AERF",'full menu'!N53="UD"),"inter",IF(OR('full menu'!N53="ACB",'full menu'!N53="LCERT",'full menu'!N53="LERT",'full menu'!N53="FCERT",'full menu'!N53="FCMT",'full menu'!N53="LCMT",'full menu'!N53="LMT",'full menu'!N53="LCIT",'full menu'!N53="FCIT",'full menu'!N53="LIT",'full menu'!N53="MwERT",'full menu'!N53="ERwMT",'full menu'!N53="M&amp;ERT",'full menu'!N53="MwIT",'full menu'!N53="IwMT",'full menu'!N53="M&amp;IT",'full menu'!N53="IwERT",'full menu'!N53="ERwIT",'full menu'!N53="I&amp;ERT",'full menu'!N53="ER&amp;M&amp;IT",'full menu'!N53="LSD"),"subst",IF(OR('full menu'!N53="FERT",'full menu'!N53="FMT",'full menu'!N53="FIT",'full menu'!N53="WSD"),"intens",IF('full menu'!N53="UASC","UASC","")))))</f>
        <v/>
      </c>
      <c r="O53" s="2" t="str">
        <f>IF(OR('full menu'!O53="MDC",'full menu'!O53="PERF"),"rude",IF(OR('full menu'!O53="PCB",'full menu'!O53="AERF",'full menu'!O53="UD"),"inter",IF(OR('full menu'!O53="ACB",'full menu'!O53="LCERT",'full menu'!O53="LERT",'full menu'!O53="FCERT",'full menu'!O53="FCMT",'full menu'!O53="LCMT",'full menu'!O53="LMT",'full menu'!O53="LCIT",'full menu'!O53="FCIT",'full menu'!O53="LIT",'full menu'!O53="MwERT",'full menu'!O53="ERwMT",'full menu'!O53="M&amp;ERT",'full menu'!O53="MwIT",'full menu'!O53="IwMT",'full menu'!O53="M&amp;IT",'full menu'!O53="IwERT",'full menu'!O53="ERwIT",'full menu'!O53="I&amp;ERT",'full menu'!O53="ER&amp;M&amp;IT",'full menu'!O53="LSD"),"subst",IF(OR('full menu'!O53="FERT",'full menu'!O53="FMT",'full menu'!O53="FIT",'full menu'!O53="WSD"),"intens",IF('full menu'!O53="UASC","UASC","")))))</f>
        <v/>
      </c>
      <c r="P53" s="2" t="str">
        <f>IF(OR('full menu'!P53="MDC",'full menu'!P53="PERF"),"rude",IF(OR('full menu'!P53="PCB",'full menu'!P53="AERF",'full menu'!P53="UD"),"inter",IF(OR('full menu'!P53="ACB",'full menu'!P53="LCERT",'full menu'!P53="LERT",'full menu'!P53="FCERT",'full menu'!P53="FCMT",'full menu'!P53="LCMT",'full menu'!P53="LMT",'full menu'!P53="LCIT",'full menu'!P53="FCIT",'full menu'!P53="LIT",'full menu'!P53="MwERT",'full menu'!P53="ERwMT",'full menu'!P53="M&amp;ERT",'full menu'!P53="MwIT",'full menu'!P53="IwMT",'full menu'!P53="M&amp;IT",'full menu'!P53="IwERT",'full menu'!P53="ERwIT",'full menu'!P53="I&amp;ERT",'full menu'!P53="ER&amp;M&amp;IT",'full menu'!P53="LSD"),"subst",IF(OR('full menu'!P53="FERT",'full menu'!P53="FMT",'full menu'!P53="FIT",'full menu'!P53="WSD"),"intens",IF('full menu'!P53="UASC","UASC","")))))</f>
        <v/>
      </c>
      <c r="Q53" s="2" t="str">
        <f>IF(OR('full menu'!Q53="MDC",'full menu'!Q53="PERF"),"rude",IF(OR('full menu'!Q53="PCB",'full menu'!Q53="AERF",'full menu'!Q53="UD"),"inter",IF(OR('full menu'!Q53="ACB",'full menu'!Q53="LCERT",'full menu'!Q53="LERT",'full menu'!Q53="FCERT",'full menu'!Q53="FCMT",'full menu'!Q53="LCMT",'full menu'!Q53="LMT",'full menu'!Q53="LCIT",'full menu'!Q53="FCIT",'full menu'!Q53="LIT",'full menu'!Q53="MwERT",'full menu'!Q53="ERwMT",'full menu'!Q53="M&amp;ERT",'full menu'!Q53="MwIT",'full menu'!Q53="IwMT",'full menu'!Q53="M&amp;IT",'full menu'!Q53="IwERT",'full menu'!Q53="ERwIT",'full menu'!Q53="I&amp;ERT",'full menu'!Q53="ER&amp;M&amp;IT",'full menu'!Q53="LSD"),"subst",IF(OR('full menu'!Q53="FERT",'full menu'!Q53="FMT",'full menu'!Q53="FIT",'full menu'!Q53="WSD"),"intens",IF('full menu'!Q53="UASC","UASC","")))))</f>
        <v/>
      </c>
      <c r="R53" s="2" t="str">
        <f>IF(OR('full menu'!R53="MDC",'full menu'!R53="PERF"),"rude",IF(OR('full menu'!R53="PCB",'full menu'!R53="AERF",'full menu'!R53="UD"),"inter",IF(OR('full menu'!R53="ACB",'full menu'!R53="LCERT",'full menu'!R53="LERT",'full menu'!R53="FCERT",'full menu'!R53="FCMT",'full menu'!R53="LCMT",'full menu'!R53="LMT",'full menu'!R53="LCIT",'full menu'!R53="FCIT",'full menu'!R53="LIT",'full menu'!R53="MwERT",'full menu'!R53="ERwMT",'full menu'!R53="M&amp;ERT",'full menu'!R53="MwIT",'full menu'!R53="IwMT",'full menu'!R53="M&amp;IT",'full menu'!R53="IwERT",'full menu'!R53="ERwIT",'full menu'!R53="I&amp;ERT",'full menu'!R53="ER&amp;M&amp;IT",'full menu'!R53="LSD"),"subst",IF(OR('full menu'!R53="FERT",'full menu'!R53="FMT",'full menu'!R53="FIT",'full menu'!R53="WSD"),"intens",IF('full menu'!R53="UASC","UASC","")))))</f>
        <v/>
      </c>
      <c r="S53" s="2" t="str">
        <f>IF(OR('full menu'!S53="MDC",'full menu'!S53="PERF"),"rude",IF(OR('full menu'!S53="PCB",'full menu'!S53="AERF",'full menu'!S53="UD"),"inter",IF(OR('full menu'!S53="ACB",'full menu'!S53="LCERT",'full menu'!S53="LERT",'full menu'!S53="FCERT",'full menu'!S53="FCMT",'full menu'!S53="LCMT",'full menu'!S53="LMT",'full menu'!S53="LCIT",'full menu'!S53="FCIT",'full menu'!S53="LIT",'full menu'!S53="MwERT",'full menu'!S53="ERwMT",'full menu'!S53="M&amp;ERT",'full menu'!S53="MwIT",'full menu'!S53="IwMT",'full menu'!S53="M&amp;IT",'full menu'!S53="IwERT",'full menu'!S53="ERwIT",'full menu'!S53="I&amp;ERT",'full menu'!S53="ER&amp;M&amp;IT",'full menu'!S53="LSD"),"subst",IF(OR('full menu'!S53="FERT",'full menu'!S53="FMT",'full menu'!S53="FIT",'full menu'!S53="WSD"),"intens",IF('full menu'!S53="UASC","UASC","")))))</f>
        <v/>
      </c>
      <c r="T53" s="2" t="str">
        <f>IF(OR('full menu'!T53="MDC",'full menu'!T53="PERF"),"rude",IF(OR('full menu'!T53="PCB",'full menu'!T53="AERF",'full menu'!T53="UD"),"inter",IF(OR('full menu'!T53="ACB",'full menu'!T53="LCERT",'full menu'!T53="LERT",'full menu'!T53="FCERT",'full menu'!T53="FCMT",'full menu'!T53="LCMT",'full menu'!T53="LMT",'full menu'!T53="LCIT",'full menu'!T53="FCIT",'full menu'!T53="LIT",'full menu'!T53="MwERT",'full menu'!T53="ERwMT",'full menu'!T53="M&amp;ERT",'full menu'!T53="MwIT",'full menu'!T53="IwMT",'full menu'!T53="M&amp;IT",'full menu'!T53="IwERT",'full menu'!T53="ERwIT",'full menu'!T53="I&amp;ERT",'full menu'!T53="ER&amp;M&amp;IT",'full menu'!T53="LSD"),"subst",IF(OR('full menu'!T53="FERT",'full menu'!T53="FMT",'full menu'!T53="FIT",'full menu'!T53="WSD"),"intens",IF('full menu'!T53="UASC","UASC","")))))</f>
        <v>inter</v>
      </c>
      <c r="U53" s="2" t="str">
        <f>IF(OR('full menu'!U53="MDC",'full menu'!U53="PERF"),"rude",IF(OR('full menu'!U53="PCB",'full menu'!U53="AERF",'full menu'!U53="UD"),"inter",IF(OR('full menu'!U53="ACB",'full menu'!U53="LCERT",'full menu'!U53="LERT",'full menu'!U53="FCERT",'full menu'!U53="FCMT",'full menu'!U53="LCMT",'full menu'!U53="LMT",'full menu'!U53="LCIT",'full menu'!U53="FCIT",'full menu'!U53="LIT",'full menu'!U53="MwERT",'full menu'!U53="ERwMT",'full menu'!U53="M&amp;ERT",'full menu'!U53="MwIT",'full menu'!U53="IwMT",'full menu'!U53="M&amp;IT",'full menu'!U53="IwERT",'full menu'!U53="ERwIT",'full menu'!U53="I&amp;ERT",'full menu'!U53="ER&amp;M&amp;IT",'full menu'!U53="LSD"),"subst",IF(OR('full menu'!U53="FERT",'full menu'!U53="FMT",'full menu'!U53="FIT",'full menu'!U53="WSD"),"intens",IF('full menu'!U53="UASC","UASC","")))))</f>
        <v>inter</v>
      </c>
      <c r="V53" s="2" t="str">
        <f>IF(OR('full menu'!V53="MDC",'full menu'!V53="PERF"),"rude",IF(OR('full menu'!V53="PCB",'full menu'!V53="AERF",'full menu'!V53="UD"),"inter",IF(OR('full menu'!V53="ACB",'full menu'!V53="LCERT",'full menu'!V53="LERT",'full menu'!V53="FCERT",'full menu'!V53="FCMT",'full menu'!V53="LCMT",'full menu'!V53="LMT",'full menu'!V53="LCIT",'full menu'!V53="FCIT",'full menu'!V53="LIT",'full menu'!V53="MwERT",'full menu'!V53="ERwMT",'full menu'!V53="M&amp;ERT",'full menu'!V53="MwIT",'full menu'!V53="IwMT",'full menu'!V53="M&amp;IT",'full menu'!V53="IwERT",'full menu'!V53="ERwIT",'full menu'!V53="I&amp;ERT",'full menu'!V53="ER&amp;M&amp;IT",'full menu'!V53="LSD"),"subst",IF(OR('full menu'!V53="FERT",'full menu'!V53="FMT",'full menu'!V53="FIT",'full menu'!V53="WSD"),"intens",IF('full menu'!V53="UASC","UASC","")))))</f>
        <v>inter</v>
      </c>
      <c r="W53" s="2" t="str">
        <f>IF(OR('full menu'!W53="MDC",'full menu'!W53="PERF"),"rude",IF(OR('full menu'!W53="PCB",'full menu'!W53="AERF",'full menu'!W53="UD"),"inter",IF(OR('full menu'!W53="ACB",'full menu'!W53="LCERT",'full menu'!W53="LERT",'full menu'!W53="FCERT",'full menu'!W53="FCMT",'full menu'!W53="LCMT",'full menu'!W53="LMT",'full menu'!W53="LCIT",'full menu'!W53="FCIT",'full menu'!W53="LIT",'full menu'!W53="MwERT",'full menu'!W53="ERwMT",'full menu'!W53="M&amp;ERT",'full menu'!W53="MwIT",'full menu'!W53="IwMT",'full menu'!W53="M&amp;IT",'full menu'!W53="IwERT",'full menu'!W53="ERwIT",'full menu'!W53="I&amp;ERT",'full menu'!W53="ER&amp;M&amp;IT",'full menu'!W53="LSD"),"subst",IF(OR('full menu'!W53="FERT",'full menu'!W53="FMT",'full menu'!W53="FIT",'full menu'!W53="WSD"),"intens",IF('full menu'!W53="UASC","UASC","")))))</f>
        <v>inter</v>
      </c>
      <c r="X53" s="2" t="str">
        <f>IF(OR('full menu'!X53="MDC",'full menu'!X53="PERF"),"rude",IF(OR('full menu'!X53="PCB",'full menu'!X53="AERF",'full menu'!X53="UD"),"inter",IF(OR('full menu'!X53="ACB",'full menu'!X53="LCERT",'full menu'!X53="LERT",'full menu'!X53="FCERT",'full menu'!X53="FCMT",'full menu'!X53="LCMT",'full menu'!X53="LMT",'full menu'!X53="LCIT",'full menu'!X53="FCIT",'full menu'!X53="LIT",'full menu'!X53="MwERT",'full menu'!X53="ERwMT",'full menu'!X53="M&amp;ERT",'full menu'!X53="MwIT",'full menu'!X53="IwMT",'full menu'!X53="M&amp;IT",'full menu'!X53="IwERT",'full menu'!X53="ERwIT",'full menu'!X53="I&amp;ERT",'full menu'!X53="ER&amp;M&amp;IT",'full menu'!X53="LSD"),"subst",IF(OR('full menu'!X53="FERT",'full menu'!X53="FMT",'full menu'!X53="FIT",'full menu'!X53="WSD"),"intens",IF('full menu'!X53="UASC","UASC","")))))</f>
        <v>inter</v>
      </c>
      <c r="Y53" s="2" t="str">
        <f>IF(OR('full menu'!Y53="MDC",'full menu'!Y53="PERF"),"rude",IF(OR('full menu'!Y53="PCB",'full menu'!Y53="AERF",'full menu'!Y53="UD"),"inter",IF(OR('full menu'!Y53="ACB",'full menu'!Y53="LCERT",'full menu'!Y53="LERT",'full menu'!Y53="FCERT",'full menu'!Y53="FCMT",'full menu'!Y53="LCMT",'full menu'!Y53="LMT",'full menu'!Y53="LCIT",'full menu'!Y53="FCIT",'full menu'!Y53="LIT",'full menu'!Y53="MwERT",'full menu'!Y53="ERwMT",'full menu'!Y53="M&amp;ERT",'full menu'!Y53="MwIT",'full menu'!Y53="IwMT",'full menu'!Y53="M&amp;IT",'full menu'!Y53="IwERT",'full menu'!Y53="ERwIT",'full menu'!Y53="I&amp;ERT",'full menu'!Y53="ER&amp;M&amp;IT",'full menu'!Y53="LSD"),"subst",IF(OR('full menu'!Y53="FERT",'full menu'!Y53="FMT",'full menu'!Y53="FIT",'full menu'!Y53="WSD"),"intens",IF('full menu'!Y53="UASC","UASC","")))))</f>
        <v>subst</v>
      </c>
      <c r="Z53" s="2" t="str">
        <f>IF(OR('full menu'!Z53="MDC",'full menu'!Z53="PERF"),"rude",IF(OR('full menu'!Z53="PCB",'full menu'!Z53="AERF",'full menu'!Z53="UD"),"inter",IF(OR('full menu'!Z53="ACB",'full menu'!Z53="LCERT",'full menu'!Z53="LERT",'full menu'!Z53="FCERT",'full menu'!Z53="FCMT",'full menu'!Z53="LCMT",'full menu'!Z53="LMT",'full menu'!Z53="LCIT",'full menu'!Z53="FCIT",'full menu'!Z53="LIT",'full menu'!Z53="MwERT",'full menu'!Z53="ERwMT",'full menu'!Z53="M&amp;ERT",'full menu'!Z53="MwIT",'full menu'!Z53="IwMT",'full menu'!Z53="M&amp;IT",'full menu'!Z53="IwERT",'full menu'!Z53="ERwIT",'full menu'!Z53="I&amp;ERT",'full menu'!Z53="ER&amp;M&amp;IT",'full menu'!Z53="LSD"),"subst",IF(OR('full menu'!Z53="FERT",'full menu'!Z53="FMT",'full menu'!Z53="FIT",'full menu'!Z53="WSD"),"intens",IF('full menu'!Z53="UASC","UASC","")))))</f>
        <v>subst</v>
      </c>
      <c r="AA53" s="2" t="str">
        <f>IF(OR('full menu'!AA53="MDC",'full menu'!AA53="PERF"),"rude",IF(OR('full menu'!AA53="PCB",'full menu'!AA53="AERF",'full menu'!AA53="UD"),"inter",IF(OR('full menu'!AA53="ACB",'full menu'!AA53="LCERT",'full menu'!AA53="LERT",'full menu'!AA53="FCERT",'full menu'!AA53="FCMT",'full menu'!AA53="LCMT",'full menu'!AA53="LMT",'full menu'!AA53="LCIT",'full menu'!AA53="FCIT",'full menu'!AA53="LIT",'full menu'!AA53="MwERT",'full menu'!AA53="ERwMT",'full menu'!AA53="M&amp;ERT",'full menu'!AA53="MwIT",'full menu'!AA53="IwMT",'full menu'!AA53="M&amp;IT",'full menu'!AA53="IwERT",'full menu'!AA53="ERwIT",'full menu'!AA53="I&amp;ERT",'full menu'!AA53="ER&amp;M&amp;IT",'full menu'!AA53="LSD"),"subst",IF(OR('full menu'!AA53="FERT",'full menu'!AA53="FMT",'full menu'!AA53="FIT",'full menu'!AA53="WSD"),"intens",IF('full menu'!AA53="UASC","UASC","")))))</f>
        <v>subst</v>
      </c>
      <c r="AB53" s="2" t="str">
        <f>IF(OR('full menu'!AB53="MDC",'full menu'!AB53="PERF"),"rude",IF(OR('full menu'!AB53="PCB",'full menu'!AB53="AERF",'full menu'!AB53="UD"),"inter",IF(OR('full menu'!AB53="ACB",'full menu'!AB53="LCERT",'full menu'!AB53="LERT",'full menu'!AB53="FCERT",'full menu'!AB53="FCMT",'full menu'!AB53="LCMT",'full menu'!AB53="LMT",'full menu'!AB53="LCIT",'full menu'!AB53="FCIT",'full menu'!AB53="LIT",'full menu'!AB53="MwERT",'full menu'!AB53="ERwMT",'full menu'!AB53="M&amp;ERT",'full menu'!AB53="MwIT",'full menu'!AB53="IwMT",'full menu'!AB53="M&amp;IT",'full menu'!AB53="IwERT",'full menu'!AB53="ERwIT",'full menu'!AB53="I&amp;ERT",'full menu'!AB53="ER&amp;M&amp;IT",'full menu'!AB53="LSD"),"subst",IF(OR('full menu'!AB53="FERT",'full menu'!AB53="FMT",'full menu'!AB53="FIT",'full menu'!AB53="WSD"),"intens",IF('full menu'!AB53="UASC","UASC","")))))</f>
        <v>subst</v>
      </c>
      <c r="AC53" s="2" t="str">
        <f>IF(OR('full menu'!AC53="MDC",'full menu'!AC53="PERF"),"rude",IF(OR('full menu'!AC53="PCB",'full menu'!AC53="AERF",'full menu'!AC53="UD"),"inter",IF(OR('full menu'!AC53="ACB",'full menu'!AC53="LCERT",'full menu'!AC53="LERT",'full menu'!AC53="FCERT",'full menu'!AC53="FCMT",'full menu'!AC53="LCMT",'full menu'!AC53="LMT",'full menu'!AC53="LCIT",'full menu'!AC53="FCIT",'full menu'!AC53="LIT",'full menu'!AC53="MwERT",'full menu'!AC53="ERwMT",'full menu'!AC53="M&amp;ERT",'full menu'!AC53="MwIT",'full menu'!AC53="IwMT",'full menu'!AC53="M&amp;IT",'full menu'!AC53="IwERT",'full menu'!AC53="ERwIT",'full menu'!AC53="I&amp;ERT",'full menu'!AC53="ER&amp;M&amp;IT",'full menu'!AC53="LSD"),"subst",IF(OR('full menu'!AC53="FERT",'full menu'!AC53="FMT",'full menu'!AC53="FIT",'full menu'!AC53="WSD"),"intens",IF('full menu'!AC53="UASC","UASC","")))))</f>
        <v>subst</v>
      </c>
      <c r="AD53" s="2" t="str">
        <f>IF(OR('full menu'!AD53="MDC",'full menu'!AD53="PERF"),"rude",IF(OR('full menu'!AD53="PCB",'full menu'!AD53="AERF",'full menu'!AD53="UD"),"inter",IF(OR('full menu'!AD53="ACB",'full menu'!AD53="LCERT",'full menu'!AD53="LERT",'full menu'!AD53="FCERT",'full menu'!AD53="FCMT",'full menu'!AD53="LCMT",'full menu'!AD53="LMT",'full menu'!AD53="LCIT",'full menu'!AD53="FCIT",'full menu'!AD53="LIT",'full menu'!AD53="MwERT",'full menu'!AD53="ERwMT",'full menu'!AD53="M&amp;ERT",'full menu'!AD53="MwIT",'full menu'!AD53="IwMT",'full menu'!AD53="M&amp;IT",'full menu'!AD53="IwERT",'full menu'!AD53="ERwIT",'full menu'!AD53="I&amp;ERT",'full menu'!AD53="ER&amp;M&amp;IT",'full menu'!AD53="LSD"),"subst",IF(OR('full menu'!AD53="FERT",'full menu'!AD53="FMT",'full menu'!AD53="FIT",'full menu'!AD53="WSD"),"intens",IF('full menu'!AD53="UASC","UASC","")))))</f>
        <v>subst</v>
      </c>
      <c r="AE53" s="2" t="str">
        <f>IF(OR('full menu'!AE53="MDC",'full menu'!AE53="PERF"),"rude",IF(OR('full menu'!AE53="PCB",'full menu'!AE53="AERF",'full menu'!AE53="UD"),"inter",IF(OR('full menu'!AE53="ACB",'full menu'!AE53="LCERT",'full menu'!AE53="LERT",'full menu'!AE53="FCERT",'full menu'!AE53="FCMT",'full menu'!AE53="LCMT",'full menu'!AE53="LMT",'full menu'!AE53="LCIT",'full menu'!AE53="FCIT",'full menu'!AE53="LIT",'full menu'!AE53="MwERT",'full menu'!AE53="ERwMT",'full menu'!AE53="M&amp;ERT",'full menu'!AE53="MwIT",'full menu'!AE53="IwMT",'full menu'!AE53="M&amp;IT",'full menu'!AE53="IwERT",'full menu'!AE53="ERwIT",'full menu'!AE53="I&amp;ERT",'full menu'!AE53="ER&amp;M&amp;IT",'full menu'!AE53="LSD"),"subst",IF(OR('full menu'!AE53="FERT",'full menu'!AE53="FMT",'full menu'!AE53="FIT",'full menu'!AE53="WSD"),"intens",IF('full menu'!AE53="UASC","UASC","")))))</f>
        <v>subst</v>
      </c>
      <c r="AF53" s="2" t="str">
        <f>IF(OR('full menu'!AF53="MDC",'full menu'!AF53="PERF"),"rude",IF(OR('full menu'!AF53="PCB",'full menu'!AF53="AERF",'full menu'!AF53="UD"),"inter",IF(OR('full menu'!AF53="ACB",'full menu'!AF53="LCERT",'full menu'!AF53="LERT",'full menu'!AF53="FCERT",'full menu'!AF53="FCMT",'full menu'!AF53="LCMT",'full menu'!AF53="LMT",'full menu'!AF53="LCIT",'full menu'!AF53="FCIT",'full menu'!AF53="LIT",'full menu'!AF53="MwERT",'full menu'!AF53="ERwMT",'full menu'!AF53="M&amp;ERT",'full menu'!AF53="MwIT",'full menu'!AF53="IwMT",'full menu'!AF53="M&amp;IT",'full menu'!AF53="IwERT",'full menu'!AF53="ERwIT",'full menu'!AF53="I&amp;ERT",'full menu'!AF53="ER&amp;M&amp;IT",'full menu'!AF53="LSD"),"subst",IF(OR('full menu'!AF53="FERT",'full menu'!AF53="FMT",'full menu'!AF53="FIT",'full menu'!AF53="WSD"),"intens",IF('full menu'!AF53="UASC","UASC","")))))</f>
        <v>subst</v>
      </c>
      <c r="AG53" s="2" t="str">
        <f>IF(OR('full menu'!AG53="MDC",'full menu'!AG53="PERF"),"rude",IF(OR('full menu'!AG53="PCB",'full menu'!AG53="AERF",'full menu'!AG53="UD"),"inter",IF(OR('full menu'!AG53="ACB",'full menu'!AG53="LCERT",'full menu'!AG53="LERT",'full menu'!AG53="FCERT",'full menu'!AG53="FCMT",'full menu'!AG53="LCMT",'full menu'!AG53="LMT",'full menu'!AG53="LCIT",'full menu'!AG53="FCIT",'full menu'!AG53="LIT",'full menu'!AG53="MwERT",'full menu'!AG53="ERwMT",'full menu'!AG53="M&amp;ERT",'full menu'!AG53="MwIT",'full menu'!AG53="IwMT",'full menu'!AG53="M&amp;IT",'full menu'!AG53="IwERT",'full menu'!AG53="ERwIT",'full menu'!AG53="I&amp;ERT",'full menu'!AG53="ER&amp;M&amp;IT",'full menu'!AG53="LSD"),"subst",IF(OR('full menu'!AG53="FERT",'full menu'!AG53="FMT",'full menu'!AG53="FIT",'full menu'!AG53="WSD"),"intens",IF('full menu'!AG53="UASC","UASC","")))))</f>
        <v>subst</v>
      </c>
      <c r="AH53" s="2" t="str">
        <f>IF(OR('full menu'!AH53="MDC",'full menu'!AH53="PERF"),"rude",IF(OR('full menu'!AH53="PCB",'full menu'!AH53="AERF",'full menu'!AH53="UD"),"inter",IF(OR('full menu'!AH53="ACB",'full menu'!AH53="LCERT",'full menu'!AH53="LERT",'full menu'!AH53="FCERT",'full menu'!AH53="FCMT",'full menu'!AH53="LCMT",'full menu'!AH53="LMT",'full menu'!AH53="LCIT",'full menu'!AH53="FCIT",'full menu'!AH53="LIT",'full menu'!AH53="MwERT",'full menu'!AH53="ERwMT",'full menu'!AH53="M&amp;ERT",'full menu'!AH53="MwIT",'full menu'!AH53="IwMT",'full menu'!AH53="M&amp;IT",'full menu'!AH53="IwERT",'full menu'!AH53="ERwIT",'full menu'!AH53="I&amp;ERT",'full menu'!AH53="ER&amp;M&amp;IT",'full menu'!AH53="LSD"),"subst",IF(OR('full menu'!AH53="FERT",'full menu'!AH53="FMT",'full menu'!AH53="FIT",'full menu'!AH53="WSD"),"intens",IF('full menu'!AH53="UASC","UASC","")))))</f>
        <v>subst</v>
      </c>
      <c r="AI53" s="2" t="str">
        <f>IF(OR('full menu'!AI53="MDC",'full menu'!AI53="PERF"),"rude",IF(OR('full menu'!AI53="PCB",'full menu'!AI53="AERF",'full menu'!AI53="UD"),"inter",IF(OR('full menu'!AI53="ACB",'full menu'!AI53="LCERT",'full menu'!AI53="LERT",'full menu'!AI53="FCERT",'full menu'!AI53="FCMT",'full menu'!AI53="LCMT",'full menu'!AI53="LMT",'full menu'!AI53="LCIT",'full menu'!AI53="FCIT",'full menu'!AI53="LIT",'full menu'!AI53="MwERT",'full menu'!AI53="ERwMT",'full menu'!AI53="M&amp;ERT",'full menu'!AI53="MwIT",'full menu'!AI53="IwMT",'full menu'!AI53="M&amp;IT",'full menu'!AI53="IwERT",'full menu'!AI53="ERwIT",'full menu'!AI53="I&amp;ERT",'full menu'!AI53="ER&amp;M&amp;IT",'full menu'!AI53="LSD"),"subst",IF(OR('full menu'!AI53="FERT",'full menu'!AI53="FMT",'full menu'!AI53="FIT",'full menu'!AI53="WSD"),"intens",IF('full menu'!AI53="UASC","UASC","")))))</f>
        <v>subst</v>
      </c>
      <c r="AJ53" s="2" t="str">
        <f>IF(OR('full menu'!AJ53="MDC",'full menu'!AJ53="PERF"),"rude",IF(OR('full menu'!AJ53="PCB",'full menu'!AJ53="AERF",'full menu'!AJ53="UD"),"inter",IF(OR('full menu'!AJ53="ACB",'full menu'!AJ53="LCERT",'full menu'!AJ53="LERT",'full menu'!AJ53="FCERT",'full menu'!AJ53="FCMT",'full menu'!AJ53="LCMT",'full menu'!AJ53="LMT",'full menu'!AJ53="LCIT",'full menu'!AJ53="FCIT",'full menu'!AJ53="LIT",'full menu'!AJ53="MwERT",'full menu'!AJ53="ERwMT",'full menu'!AJ53="M&amp;ERT",'full menu'!AJ53="MwIT",'full menu'!AJ53="IwMT",'full menu'!AJ53="M&amp;IT",'full menu'!AJ53="IwERT",'full menu'!AJ53="ERwIT",'full menu'!AJ53="I&amp;ERT",'full menu'!AJ53="ER&amp;M&amp;IT",'full menu'!AJ53="LSD"),"subst",IF(OR('full menu'!AJ53="FERT",'full menu'!AJ53="FMT",'full menu'!AJ53="FIT",'full menu'!AJ53="WSD"),"intens",IF('full menu'!AJ53="UASC","UASC","")))))</f>
        <v>subst</v>
      </c>
      <c r="AK53" s="2" t="str">
        <f>IF(OR('full menu'!AK53="MDC",'full menu'!AK53="PERF"),"rude",IF(OR('full menu'!AK53="PCB",'full menu'!AK53="AERF",'full menu'!AK53="UD"),"inter",IF(OR('full menu'!AK53="ACB",'full menu'!AK53="LCERT",'full menu'!AK53="LERT",'full menu'!AK53="FCERT",'full menu'!AK53="FCMT",'full menu'!AK53="LCMT",'full menu'!AK53="LMT",'full menu'!AK53="LCIT",'full menu'!AK53="FCIT",'full menu'!AK53="LIT",'full menu'!AK53="MwERT",'full menu'!AK53="ERwMT",'full menu'!AK53="M&amp;ERT",'full menu'!AK53="MwIT",'full menu'!AK53="IwMT",'full menu'!AK53="M&amp;IT",'full menu'!AK53="IwERT",'full menu'!AK53="ERwIT",'full menu'!AK53="I&amp;ERT",'full menu'!AK53="ER&amp;M&amp;IT",'full menu'!AK53="LSD"),"subst",IF(OR('full menu'!AK53="FERT",'full menu'!AK53="FMT",'full menu'!AK53="FIT",'full menu'!AK53="WSD"),"intens",IF('full menu'!AK53="UASC","UASC","")))))</f>
        <v>subst</v>
      </c>
      <c r="AL53" s="2" t="str">
        <f>IF(OR('full menu'!AL53="MDC",'full menu'!AL53="PERF"),"rude",IF(OR('full menu'!AL53="PCB",'full menu'!AL53="AERF",'full menu'!AL53="UD"),"inter",IF(OR('full menu'!AL53="ACB",'full menu'!AL53="LCERT",'full menu'!AL53="LERT",'full menu'!AL53="FCERT",'full menu'!AL53="FCMT",'full menu'!AL53="LCMT",'full menu'!AL53="LMT",'full menu'!AL53="LCIT",'full menu'!AL53="FCIT",'full menu'!AL53="LIT",'full menu'!AL53="MwERT",'full menu'!AL53="ERwMT",'full menu'!AL53="M&amp;ERT",'full menu'!AL53="MwIT",'full menu'!AL53="IwMT",'full menu'!AL53="M&amp;IT",'full menu'!AL53="IwERT",'full menu'!AL53="ERwIT",'full menu'!AL53="I&amp;ERT",'full menu'!AL53="ER&amp;M&amp;IT",'full menu'!AL53="LSD"),"subst",IF(OR('full menu'!AL53="FERT",'full menu'!AL53="FMT",'full menu'!AL53="FIT",'full menu'!AL53="WSD"),"intens",IF('full menu'!AL53="UASC","UASC","")))))</f>
        <v>subst</v>
      </c>
      <c r="AM53" s="2" t="str">
        <f>IF(OR('full menu'!AM53="MDC",'full menu'!AM53="PERF"),"rude",IF(OR('full menu'!AM53="PCB",'full menu'!AM53="AERF",'full menu'!AM53="UD"),"inter",IF(OR('full menu'!AM53="ACB",'full menu'!AM53="LCERT",'full menu'!AM53="LERT",'full menu'!AM53="FCERT",'full menu'!AM53="FCMT",'full menu'!AM53="LCMT",'full menu'!AM53="LMT",'full menu'!AM53="LCIT",'full menu'!AM53="FCIT",'full menu'!AM53="LIT",'full menu'!AM53="MwERT",'full menu'!AM53="ERwMT",'full menu'!AM53="M&amp;ERT",'full menu'!AM53="MwIT",'full menu'!AM53="IwMT",'full menu'!AM53="M&amp;IT",'full menu'!AM53="IwERT",'full menu'!AM53="ERwIT",'full menu'!AM53="I&amp;ERT",'full menu'!AM53="ER&amp;M&amp;IT",'full menu'!AM53="LSD"),"subst",IF(OR('full menu'!AM53="FERT",'full menu'!AM53="FMT",'full menu'!AM53="FIT",'full menu'!AM53="WSD"),"intens",IF('full menu'!AM53="UASC","UASC","")))))</f>
        <v>subst</v>
      </c>
      <c r="AN53" s="2" t="str">
        <f>IF(OR('full menu'!AN53="MDC",'full menu'!AN53="PERF"),"rude",IF(OR('full menu'!AN53="PCB",'full menu'!AN53="AERF",'full menu'!AN53="UD"),"inter",IF(OR('full menu'!AN53="ACB",'full menu'!AN53="LCERT",'full menu'!AN53="LERT",'full menu'!AN53="FCERT",'full menu'!AN53="FCMT",'full menu'!AN53="LCMT",'full menu'!AN53="LMT",'full menu'!AN53="LCIT",'full menu'!AN53="FCIT",'full menu'!AN53="LIT",'full menu'!AN53="MwERT",'full menu'!AN53="ERwMT",'full menu'!AN53="M&amp;ERT",'full menu'!AN53="MwIT",'full menu'!AN53="IwMT",'full menu'!AN53="M&amp;IT",'full menu'!AN53="IwERT",'full menu'!AN53="ERwIT",'full menu'!AN53="I&amp;ERT",'full menu'!AN53="ER&amp;M&amp;IT",'full menu'!AN53="LSD"),"subst",IF(OR('full menu'!AN53="FERT",'full menu'!AN53="FMT",'full menu'!AN53="FIT",'full menu'!AN53="WSD"),"intens",IF('full menu'!AN53="UASC","UASC","")))))</f>
        <v>subst</v>
      </c>
      <c r="AO53" s="2" t="str">
        <f>IF(OR('full menu'!AO53="MDC",'full menu'!AO53="PERF"),"rude",IF(OR('full menu'!AO53="PCB",'full menu'!AO53="AERF",'full menu'!AO53="UD"),"inter",IF(OR('full menu'!AO53="ACB",'full menu'!AO53="LCERT",'full menu'!AO53="LERT",'full menu'!AO53="FCERT",'full menu'!AO53="FCMT",'full menu'!AO53="LCMT",'full menu'!AO53="LMT",'full menu'!AO53="LCIT",'full menu'!AO53="FCIT",'full menu'!AO53="LIT",'full menu'!AO53="MwERT",'full menu'!AO53="ERwMT",'full menu'!AO53="M&amp;ERT",'full menu'!AO53="MwIT",'full menu'!AO53="IwMT",'full menu'!AO53="M&amp;IT",'full menu'!AO53="IwERT",'full menu'!AO53="ERwIT",'full menu'!AO53="I&amp;ERT",'full menu'!AO53="ER&amp;M&amp;IT",'full menu'!AO53="LSD"),"subst",IF(OR('full menu'!AO53="FERT",'full menu'!AO53="FMT",'full menu'!AO53="FIT",'full menu'!AO53="WSD"),"intens",IF('full menu'!AO53="UASC","UASC","")))))</f>
        <v>subst</v>
      </c>
      <c r="AP53" s="2" t="str">
        <f>IF(OR('full menu'!AP53="MDC",'full menu'!AP53="PERF"),"rude",IF(OR('full menu'!AP53="PCB",'full menu'!AP53="AERF",'full menu'!AP53="UD"),"inter",IF(OR('full menu'!AP53="ACB",'full menu'!AP53="LCERT",'full menu'!AP53="LERT",'full menu'!AP53="FCERT",'full menu'!AP53="FCMT",'full menu'!AP53="LCMT",'full menu'!AP53="LMT",'full menu'!AP53="LCIT",'full menu'!AP53="FCIT",'full menu'!AP53="LIT",'full menu'!AP53="MwERT",'full menu'!AP53="ERwMT",'full menu'!AP53="M&amp;ERT",'full menu'!AP53="MwIT",'full menu'!AP53="IwMT",'full menu'!AP53="M&amp;IT",'full menu'!AP53="IwERT",'full menu'!AP53="ERwIT",'full menu'!AP53="I&amp;ERT",'full menu'!AP53="ER&amp;M&amp;IT",'full menu'!AP53="LSD"),"subst",IF(OR('full menu'!AP53="FERT",'full menu'!AP53="FMT",'full menu'!AP53="FIT",'full menu'!AP53="WSD"),"intens",IF('full menu'!AP53="UASC","UASC","")))))</f>
        <v>subst</v>
      </c>
      <c r="AQ53" s="2" t="str">
        <f>IF(OR('full menu'!AQ53="MDC",'full menu'!AQ53="PERF"),"rude",IF(OR('full menu'!AQ53="PCB",'full menu'!AQ53="AERF",'full menu'!AQ53="UD"),"inter",IF(OR('full menu'!AQ53="ACB",'full menu'!AQ53="LCERT",'full menu'!AQ53="LERT",'full menu'!AQ53="FCERT",'full menu'!AQ53="FCMT",'full menu'!AQ53="LCMT",'full menu'!AQ53="LMT",'full menu'!AQ53="LCIT",'full menu'!AQ53="FCIT",'full menu'!AQ53="LIT",'full menu'!AQ53="MwERT",'full menu'!AQ53="ERwMT",'full menu'!AQ53="M&amp;ERT",'full menu'!AQ53="MwIT",'full menu'!AQ53="IwMT",'full menu'!AQ53="M&amp;IT",'full menu'!AQ53="IwERT",'full menu'!AQ53="ERwIT",'full menu'!AQ53="I&amp;ERT",'full menu'!AQ53="ER&amp;M&amp;IT",'full menu'!AQ53="LSD"),"subst",IF(OR('full menu'!AQ53="FERT",'full menu'!AQ53="FMT",'full menu'!AQ53="FIT",'full menu'!AQ53="WSD"),"intens",IF('full menu'!AQ53="UASC","UASC","")))))</f>
        <v>subst</v>
      </c>
      <c r="AR53" s="2" t="str">
        <f>IF(OR('full menu'!AR53="MDC",'full menu'!AR53="PERF"),"rude",IF(OR('full menu'!AR53="PCB",'full menu'!AR53="AERF",'full menu'!AR53="UD"),"inter",IF(OR('full menu'!AR53="ACB",'full menu'!AR53="LCERT",'full menu'!AR53="LERT",'full menu'!AR53="FCERT",'full menu'!AR53="FCMT",'full menu'!AR53="LCMT",'full menu'!AR53="LMT",'full menu'!AR53="LCIT",'full menu'!AR53="FCIT",'full menu'!AR53="LIT",'full menu'!AR53="MwERT",'full menu'!AR53="ERwMT",'full menu'!AR53="M&amp;ERT",'full menu'!AR53="MwIT",'full menu'!AR53="IwMT",'full menu'!AR53="M&amp;IT",'full menu'!AR53="IwERT",'full menu'!AR53="ERwIT",'full menu'!AR53="I&amp;ERT",'full menu'!AR53="ER&amp;M&amp;IT",'full menu'!AR53="LSD"),"subst",IF(OR('full menu'!AR53="FERT",'full menu'!AR53="FMT",'full menu'!AR53="FIT",'full menu'!AR53="WSD"),"intens",IF('full menu'!AR53="UASC","UASC","")))))</f>
        <v>subst</v>
      </c>
      <c r="AS53" s="2" t="str">
        <f>IF(OR('full menu'!AS53="MDC",'full menu'!AS53="PERF"),"rude",IF(OR('full menu'!AS53="PCB",'full menu'!AS53="AERF",'full menu'!AS53="UD"),"inter",IF(OR('full menu'!AS53="ACB",'full menu'!AS53="LCERT",'full menu'!AS53="LERT",'full menu'!AS53="FCERT",'full menu'!AS53="FCMT",'full menu'!AS53="LCMT",'full menu'!AS53="LMT",'full menu'!AS53="LCIT",'full menu'!AS53="FCIT",'full menu'!AS53="LIT",'full menu'!AS53="MwERT",'full menu'!AS53="ERwMT",'full menu'!AS53="M&amp;ERT",'full menu'!AS53="MwIT",'full menu'!AS53="IwMT",'full menu'!AS53="M&amp;IT",'full menu'!AS53="IwERT",'full menu'!AS53="ERwIT",'full menu'!AS53="I&amp;ERT",'full menu'!AS53="ER&amp;M&amp;IT",'full menu'!AS53="LSD"),"subst",IF(OR('full menu'!AS53="FERT",'full menu'!AS53="FMT",'full menu'!AS53="FIT",'full menu'!AS53="WSD"),"intens",IF('full menu'!AS53="UASC","UASC","")))))</f>
        <v>subst</v>
      </c>
    </row>
    <row r="54" spans="1:45" ht="15.5" x14ac:dyDescent="0.35">
      <c r="A54" t="s">
        <v>83</v>
      </c>
      <c r="B54" s="2" t="str">
        <f>IF(OR('full menu'!B54="MDC",'full menu'!B54="PERF"),"rude",IF(OR('full menu'!B54="PCB",'full menu'!B54="AERF",'full menu'!B54="UD"),"inter",IF(OR('full menu'!B54="ACB",'full menu'!B54="LCERT",'full menu'!B54="LERT",'full menu'!B54="FCERT",'full menu'!B54="FCMT",'full menu'!B54="LCMT",'full menu'!B54="LMT",'full menu'!B54="LCIT",'full menu'!B54="FCIT",'full menu'!B54="LIT",'full menu'!B54="MwERT",'full menu'!B54="ERwMT",'full menu'!B54="M&amp;ERT",'full menu'!B54="MwIT",'full menu'!B54="IwMT",'full menu'!B54="M&amp;IT",'full menu'!B54="IwERT",'full menu'!B54="ERwIT",'full menu'!B54="I&amp;ERT",'full menu'!B54="ER&amp;M&amp;IT",'full menu'!B54="LSD"),"subst",IF(OR('full menu'!B54="FERT",'full menu'!B54="FMT",'full menu'!B54="FIT",'full menu'!B54="WSD"),"intens",IF('full menu'!B54="UASC","UASC","")))))</f>
        <v>rude</v>
      </c>
      <c r="C54" s="2" t="str">
        <f>IF(OR('full menu'!C54="MDC",'full menu'!C54="PERF"),"rude",IF(OR('full menu'!C54="PCB",'full menu'!C54="AERF",'full menu'!C54="UD"),"inter",IF(OR('full menu'!C54="ACB",'full menu'!C54="LCERT",'full menu'!C54="LERT",'full menu'!C54="FCERT",'full menu'!C54="FCMT",'full menu'!C54="LCMT",'full menu'!C54="LMT",'full menu'!C54="LCIT",'full menu'!C54="FCIT",'full menu'!C54="LIT",'full menu'!C54="MwERT",'full menu'!C54="ERwMT",'full menu'!C54="M&amp;ERT",'full menu'!C54="MwIT",'full menu'!C54="IwMT",'full menu'!C54="M&amp;IT",'full menu'!C54="IwERT",'full menu'!C54="ERwIT",'full menu'!C54="I&amp;ERT",'full menu'!C54="ER&amp;M&amp;IT",'full menu'!C54="LSD"),"subst",IF(OR('full menu'!C54="FERT",'full menu'!C54="FMT",'full menu'!C54="FIT",'full menu'!C54="WSD"),"intens",IF('full menu'!C54="UASC","UASC","")))))</f>
        <v>rude</v>
      </c>
      <c r="D54" s="2" t="str">
        <f>IF(OR('full menu'!D54="MDC",'full menu'!D54="PERF"),"rude",IF(OR('full menu'!D54="PCB",'full menu'!D54="AERF",'full menu'!D54="UD"),"inter",IF(OR('full menu'!D54="ACB",'full menu'!D54="LCERT",'full menu'!D54="LERT",'full menu'!D54="FCERT",'full menu'!D54="FCMT",'full menu'!D54="LCMT",'full menu'!D54="LMT",'full menu'!D54="LCIT",'full menu'!D54="FCIT",'full menu'!D54="LIT",'full menu'!D54="MwERT",'full menu'!D54="ERwMT",'full menu'!D54="M&amp;ERT",'full menu'!D54="MwIT",'full menu'!D54="IwMT",'full menu'!D54="M&amp;IT",'full menu'!D54="IwERT",'full menu'!D54="ERwIT",'full menu'!D54="I&amp;ERT",'full menu'!D54="ER&amp;M&amp;IT",'full menu'!D54="LSD"),"subst",IF(OR('full menu'!D54="FERT",'full menu'!D54="FMT",'full menu'!D54="FIT",'full menu'!D54="WSD"),"intens",IF('full menu'!D54="UASC","UASC","")))))</f>
        <v>rude</v>
      </c>
      <c r="E54" s="2" t="str">
        <f>IF(OR('full menu'!E54="MDC",'full menu'!E54="PERF"),"rude",IF(OR('full menu'!E54="PCB",'full menu'!E54="AERF",'full menu'!E54="UD"),"inter",IF(OR('full menu'!E54="ACB",'full menu'!E54="LCERT",'full menu'!E54="LERT",'full menu'!E54="FCERT",'full menu'!E54="FCMT",'full menu'!E54="LCMT",'full menu'!E54="LMT",'full menu'!E54="LCIT",'full menu'!E54="FCIT",'full menu'!E54="LIT",'full menu'!E54="MwERT",'full menu'!E54="ERwMT",'full menu'!E54="M&amp;ERT",'full menu'!E54="MwIT",'full menu'!E54="IwMT",'full menu'!E54="M&amp;IT",'full menu'!E54="IwERT",'full menu'!E54="ERwIT",'full menu'!E54="I&amp;ERT",'full menu'!E54="ER&amp;M&amp;IT",'full menu'!E54="LSD"),"subst",IF(OR('full menu'!E54="FERT",'full menu'!E54="FMT",'full menu'!E54="FIT",'full menu'!E54="WSD"),"intens",IF('full menu'!E54="UASC","UASC","")))))</f>
        <v>rude</v>
      </c>
      <c r="F54" s="2" t="str">
        <f>IF(OR('full menu'!F54="MDC",'full menu'!F54="PERF"),"rude",IF(OR('full menu'!F54="PCB",'full menu'!F54="AERF",'full menu'!F54="UD"),"inter",IF(OR('full menu'!F54="ACB",'full menu'!F54="LCERT",'full menu'!F54="LERT",'full menu'!F54="FCERT",'full menu'!F54="FCMT",'full menu'!F54="LCMT",'full menu'!F54="LMT",'full menu'!F54="LCIT",'full menu'!F54="FCIT",'full menu'!F54="LIT",'full menu'!F54="MwERT",'full menu'!F54="ERwMT",'full menu'!F54="M&amp;ERT",'full menu'!F54="MwIT",'full menu'!F54="IwMT",'full menu'!F54="M&amp;IT",'full menu'!F54="IwERT",'full menu'!F54="ERwIT",'full menu'!F54="I&amp;ERT",'full menu'!F54="ER&amp;M&amp;IT",'full menu'!F54="LSD"),"subst",IF(OR('full menu'!F54="FERT",'full menu'!F54="FMT",'full menu'!F54="FIT",'full menu'!F54="WSD"),"intens",IF('full menu'!F54="UASC","UASC","")))))</f>
        <v>rude</v>
      </c>
      <c r="G54" s="2" t="str">
        <f>IF(OR('full menu'!G54="MDC",'full menu'!G54="PERF"),"rude",IF(OR('full menu'!G54="PCB",'full menu'!G54="AERF",'full menu'!G54="UD"),"inter",IF(OR('full menu'!G54="ACB",'full menu'!G54="LCERT",'full menu'!G54="LERT",'full menu'!G54="FCERT",'full menu'!G54="FCMT",'full menu'!G54="LCMT",'full menu'!G54="LMT",'full menu'!G54="LCIT",'full menu'!G54="FCIT",'full menu'!G54="LIT",'full menu'!G54="MwERT",'full menu'!G54="ERwMT",'full menu'!G54="M&amp;ERT",'full menu'!G54="MwIT",'full menu'!G54="IwMT",'full menu'!G54="M&amp;IT",'full menu'!G54="IwERT",'full menu'!G54="ERwIT",'full menu'!G54="I&amp;ERT",'full menu'!G54="ER&amp;M&amp;IT",'full menu'!G54="LSD"),"subst",IF(OR('full menu'!G54="FERT",'full menu'!G54="FMT",'full menu'!G54="FIT",'full menu'!G54="WSD"),"intens",IF('full menu'!G54="UASC","UASC","")))))</f>
        <v>rude</v>
      </c>
      <c r="H54" s="2" t="str">
        <f>IF(OR('full menu'!H54="MDC",'full menu'!H54="PERF"),"rude",IF(OR('full menu'!H54="PCB",'full menu'!H54="AERF",'full menu'!H54="UD"),"inter",IF(OR('full menu'!H54="ACB",'full menu'!H54="LCERT",'full menu'!H54="LERT",'full menu'!H54="FCERT",'full menu'!H54="FCMT",'full menu'!H54="LCMT",'full menu'!H54="LMT",'full menu'!H54="LCIT",'full menu'!H54="FCIT",'full menu'!H54="LIT",'full menu'!H54="MwERT",'full menu'!H54="ERwMT",'full menu'!H54="M&amp;ERT",'full menu'!H54="MwIT",'full menu'!H54="IwMT",'full menu'!H54="M&amp;IT",'full menu'!H54="IwERT",'full menu'!H54="ERwIT",'full menu'!H54="I&amp;ERT",'full menu'!H54="ER&amp;M&amp;IT",'full menu'!H54="LSD"),"subst",IF(OR('full menu'!H54="FERT",'full menu'!H54="FMT",'full menu'!H54="FIT",'full menu'!H54="WSD"),"intens",IF('full menu'!H54="UASC","UASC","")))))</f>
        <v>rude</v>
      </c>
      <c r="I54" s="2" t="str">
        <f>IF(OR('full menu'!I54="MDC",'full menu'!I54="PERF"),"rude",IF(OR('full menu'!I54="PCB",'full menu'!I54="AERF",'full menu'!I54="UD"),"inter",IF(OR('full menu'!I54="ACB",'full menu'!I54="LCERT",'full menu'!I54="LERT",'full menu'!I54="FCERT",'full menu'!I54="FCMT",'full menu'!I54="LCMT",'full menu'!I54="LMT",'full menu'!I54="LCIT",'full menu'!I54="FCIT",'full menu'!I54="LIT",'full menu'!I54="MwERT",'full menu'!I54="ERwMT",'full menu'!I54="M&amp;ERT",'full menu'!I54="MwIT",'full menu'!I54="IwMT",'full menu'!I54="M&amp;IT",'full menu'!I54="IwERT",'full menu'!I54="ERwIT",'full menu'!I54="I&amp;ERT",'full menu'!I54="ER&amp;M&amp;IT",'full menu'!I54="LSD"),"subst",IF(OR('full menu'!I54="FERT",'full menu'!I54="FMT",'full menu'!I54="FIT",'full menu'!I54="WSD"),"intens",IF('full menu'!I54="UASC","UASC","")))))</f>
        <v>rude</v>
      </c>
      <c r="J54" s="2" t="str">
        <f>IF(OR('full menu'!J54="MDC",'full menu'!J54="PERF"),"rude",IF(OR('full menu'!J54="PCB",'full menu'!J54="AERF",'full menu'!J54="UD"),"inter",IF(OR('full menu'!J54="ACB",'full menu'!J54="LCERT",'full menu'!J54="LERT",'full menu'!J54="FCERT",'full menu'!J54="FCMT",'full menu'!J54="LCMT",'full menu'!J54="LMT",'full menu'!J54="LCIT",'full menu'!J54="FCIT",'full menu'!J54="LIT",'full menu'!J54="MwERT",'full menu'!J54="ERwMT",'full menu'!J54="M&amp;ERT",'full menu'!J54="MwIT",'full menu'!J54="IwMT",'full menu'!J54="M&amp;IT",'full menu'!J54="IwERT",'full menu'!J54="ERwIT",'full menu'!J54="I&amp;ERT",'full menu'!J54="ER&amp;M&amp;IT",'full menu'!J54="LSD"),"subst",IF(OR('full menu'!J54="FERT",'full menu'!J54="FMT",'full menu'!J54="FIT",'full menu'!J54="WSD"),"intens",IF('full menu'!J54="UASC","UASC","")))))</f>
        <v>rude</v>
      </c>
      <c r="K54" s="2" t="str">
        <f>IF(OR('full menu'!K54="MDC",'full menu'!K54="PERF"),"rude",IF(OR('full menu'!K54="PCB",'full menu'!K54="AERF",'full menu'!K54="UD"),"inter",IF(OR('full menu'!K54="ACB",'full menu'!K54="LCERT",'full menu'!K54="LERT",'full menu'!K54="FCERT",'full menu'!K54="FCMT",'full menu'!K54="LCMT",'full menu'!K54="LMT",'full menu'!K54="LCIT",'full menu'!K54="FCIT",'full menu'!K54="LIT",'full menu'!K54="MwERT",'full menu'!K54="ERwMT",'full menu'!K54="M&amp;ERT",'full menu'!K54="MwIT",'full menu'!K54="IwMT",'full menu'!K54="M&amp;IT",'full menu'!K54="IwERT",'full menu'!K54="ERwIT",'full menu'!K54="I&amp;ERT",'full menu'!K54="ER&amp;M&amp;IT",'full menu'!K54="LSD"),"subst",IF(OR('full menu'!K54="FERT",'full menu'!K54="FMT",'full menu'!K54="FIT",'full menu'!K54="WSD"),"intens",IF('full menu'!K54="UASC","UASC","")))))</f>
        <v>rude</v>
      </c>
      <c r="L54" s="2" t="str">
        <f>IF(OR('full menu'!L54="MDC",'full menu'!L54="PERF"),"rude",IF(OR('full menu'!L54="PCB",'full menu'!L54="AERF",'full menu'!L54="UD"),"inter",IF(OR('full menu'!L54="ACB",'full menu'!L54="LCERT",'full menu'!L54="LERT",'full menu'!L54="FCERT",'full menu'!L54="FCMT",'full menu'!L54="LCMT",'full menu'!L54="LMT",'full menu'!L54="LCIT",'full menu'!L54="FCIT",'full menu'!L54="LIT",'full menu'!L54="MwERT",'full menu'!L54="ERwMT",'full menu'!L54="M&amp;ERT",'full menu'!L54="MwIT",'full menu'!L54="IwMT",'full menu'!L54="M&amp;IT",'full menu'!L54="IwERT",'full menu'!L54="ERwIT",'full menu'!L54="I&amp;ERT",'full menu'!L54="ER&amp;M&amp;IT",'full menu'!L54="LSD"),"subst",IF(OR('full menu'!L54="FERT",'full menu'!L54="FMT",'full menu'!L54="FIT",'full menu'!L54="WSD"),"intens",IF('full menu'!L54="UASC","UASC","")))))</f>
        <v>rude</v>
      </c>
      <c r="M54" s="2" t="str">
        <f>IF(OR('full menu'!M54="MDC",'full menu'!M54="PERF"),"rude",IF(OR('full menu'!M54="PCB",'full menu'!M54="AERF",'full menu'!M54="UD"),"inter",IF(OR('full menu'!M54="ACB",'full menu'!M54="LCERT",'full menu'!M54="LERT",'full menu'!M54="FCERT",'full menu'!M54="FCMT",'full menu'!M54="LCMT",'full menu'!M54="LMT",'full menu'!M54="LCIT",'full menu'!M54="FCIT",'full menu'!M54="LIT",'full menu'!M54="MwERT",'full menu'!M54="ERwMT",'full menu'!M54="M&amp;ERT",'full menu'!M54="MwIT",'full menu'!M54="IwMT",'full menu'!M54="M&amp;IT",'full menu'!M54="IwERT",'full menu'!M54="ERwIT",'full menu'!M54="I&amp;ERT",'full menu'!M54="ER&amp;M&amp;IT",'full menu'!M54="LSD"),"subst",IF(OR('full menu'!M54="FERT",'full menu'!M54="FMT",'full menu'!M54="FIT",'full menu'!M54="WSD"),"intens",IF('full menu'!M54="UASC","UASC","")))))</f>
        <v>rude</v>
      </c>
      <c r="N54" s="2" t="str">
        <f>IF(OR('full menu'!N54="MDC",'full menu'!N54="PERF"),"rude",IF(OR('full menu'!N54="PCB",'full menu'!N54="AERF",'full menu'!N54="UD"),"inter",IF(OR('full menu'!N54="ACB",'full menu'!N54="LCERT",'full menu'!N54="LERT",'full menu'!N54="FCERT",'full menu'!N54="FCMT",'full menu'!N54="LCMT",'full menu'!N54="LMT",'full menu'!N54="LCIT",'full menu'!N54="FCIT",'full menu'!N54="LIT",'full menu'!N54="MwERT",'full menu'!N54="ERwMT",'full menu'!N54="M&amp;ERT",'full menu'!N54="MwIT",'full menu'!N54="IwMT",'full menu'!N54="M&amp;IT",'full menu'!N54="IwERT",'full menu'!N54="ERwIT",'full menu'!N54="I&amp;ERT",'full menu'!N54="ER&amp;M&amp;IT",'full menu'!N54="LSD"),"subst",IF(OR('full menu'!N54="FERT",'full menu'!N54="FMT",'full menu'!N54="FIT",'full menu'!N54="WSD"),"intens",IF('full menu'!N54="UASC","UASC","")))))</f>
        <v>rude</v>
      </c>
      <c r="O54" s="2" t="str">
        <f>IF(OR('full menu'!O54="MDC",'full menu'!O54="PERF"),"rude",IF(OR('full menu'!O54="PCB",'full menu'!O54="AERF",'full menu'!O54="UD"),"inter",IF(OR('full menu'!O54="ACB",'full menu'!O54="LCERT",'full menu'!O54="LERT",'full menu'!O54="FCERT",'full menu'!O54="FCMT",'full menu'!O54="LCMT",'full menu'!O54="LMT",'full menu'!O54="LCIT",'full menu'!O54="FCIT",'full menu'!O54="LIT",'full menu'!O54="MwERT",'full menu'!O54="ERwMT",'full menu'!O54="M&amp;ERT",'full menu'!O54="MwIT",'full menu'!O54="IwMT",'full menu'!O54="M&amp;IT",'full menu'!O54="IwERT",'full menu'!O54="ERwIT",'full menu'!O54="I&amp;ERT",'full menu'!O54="ER&amp;M&amp;IT",'full menu'!O54="LSD"),"subst",IF(OR('full menu'!O54="FERT",'full menu'!O54="FMT",'full menu'!O54="FIT",'full menu'!O54="WSD"),"intens",IF('full menu'!O54="UASC","UASC","")))))</f>
        <v>rude</v>
      </c>
      <c r="P54" s="2" t="str">
        <f>IF(OR('full menu'!P54="MDC",'full menu'!P54="PERF"),"rude",IF(OR('full menu'!P54="PCB",'full menu'!P54="AERF",'full menu'!P54="UD"),"inter",IF(OR('full menu'!P54="ACB",'full menu'!P54="LCERT",'full menu'!P54="LERT",'full menu'!P54="FCERT",'full menu'!P54="FCMT",'full menu'!P54="LCMT",'full menu'!P54="LMT",'full menu'!P54="LCIT",'full menu'!P54="FCIT",'full menu'!P54="LIT",'full menu'!P54="MwERT",'full menu'!P54="ERwMT",'full menu'!P54="M&amp;ERT",'full menu'!P54="MwIT",'full menu'!P54="IwMT",'full menu'!P54="M&amp;IT",'full menu'!P54="IwERT",'full menu'!P54="ERwIT",'full menu'!P54="I&amp;ERT",'full menu'!P54="ER&amp;M&amp;IT",'full menu'!P54="LSD"),"subst",IF(OR('full menu'!P54="FERT",'full menu'!P54="FMT",'full menu'!P54="FIT",'full menu'!P54="WSD"),"intens",IF('full menu'!P54="UASC","UASC","")))))</f>
        <v>inter</v>
      </c>
      <c r="Q54" s="2" t="str">
        <f>IF(OR('full menu'!Q54="MDC",'full menu'!Q54="PERF"),"rude",IF(OR('full menu'!Q54="PCB",'full menu'!Q54="AERF",'full menu'!Q54="UD"),"inter",IF(OR('full menu'!Q54="ACB",'full menu'!Q54="LCERT",'full menu'!Q54="LERT",'full menu'!Q54="FCERT",'full menu'!Q54="FCMT",'full menu'!Q54="LCMT",'full menu'!Q54="LMT",'full menu'!Q54="LCIT",'full menu'!Q54="FCIT",'full menu'!Q54="LIT",'full menu'!Q54="MwERT",'full menu'!Q54="ERwMT",'full menu'!Q54="M&amp;ERT",'full menu'!Q54="MwIT",'full menu'!Q54="IwMT",'full menu'!Q54="M&amp;IT",'full menu'!Q54="IwERT",'full menu'!Q54="ERwIT",'full menu'!Q54="I&amp;ERT",'full menu'!Q54="ER&amp;M&amp;IT",'full menu'!Q54="LSD"),"subst",IF(OR('full menu'!Q54="FERT",'full menu'!Q54="FMT",'full menu'!Q54="FIT",'full menu'!Q54="WSD"),"intens",IF('full menu'!Q54="UASC","UASC","")))))</f>
        <v>inter</v>
      </c>
      <c r="R54" s="2" t="str">
        <f>IF(OR('full menu'!R54="MDC",'full menu'!R54="PERF"),"rude",IF(OR('full menu'!R54="PCB",'full menu'!R54="AERF",'full menu'!R54="UD"),"inter",IF(OR('full menu'!R54="ACB",'full menu'!R54="LCERT",'full menu'!R54="LERT",'full menu'!R54="FCERT",'full menu'!R54="FCMT",'full menu'!R54="LCMT",'full menu'!R54="LMT",'full menu'!R54="LCIT",'full menu'!R54="FCIT",'full menu'!R54="LIT",'full menu'!R54="MwERT",'full menu'!R54="ERwMT",'full menu'!R54="M&amp;ERT",'full menu'!R54="MwIT",'full menu'!R54="IwMT",'full menu'!R54="M&amp;IT",'full menu'!R54="IwERT",'full menu'!R54="ERwIT",'full menu'!R54="I&amp;ERT",'full menu'!R54="ER&amp;M&amp;IT",'full menu'!R54="LSD"),"subst",IF(OR('full menu'!R54="FERT",'full menu'!R54="FMT",'full menu'!R54="FIT",'full menu'!R54="WSD"),"intens",IF('full menu'!R54="UASC","UASC","")))))</f>
        <v>inter</v>
      </c>
      <c r="S54" s="2" t="str">
        <f>IF(OR('full menu'!S54="MDC",'full menu'!S54="PERF"),"rude",IF(OR('full menu'!S54="PCB",'full menu'!S54="AERF",'full menu'!S54="UD"),"inter",IF(OR('full menu'!S54="ACB",'full menu'!S54="LCERT",'full menu'!S54="LERT",'full menu'!S54="FCERT",'full menu'!S54="FCMT",'full menu'!S54="LCMT",'full menu'!S54="LMT",'full menu'!S54="LCIT",'full menu'!S54="FCIT",'full menu'!S54="LIT",'full menu'!S54="MwERT",'full menu'!S54="ERwMT",'full menu'!S54="M&amp;ERT",'full menu'!S54="MwIT",'full menu'!S54="IwMT",'full menu'!S54="M&amp;IT",'full menu'!S54="IwERT",'full menu'!S54="ERwIT",'full menu'!S54="I&amp;ERT",'full menu'!S54="ER&amp;M&amp;IT",'full menu'!S54="LSD"),"subst",IF(OR('full menu'!S54="FERT",'full menu'!S54="FMT",'full menu'!S54="FIT",'full menu'!S54="WSD"),"intens",IF('full menu'!S54="UASC","UASC","")))))</f>
        <v>inter</v>
      </c>
      <c r="T54" s="2" t="str">
        <f>IF(OR('full menu'!T54="MDC",'full menu'!T54="PERF"),"rude",IF(OR('full menu'!T54="PCB",'full menu'!T54="AERF",'full menu'!T54="UD"),"inter",IF(OR('full menu'!T54="ACB",'full menu'!T54="LCERT",'full menu'!T54="LERT",'full menu'!T54="FCERT",'full menu'!T54="FCMT",'full menu'!T54="LCMT",'full menu'!T54="LMT",'full menu'!T54="LCIT",'full menu'!T54="FCIT",'full menu'!T54="LIT",'full menu'!T54="MwERT",'full menu'!T54="ERwMT",'full menu'!T54="M&amp;ERT",'full menu'!T54="MwIT",'full menu'!T54="IwMT",'full menu'!T54="M&amp;IT",'full menu'!T54="IwERT",'full menu'!T54="ERwIT",'full menu'!T54="I&amp;ERT",'full menu'!T54="ER&amp;M&amp;IT",'full menu'!T54="LSD"),"subst",IF(OR('full menu'!T54="FERT",'full menu'!T54="FMT",'full menu'!T54="FIT",'full menu'!T54="WSD"),"intens",IF('full menu'!T54="UASC","UASC","")))))</f>
        <v/>
      </c>
      <c r="U54" s="2" t="str">
        <f>IF(OR('full menu'!U54="MDC",'full menu'!U54="PERF"),"rude",IF(OR('full menu'!U54="PCB",'full menu'!U54="AERF",'full menu'!U54="UD"),"inter",IF(OR('full menu'!U54="ACB",'full menu'!U54="LCERT",'full menu'!U54="LERT",'full menu'!U54="FCERT",'full menu'!U54="FCMT",'full menu'!U54="LCMT",'full menu'!U54="LMT",'full menu'!U54="LCIT",'full menu'!U54="FCIT",'full menu'!U54="LIT",'full menu'!U54="MwERT",'full menu'!U54="ERwMT",'full menu'!U54="M&amp;ERT",'full menu'!U54="MwIT",'full menu'!U54="IwMT",'full menu'!U54="M&amp;IT",'full menu'!U54="IwERT",'full menu'!U54="ERwIT",'full menu'!U54="I&amp;ERT",'full menu'!U54="ER&amp;M&amp;IT",'full menu'!U54="LSD"),"subst",IF(OR('full menu'!U54="FERT",'full menu'!U54="FMT",'full menu'!U54="FIT",'full menu'!U54="WSD"),"intens",IF('full menu'!U54="UASC","UASC","")))))</f>
        <v/>
      </c>
      <c r="V54" s="2" t="str">
        <f>IF(OR('full menu'!V54="MDC",'full menu'!V54="PERF"),"rude",IF(OR('full menu'!V54="PCB",'full menu'!V54="AERF",'full menu'!V54="UD"),"inter",IF(OR('full menu'!V54="ACB",'full menu'!V54="LCERT",'full menu'!V54="LERT",'full menu'!V54="FCERT",'full menu'!V54="FCMT",'full menu'!V54="LCMT",'full menu'!V54="LMT",'full menu'!V54="LCIT",'full menu'!V54="FCIT",'full menu'!V54="LIT",'full menu'!V54="MwERT",'full menu'!V54="ERwMT",'full menu'!V54="M&amp;ERT",'full menu'!V54="MwIT",'full menu'!V54="IwMT",'full menu'!V54="M&amp;IT",'full menu'!V54="IwERT",'full menu'!V54="ERwIT",'full menu'!V54="I&amp;ERT",'full menu'!V54="ER&amp;M&amp;IT",'full menu'!V54="LSD"),"subst",IF(OR('full menu'!V54="FERT",'full menu'!V54="FMT",'full menu'!V54="FIT",'full menu'!V54="WSD"),"intens",IF('full menu'!V54="UASC","UASC","")))))</f>
        <v/>
      </c>
      <c r="W54" s="2" t="str">
        <f>IF(OR('full menu'!W54="MDC",'full menu'!W54="PERF"),"rude",IF(OR('full menu'!W54="PCB",'full menu'!W54="AERF",'full menu'!W54="UD"),"inter",IF(OR('full menu'!W54="ACB",'full menu'!W54="LCERT",'full menu'!W54="LERT",'full menu'!W54="FCERT",'full menu'!W54="FCMT",'full menu'!W54="LCMT",'full menu'!W54="LMT",'full menu'!W54="LCIT",'full menu'!W54="FCIT",'full menu'!W54="LIT",'full menu'!W54="MwERT",'full menu'!W54="ERwMT",'full menu'!W54="M&amp;ERT",'full menu'!W54="MwIT",'full menu'!W54="IwMT",'full menu'!W54="M&amp;IT",'full menu'!W54="IwERT",'full menu'!W54="ERwIT",'full menu'!W54="I&amp;ERT",'full menu'!W54="ER&amp;M&amp;IT",'full menu'!W54="LSD"),"subst",IF(OR('full menu'!W54="FERT",'full menu'!W54="FMT",'full menu'!W54="FIT",'full menu'!W54="WSD"),"intens",IF('full menu'!W54="UASC","UASC","")))))</f>
        <v/>
      </c>
      <c r="X54" s="2" t="str">
        <f>IF(OR('full menu'!X54="MDC",'full menu'!X54="PERF"),"rude",IF(OR('full menu'!X54="PCB",'full menu'!X54="AERF",'full menu'!X54="UD"),"inter",IF(OR('full menu'!X54="ACB",'full menu'!X54="LCERT",'full menu'!X54="LERT",'full menu'!X54="FCERT",'full menu'!X54="FCMT",'full menu'!X54="LCMT",'full menu'!X54="LMT",'full menu'!X54="LCIT",'full menu'!X54="FCIT",'full menu'!X54="LIT",'full menu'!X54="MwERT",'full menu'!X54="ERwMT",'full menu'!X54="M&amp;ERT",'full menu'!X54="MwIT",'full menu'!X54="IwMT",'full menu'!X54="M&amp;IT",'full menu'!X54="IwERT",'full menu'!X54="ERwIT",'full menu'!X54="I&amp;ERT",'full menu'!X54="ER&amp;M&amp;IT",'full menu'!X54="LSD"),"subst",IF(OR('full menu'!X54="FERT",'full menu'!X54="FMT",'full menu'!X54="FIT",'full menu'!X54="WSD"),"intens",IF('full menu'!X54="UASC","UASC","")))))</f>
        <v/>
      </c>
      <c r="Y54" s="2" t="str">
        <f>IF(OR('full menu'!Y54="MDC",'full menu'!Y54="PERF"),"rude",IF(OR('full menu'!Y54="PCB",'full menu'!Y54="AERF",'full menu'!Y54="UD"),"inter",IF(OR('full menu'!Y54="ACB",'full menu'!Y54="LCERT",'full menu'!Y54="LERT",'full menu'!Y54="FCERT",'full menu'!Y54="FCMT",'full menu'!Y54="LCMT",'full menu'!Y54="LMT",'full menu'!Y54="LCIT",'full menu'!Y54="FCIT",'full menu'!Y54="LIT",'full menu'!Y54="MwERT",'full menu'!Y54="ERwMT",'full menu'!Y54="M&amp;ERT",'full menu'!Y54="MwIT",'full menu'!Y54="IwMT",'full menu'!Y54="M&amp;IT",'full menu'!Y54="IwERT",'full menu'!Y54="ERwIT",'full menu'!Y54="I&amp;ERT",'full menu'!Y54="ER&amp;M&amp;IT",'full menu'!Y54="LSD"),"subst",IF(OR('full menu'!Y54="FERT",'full menu'!Y54="FMT",'full menu'!Y54="FIT",'full menu'!Y54="WSD"),"intens",IF('full menu'!Y54="UASC","UASC","")))))</f>
        <v/>
      </c>
      <c r="Z54" s="2" t="str">
        <f>IF(OR('full menu'!Z54="MDC",'full menu'!Z54="PERF"),"rude",IF(OR('full menu'!Z54="PCB",'full menu'!Z54="AERF",'full menu'!Z54="UD"),"inter",IF(OR('full menu'!Z54="ACB",'full menu'!Z54="LCERT",'full menu'!Z54="LERT",'full menu'!Z54="FCERT",'full menu'!Z54="FCMT",'full menu'!Z54="LCMT",'full menu'!Z54="LMT",'full menu'!Z54="LCIT",'full menu'!Z54="FCIT",'full menu'!Z54="LIT",'full menu'!Z54="MwERT",'full menu'!Z54="ERwMT",'full menu'!Z54="M&amp;ERT",'full menu'!Z54="MwIT",'full menu'!Z54="IwMT",'full menu'!Z54="M&amp;IT",'full menu'!Z54="IwERT",'full menu'!Z54="ERwIT",'full menu'!Z54="I&amp;ERT",'full menu'!Z54="ER&amp;M&amp;IT",'full menu'!Z54="LSD"),"subst",IF(OR('full menu'!Z54="FERT",'full menu'!Z54="FMT",'full menu'!Z54="FIT",'full menu'!Z54="WSD"),"intens",IF('full menu'!Z54="UASC","UASC","")))))</f>
        <v/>
      </c>
      <c r="AA54" s="2" t="str">
        <f>IF(OR('full menu'!AA54="MDC",'full menu'!AA54="PERF"),"rude",IF(OR('full menu'!AA54="PCB",'full menu'!AA54="AERF",'full menu'!AA54="UD"),"inter",IF(OR('full menu'!AA54="ACB",'full menu'!AA54="LCERT",'full menu'!AA54="LERT",'full menu'!AA54="FCERT",'full menu'!AA54="FCMT",'full menu'!AA54="LCMT",'full menu'!AA54="LMT",'full menu'!AA54="LCIT",'full menu'!AA54="FCIT",'full menu'!AA54="LIT",'full menu'!AA54="MwERT",'full menu'!AA54="ERwMT",'full menu'!AA54="M&amp;ERT",'full menu'!AA54="MwIT",'full menu'!AA54="IwMT",'full menu'!AA54="M&amp;IT",'full menu'!AA54="IwERT",'full menu'!AA54="ERwIT",'full menu'!AA54="I&amp;ERT",'full menu'!AA54="ER&amp;M&amp;IT",'full menu'!AA54="LSD"),"subst",IF(OR('full menu'!AA54="FERT",'full menu'!AA54="FMT",'full menu'!AA54="FIT",'full menu'!AA54="WSD"),"intens",IF('full menu'!AA54="UASC","UASC","")))))</f>
        <v/>
      </c>
      <c r="AB54" s="2" t="str">
        <f>IF(OR('full menu'!AB54="MDC",'full menu'!AB54="PERF"),"rude",IF(OR('full menu'!AB54="PCB",'full menu'!AB54="AERF",'full menu'!AB54="UD"),"inter",IF(OR('full menu'!AB54="ACB",'full menu'!AB54="LCERT",'full menu'!AB54="LERT",'full menu'!AB54="FCERT",'full menu'!AB54="FCMT",'full menu'!AB54="LCMT",'full menu'!AB54="LMT",'full menu'!AB54="LCIT",'full menu'!AB54="FCIT",'full menu'!AB54="LIT",'full menu'!AB54="MwERT",'full menu'!AB54="ERwMT",'full menu'!AB54="M&amp;ERT",'full menu'!AB54="MwIT",'full menu'!AB54="IwMT",'full menu'!AB54="M&amp;IT",'full menu'!AB54="IwERT",'full menu'!AB54="ERwIT",'full menu'!AB54="I&amp;ERT",'full menu'!AB54="ER&amp;M&amp;IT",'full menu'!AB54="LSD"),"subst",IF(OR('full menu'!AB54="FERT",'full menu'!AB54="FMT",'full menu'!AB54="FIT",'full menu'!AB54="WSD"),"intens",IF('full menu'!AB54="UASC","UASC","")))))</f>
        <v/>
      </c>
      <c r="AC54" s="2" t="str">
        <f>IF(OR('full menu'!AC54="MDC",'full menu'!AC54="PERF"),"rude",IF(OR('full menu'!AC54="PCB",'full menu'!AC54="AERF",'full menu'!AC54="UD"),"inter",IF(OR('full menu'!AC54="ACB",'full menu'!AC54="LCERT",'full menu'!AC54="LERT",'full menu'!AC54="FCERT",'full menu'!AC54="FCMT",'full menu'!AC54="LCMT",'full menu'!AC54="LMT",'full menu'!AC54="LCIT",'full menu'!AC54="FCIT",'full menu'!AC54="LIT",'full menu'!AC54="MwERT",'full menu'!AC54="ERwMT",'full menu'!AC54="M&amp;ERT",'full menu'!AC54="MwIT",'full menu'!AC54="IwMT",'full menu'!AC54="M&amp;IT",'full menu'!AC54="IwERT",'full menu'!AC54="ERwIT",'full menu'!AC54="I&amp;ERT",'full menu'!AC54="ER&amp;M&amp;IT",'full menu'!AC54="LSD"),"subst",IF(OR('full menu'!AC54="FERT",'full menu'!AC54="FMT",'full menu'!AC54="FIT",'full menu'!AC54="WSD"),"intens",IF('full menu'!AC54="UASC","UASC","")))))</f>
        <v/>
      </c>
      <c r="AD54" s="2" t="str">
        <f>IF(OR('full menu'!AD54="MDC",'full menu'!AD54="PERF"),"rude",IF(OR('full menu'!AD54="PCB",'full menu'!AD54="AERF",'full menu'!AD54="UD"),"inter",IF(OR('full menu'!AD54="ACB",'full menu'!AD54="LCERT",'full menu'!AD54="LERT",'full menu'!AD54="FCERT",'full menu'!AD54="FCMT",'full menu'!AD54="LCMT",'full menu'!AD54="LMT",'full menu'!AD54="LCIT",'full menu'!AD54="FCIT",'full menu'!AD54="LIT",'full menu'!AD54="MwERT",'full menu'!AD54="ERwMT",'full menu'!AD54="M&amp;ERT",'full menu'!AD54="MwIT",'full menu'!AD54="IwMT",'full menu'!AD54="M&amp;IT",'full menu'!AD54="IwERT",'full menu'!AD54="ERwIT",'full menu'!AD54="I&amp;ERT",'full menu'!AD54="ER&amp;M&amp;IT",'full menu'!AD54="LSD"),"subst",IF(OR('full menu'!AD54="FERT",'full menu'!AD54="FMT",'full menu'!AD54="FIT",'full menu'!AD54="WSD"),"intens",IF('full menu'!AD54="UASC","UASC","")))))</f>
        <v/>
      </c>
      <c r="AE54" s="2" t="str">
        <f>IF(OR('full menu'!AE54="MDC",'full menu'!AE54="PERF"),"rude",IF(OR('full menu'!AE54="PCB",'full menu'!AE54="AERF",'full menu'!AE54="UD"),"inter",IF(OR('full menu'!AE54="ACB",'full menu'!AE54="LCERT",'full menu'!AE54="LERT",'full menu'!AE54="FCERT",'full menu'!AE54="FCMT",'full menu'!AE54="LCMT",'full menu'!AE54="LMT",'full menu'!AE54="LCIT",'full menu'!AE54="FCIT",'full menu'!AE54="LIT",'full menu'!AE54="MwERT",'full menu'!AE54="ERwMT",'full menu'!AE54="M&amp;ERT",'full menu'!AE54="MwIT",'full menu'!AE54="IwMT",'full menu'!AE54="M&amp;IT",'full menu'!AE54="IwERT",'full menu'!AE54="ERwIT",'full menu'!AE54="I&amp;ERT",'full menu'!AE54="ER&amp;M&amp;IT",'full menu'!AE54="LSD"),"subst",IF(OR('full menu'!AE54="FERT",'full menu'!AE54="FMT",'full menu'!AE54="FIT",'full menu'!AE54="WSD"),"intens",IF('full menu'!AE54="UASC","UASC","")))))</f>
        <v/>
      </c>
      <c r="AF54" s="2" t="str">
        <f>IF(OR('full menu'!AF54="MDC",'full menu'!AF54="PERF"),"rude",IF(OR('full menu'!AF54="PCB",'full menu'!AF54="AERF",'full menu'!AF54="UD"),"inter",IF(OR('full menu'!AF54="ACB",'full menu'!AF54="LCERT",'full menu'!AF54="LERT",'full menu'!AF54="FCERT",'full menu'!AF54="FCMT",'full menu'!AF54="LCMT",'full menu'!AF54="LMT",'full menu'!AF54="LCIT",'full menu'!AF54="FCIT",'full menu'!AF54="LIT",'full menu'!AF54="MwERT",'full menu'!AF54="ERwMT",'full menu'!AF54="M&amp;ERT",'full menu'!AF54="MwIT",'full menu'!AF54="IwMT",'full menu'!AF54="M&amp;IT",'full menu'!AF54="IwERT",'full menu'!AF54="ERwIT",'full menu'!AF54="I&amp;ERT",'full menu'!AF54="ER&amp;M&amp;IT",'full menu'!AF54="LSD"),"subst",IF(OR('full menu'!AF54="FERT",'full menu'!AF54="FMT",'full menu'!AF54="FIT",'full menu'!AF54="WSD"),"intens",IF('full menu'!AF54="UASC","UASC","")))))</f>
        <v/>
      </c>
      <c r="AG54" s="2" t="str">
        <f>IF(OR('full menu'!AG54="MDC",'full menu'!AG54="PERF"),"rude",IF(OR('full menu'!AG54="PCB",'full menu'!AG54="AERF",'full menu'!AG54="UD"),"inter",IF(OR('full menu'!AG54="ACB",'full menu'!AG54="LCERT",'full menu'!AG54="LERT",'full menu'!AG54="FCERT",'full menu'!AG54="FCMT",'full menu'!AG54="LCMT",'full menu'!AG54="LMT",'full menu'!AG54="LCIT",'full menu'!AG54="FCIT",'full menu'!AG54="LIT",'full menu'!AG54="MwERT",'full menu'!AG54="ERwMT",'full menu'!AG54="M&amp;ERT",'full menu'!AG54="MwIT",'full menu'!AG54="IwMT",'full menu'!AG54="M&amp;IT",'full menu'!AG54="IwERT",'full menu'!AG54="ERwIT",'full menu'!AG54="I&amp;ERT",'full menu'!AG54="ER&amp;M&amp;IT",'full menu'!AG54="LSD"),"subst",IF(OR('full menu'!AG54="FERT",'full menu'!AG54="FMT",'full menu'!AG54="FIT",'full menu'!AG54="WSD"),"intens",IF('full menu'!AG54="UASC","UASC","")))))</f>
        <v/>
      </c>
      <c r="AH54" s="2" t="str">
        <f>IF(OR('full menu'!AH54="MDC",'full menu'!AH54="PERF"),"rude",IF(OR('full menu'!AH54="PCB",'full menu'!AH54="AERF",'full menu'!AH54="UD"),"inter",IF(OR('full menu'!AH54="ACB",'full menu'!AH54="LCERT",'full menu'!AH54="LERT",'full menu'!AH54="FCERT",'full menu'!AH54="FCMT",'full menu'!AH54="LCMT",'full menu'!AH54="LMT",'full menu'!AH54="LCIT",'full menu'!AH54="FCIT",'full menu'!AH54="LIT",'full menu'!AH54="MwERT",'full menu'!AH54="ERwMT",'full menu'!AH54="M&amp;ERT",'full menu'!AH54="MwIT",'full menu'!AH54="IwMT",'full menu'!AH54="M&amp;IT",'full menu'!AH54="IwERT",'full menu'!AH54="ERwIT",'full menu'!AH54="I&amp;ERT",'full menu'!AH54="ER&amp;M&amp;IT",'full menu'!AH54="LSD"),"subst",IF(OR('full menu'!AH54="FERT",'full menu'!AH54="FMT",'full menu'!AH54="FIT",'full menu'!AH54="WSD"),"intens",IF('full menu'!AH54="UASC","UASC","")))))</f>
        <v/>
      </c>
      <c r="AI54" s="2" t="str">
        <f>IF(OR('full menu'!AI54="MDC",'full menu'!AI54="PERF"),"rude",IF(OR('full menu'!AI54="PCB",'full menu'!AI54="AERF",'full menu'!AI54="UD"),"inter",IF(OR('full menu'!AI54="ACB",'full menu'!AI54="LCERT",'full menu'!AI54="LERT",'full menu'!AI54="FCERT",'full menu'!AI54="FCMT",'full menu'!AI54="LCMT",'full menu'!AI54="LMT",'full menu'!AI54="LCIT",'full menu'!AI54="FCIT",'full menu'!AI54="LIT",'full menu'!AI54="MwERT",'full menu'!AI54="ERwMT",'full menu'!AI54="M&amp;ERT",'full menu'!AI54="MwIT",'full menu'!AI54="IwMT",'full menu'!AI54="M&amp;IT",'full menu'!AI54="IwERT",'full menu'!AI54="ERwIT",'full menu'!AI54="I&amp;ERT",'full menu'!AI54="ER&amp;M&amp;IT",'full menu'!AI54="LSD"),"subst",IF(OR('full menu'!AI54="FERT",'full menu'!AI54="FMT",'full menu'!AI54="FIT",'full menu'!AI54="WSD"),"intens",IF('full menu'!AI54="UASC","UASC","")))))</f>
        <v/>
      </c>
      <c r="AJ54" s="2" t="str">
        <f>IF(OR('full menu'!AJ54="MDC",'full menu'!AJ54="PERF"),"rude",IF(OR('full menu'!AJ54="PCB",'full menu'!AJ54="AERF",'full menu'!AJ54="UD"),"inter",IF(OR('full menu'!AJ54="ACB",'full menu'!AJ54="LCERT",'full menu'!AJ54="LERT",'full menu'!AJ54="FCERT",'full menu'!AJ54="FCMT",'full menu'!AJ54="LCMT",'full menu'!AJ54="LMT",'full menu'!AJ54="LCIT",'full menu'!AJ54="FCIT",'full menu'!AJ54="LIT",'full menu'!AJ54="MwERT",'full menu'!AJ54="ERwMT",'full menu'!AJ54="M&amp;ERT",'full menu'!AJ54="MwIT",'full menu'!AJ54="IwMT",'full menu'!AJ54="M&amp;IT",'full menu'!AJ54="IwERT",'full menu'!AJ54="ERwIT",'full menu'!AJ54="I&amp;ERT",'full menu'!AJ54="ER&amp;M&amp;IT",'full menu'!AJ54="LSD"),"subst",IF(OR('full menu'!AJ54="FERT",'full menu'!AJ54="FMT",'full menu'!AJ54="FIT",'full menu'!AJ54="WSD"),"intens",IF('full menu'!AJ54="UASC","UASC","")))))</f>
        <v/>
      </c>
      <c r="AK54" s="2" t="str">
        <f>IF(OR('full menu'!AK54="MDC",'full menu'!AK54="PERF"),"rude",IF(OR('full menu'!AK54="PCB",'full menu'!AK54="AERF",'full menu'!AK54="UD"),"inter",IF(OR('full menu'!AK54="ACB",'full menu'!AK54="LCERT",'full menu'!AK54="LERT",'full menu'!AK54="FCERT",'full menu'!AK54="FCMT",'full menu'!AK54="LCMT",'full menu'!AK54="LMT",'full menu'!AK54="LCIT",'full menu'!AK54="FCIT",'full menu'!AK54="LIT",'full menu'!AK54="MwERT",'full menu'!AK54="ERwMT",'full menu'!AK54="M&amp;ERT",'full menu'!AK54="MwIT",'full menu'!AK54="IwMT",'full menu'!AK54="M&amp;IT",'full menu'!AK54="IwERT",'full menu'!AK54="ERwIT",'full menu'!AK54="I&amp;ERT",'full menu'!AK54="ER&amp;M&amp;IT",'full menu'!AK54="LSD"),"subst",IF(OR('full menu'!AK54="FERT",'full menu'!AK54="FMT",'full menu'!AK54="FIT",'full menu'!AK54="WSD"),"intens",IF('full menu'!AK54="UASC","UASC","")))))</f>
        <v/>
      </c>
      <c r="AL54" s="2" t="str">
        <f>IF(OR('full menu'!AL54="MDC",'full menu'!AL54="PERF"),"rude",IF(OR('full menu'!AL54="PCB",'full menu'!AL54="AERF",'full menu'!AL54="UD"),"inter",IF(OR('full menu'!AL54="ACB",'full menu'!AL54="LCERT",'full menu'!AL54="LERT",'full menu'!AL54="FCERT",'full menu'!AL54="FCMT",'full menu'!AL54="LCMT",'full menu'!AL54="LMT",'full menu'!AL54="LCIT",'full menu'!AL54="FCIT",'full menu'!AL54="LIT",'full menu'!AL54="MwERT",'full menu'!AL54="ERwMT",'full menu'!AL54="M&amp;ERT",'full menu'!AL54="MwIT",'full menu'!AL54="IwMT",'full menu'!AL54="M&amp;IT",'full menu'!AL54="IwERT",'full menu'!AL54="ERwIT",'full menu'!AL54="I&amp;ERT",'full menu'!AL54="ER&amp;M&amp;IT",'full menu'!AL54="LSD"),"subst",IF(OR('full menu'!AL54="FERT",'full menu'!AL54="FMT",'full menu'!AL54="FIT",'full menu'!AL54="WSD"),"intens",IF('full menu'!AL54="UASC","UASC","")))))</f>
        <v/>
      </c>
      <c r="AM54" s="2" t="str">
        <f>IF(OR('full menu'!AM54="MDC",'full menu'!AM54="PERF"),"rude",IF(OR('full menu'!AM54="PCB",'full menu'!AM54="AERF",'full menu'!AM54="UD"),"inter",IF(OR('full menu'!AM54="ACB",'full menu'!AM54="LCERT",'full menu'!AM54="LERT",'full menu'!AM54="FCERT",'full menu'!AM54="FCMT",'full menu'!AM54="LCMT",'full menu'!AM54="LMT",'full menu'!AM54="LCIT",'full menu'!AM54="FCIT",'full menu'!AM54="LIT",'full menu'!AM54="MwERT",'full menu'!AM54="ERwMT",'full menu'!AM54="M&amp;ERT",'full menu'!AM54="MwIT",'full menu'!AM54="IwMT",'full menu'!AM54="M&amp;IT",'full menu'!AM54="IwERT",'full menu'!AM54="ERwIT",'full menu'!AM54="I&amp;ERT",'full menu'!AM54="ER&amp;M&amp;IT",'full menu'!AM54="LSD"),"subst",IF(OR('full menu'!AM54="FERT",'full menu'!AM54="FMT",'full menu'!AM54="FIT",'full menu'!AM54="WSD"),"intens",IF('full menu'!AM54="UASC","UASC","")))))</f>
        <v/>
      </c>
      <c r="AN54" s="2" t="str">
        <f>IF(OR('full menu'!AN54="MDC",'full menu'!AN54="PERF"),"rude",IF(OR('full menu'!AN54="PCB",'full menu'!AN54="AERF",'full menu'!AN54="UD"),"inter",IF(OR('full menu'!AN54="ACB",'full menu'!AN54="LCERT",'full menu'!AN54="LERT",'full menu'!AN54="FCERT",'full menu'!AN54="FCMT",'full menu'!AN54="LCMT",'full menu'!AN54="LMT",'full menu'!AN54="LCIT",'full menu'!AN54="FCIT",'full menu'!AN54="LIT",'full menu'!AN54="MwERT",'full menu'!AN54="ERwMT",'full menu'!AN54="M&amp;ERT",'full menu'!AN54="MwIT",'full menu'!AN54="IwMT",'full menu'!AN54="M&amp;IT",'full menu'!AN54="IwERT",'full menu'!AN54="ERwIT",'full menu'!AN54="I&amp;ERT",'full menu'!AN54="ER&amp;M&amp;IT",'full menu'!AN54="LSD"),"subst",IF(OR('full menu'!AN54="FERT",'full menu'!AN54="FMT",'full menu'!AN54="FIT",'full menu'!AN54="WSD"),"intens",IF('full menu'!AN54="UASC","UASC","")))))</f>
        <v/>
      </c>
      <c r="AO54" s="2" t="str">
        <f>IF(OR('full menu'!AO54="MDC",'full menu'!AO54="PERF"),"rude",IF(OR('full menu'!AO54="PCB",'full menu'!AO54="AERF",'full menu'!AO54="UD"),"inter",IF(OR('full menu'!AO54="ACB",'full menu'!AO54="LCERT",'full menu'!AO54="LERT",'full menu'!AO54="FCERT",'full menu'!AO54="FCMT",'full menu'!AO54="LCMT",'full menu'!AO54="LMT",'full menu'!AO54="LCIT",'full menu'!AO54="FCIT",'full menu'!AO54="LIT",'full menu'!AO54="MwERT",'full menu'!AO54="ERwMT",'full menu'!AO54="M&amp;ERT",'full menu'!AO54="MwIT",'full menu'!AO54="IwMT",'full menu'!AO54="M&amp;IT",'full menu'!AO54="IwERT",'full menu'!AO54="ERwIT",'full menu'!AO54="I&amp;ERT",'full menu'!AO54="ER&amp;M&amp;IT",'full menu'!AO54="LSD"),"subst",IF(OR('full menu'!AO54="FERT",'full menu'!AO54="FMT",'full menu'!AO54="FIT",'full menu'!AO54="WSD"),"intens",IF('full menu'!AO54="UASC","UASC","")))))</f>
        <v/>
      </c>
      <c r="AP54" s="2" t="str">
        <f>IF(OR('full menu'!AP54="MDC",'full menu'!AP54="PERF"),"rude",IF(OR('full menu'!AP54="PCB",'full menu'!AP54="AERF",'full menu'!AP54="UD"),"inter",IF(OR('full menu'!AP54="ACB",'full menu'!AP54="LCERT",'full menu'!AP54="LERT",'full menu'!AP54="FCERT",'full menu'!AP54="FCMT",'full menu'!AP54="LCMT",'full menu'!AP54="LMT",'full menu'!AP54="LCIT",'full menu'!AP54="FCIT",'full menu'!AP54="LIT",'full menu'!AP54="MwERT",'full menu'!AP54="ERwMT",'full menu'!AP54="M&amp;ERT",'full menu'!AP54="MwIT",'full menu'!AP54="IwMT",'full menu'!AP54="M&amp;IT",'full menu'!AP54="IwERT",'full menu'!AP54="ERwIT",'full menu'!AP54="I&amp;ERT",'full menu'!AP54="ER&amp;M&amp;IT",'full menu'!AP54="LSD"),"subst",IF(OR('full menu'!AP54="FERT",'full menu'!AP54="FMT",'full menu'!AP54="FIT",'full menu'!AP54="WSD"),"intens",IF('full menu'!AP54="UASC","UASC","")))))</f>
        <v/>
      </c>
      <c r="AQ54" s="2" t="str">
        <f>IF(OR('full menu'!AQ54="MDC",'full menu'!AQ54="PERF"),"rude",IF(OR('full menu'!AQ54="PCB",'full menu'!AQ54="AERF",'full menu'!AQ54="UD"),"inter",IF(OR('full menu'!AQ54="ACB",'full menu'!AQ54="LCERT",'full menu'!AQ54="LERT",'full menu'!AQ54="FCERT",'full menu'!AQ54="FCMT",'full menu'!AQ54="LCMT",'full menu'!AQ54="LMT",'full menu'!AQ54="LCIT",'full menu'!AQ54="FCIT",'full menu'!AQ54="LIT",'full menu'!AQ54="MwERT",'full menu'!AQ54="ERwMT",'full menu'!AQ54="M&amp;ERT",'full menu'!AQ54="MwIT",'full menu'!AQ54="IwMT",'full menu'!AQ54="M&amp;IT",'full menu'!AQ54="IwERT",'full menu'!AQ54="ERwIT",'full menu'!AQ54="I&amp;ERT",'full menu'!AQ54="ER&amp;M&amp;IT",'full menu'!AQ54="LSD"),"subst",IF(OR('full menu'!AQ54="FERT",'full menu'!AQ54="FMT",'full menu'!AQ54="FIT",'full menu'!AQ54="WSD"),"intens",IF('full menu'!AQ54="UASC","UASC","")))))</f>
        <v/>
      </c>
      <c r="AR54" s="2" t="str">
        <f>IF(OR('full menu'!AR54="MDC",'full menu'!AR54="PERF"),"rude",IF(OR('full menu'!AR54="PCB",'full menu'!AR54="AERF",'full menu'!AR54="UD"),"inter",IF(OR('full menu'!AR54="ACB",'full menu'!AR54="LCERT",'full menu'!AR54="LERT",'full menu'!AR54="FCERT",'full menu'!AR54="FCMT",'full menu'!AR54="LCMT",'full menu'!AR54="LMT",'full menu'!AR54="LCIT",'full menu'!AR54="FCIT",'full menu'!AR54="LIT",'full menu'!AR54="MwERT",'full menu'!AR54="ERwMT",'full menu'!AR54="M&amp;ERT",'full menu'!AR54="MwIT",'full menu'!AR54="IwMT",'full menu'!AR54="M&amp;IT",'full menu'!AR54="IwERT",'full menu'!AR54="ERwIT",'full menu'!AR54="I&amp;ERT",'full menu'!AR54="ER&amp;M&amp;IT",'full menu'!AR54="LSD"),"subst",IF(OR('full menu'!AR54="FERT",'full menu'!AR54="FMT",'full menu'!AR54="FIT",'full menu'!AR54="WSD"),"intens",IF('full menu'!AR54="UASC","UASC","")))))</f>
        <v/>
      </c>
      <c r="AS54" s="2" t="str">
        <f>IF(OR('full menu'!AS54="MDC",'full menu'!AS54="PERF"),"rude",IF(OR('full menu'!AS54="PCB",'full menu'!AS54="AERF",'full menu'!AS54="UD"),"inter",IF(OR('full menu'!AS54="ACB",'full menu'!AS54="LCERT",'full menu'!AS54="LERT",'full menu'!AS54="FCERT",'full menu'!AS54="FCMT",'full menu'!AS54="LCMT",'full menu'!AS54="LMT",'full menu'!AS54="LCIT",'full menu'!AS54="FCIT",'full menu'!AS54="LIT",'full menu'!AS54="MwERT",'full menu'!AS54="ERwMT",'full menu'!AS54="M&amp;ERT",'full menu'!AS54="MwIT",'full menu'!AS54="IwMT",'full menu'!AS54="M&amp;IT",'full menu'!AS54="IwERT",'full menu'!AS54="ERwIT",'full menu'!AS54="I&amp;ERT",'full menu'!AS54="ER&amp;M&amp;IT",'full menu'!AS54="LSD"),"subst",IF(OR('full menu'!AS54="FERT",'full menu'!AS54="FMT",'full menu'!AS54="FIT",'full menu'!AS54="WSD"),"intens",IF('full menu'!AS54="UASC","UASC","")))))</f>
        <v/>
      </c>
    </row>
    <row r="55" spans="1:45" ht="15.5" x14ac:dyDescent="0.35">
      <c r="A55" t="s">
        <v>84</v>
      </c>
      <c r="B55" s="2" t="str">
        <f>IF(OR('full menu'!B55="MDC",'full menu'!B55="PERF"),"rude",IF(OR('full menu'!B55="PCB",'full menu'!B55="AERF",'full menu'!B55="UD"),"inter",IF(OR('full menu'!B55="ACB",'full menu'!B55="LCERT",'full menu'!B55="LERT",'full menu'!B55="FCERT",'full menu'!B55="FCMT",'full menu'!B55="LCMT",'full menu'!B55="LMT",'full menu'!B55="LCIT",'full menu'!B55="FCIT",'full menu'!B55="LIT",'full menu'!B55="MwERT",'full menu'!B55="ERwMT",'full menu'!B55="M&amp;ERT",'full menu'!B55="MwIT",'full menu'!B55="IwMT",'full menu'!B55="M&amp;IT",'full menu'!B55="IwERT",'full menu'!B55="ERwIT",'full menu'!B55="I&amp;ERT",'full menu'!B55="ER&amp;M&amp;IT",'full menu'!B55="LSD"),"subst",IF(OR('full menu'!B55="FERT",'full menu'!B55="FMT",'full menu'!B55="FIT",'full menu'!B55="WSD"),"intens",IF('full menu'!B55="UASC","UASC","")))))</f>
        <v/>
      </c>
      <c r="C55" s="2" t="str">
        <f>IF(OR('full menu'!C55="MDC",'full menu'!C55="PERF"),"rude",IF(OR('full menu'!C55="PCB",'full menu'!C55="AERF",'full menu'!C55="UD"),"inter",IF(OR('full menu'!C55="ACB",'full menu'!C55="LCERT",'full menu'!C55="LERT",'full menu'!C55="FCERT",'full menu'!C55="FCMT",'full menu'!C55="LCMT",'full menu'!C55="LMT",'full menu'!C55="LCIT",'full menu'!C55="FCIT",'full menu'!C55="LIT",'full menu'!C55="MwERT",'full menu'!C55="ERwMT",'full menu'!C55="M&amp;ERT",'full menu'!C55="MwIT",'full menu'!C55="IwMT",'full menu'!C55="M&amp;IT",'full menu'!C55="IwERT",'full menu'!C55="ERwIT",'full menu'!C55="I&amp;ERT",'full menu'!C55="ER&amp;M&amp;IT",'full menu'!C55="LSD"),"subst",IF(OR('full menu'!C55="FERT",'full menu'!C55="FMT",'full menu'!C55="FIT",'full menu'!C55="WSD"),"intens",IF('full menu'!C55="UASC","UASC","")))))</f>
        <v/>
      </c>
      <c r="D55" s="2" t="str">
        <f>IF(OR('full menu'!D55="MDC",'full menu'!D55="PERF"),"rude",IF(OR('full menu'!D55="PCB",'full menu'!D55="AERF",'full menu'!D55="UD"),"inter",IF(OR('full menu'!D55="ACB",'full menu'!D55="LCERT",'full menu'!D55="LERT",'full menu'!D55="FCERT",'full menu'!D55="FCMT",'full menu'!D55="LCMT",'full menu'!D55="LMT",'full menu'!D55="LCIT",'full menu'!D55="FCIT",'full menu'!D55="LIT",'full menu'!D55="MwERT",'full menu'!D55="ERwMT",'full menu'!D55="M&amp;ERT",'full menu'!D55="MwIT",'full menu'!D55="IwMT",'full menu'!D55="M&amp;IT",'full menu'!D55="IwERT",'full menu'!D55="ERwIT",'full menu'!D55="I&amp;ERT",'full menu'!D55="ER&amp;M&amp;IT",'full menu'!D55="LSD"),"subst",IF(OR('full menu'!D55="FERT",'full menu'!D55="FMT",'full menu'!D55="FIT",'full menu'!D55="WSD"),"intens",IF('full menu'!D55="UASC","UASC","")))))</f>
        <v/>
      </c>
      <c r="E55" s="2" t="str">
        <f>IF(OR('full menu'!E55="MDC",'full menu'!E55="PERF"),"rude",IF(OR('full menu'!E55="PCB",'full menu'!E55="AERF",'full menu'!E55="UD"),"inter",IF(OR('full menu'!E55="ACB",'full menu'!E55="LCERT",'full menu'!E55="LERT",'full menu'!E55="FCERT",'full menu'!E55="FCMT",'full menu'!E55="LCMT",'full menu'!E55="LMT",'full menu'!E55="LCIT",'full menu'!E55="FCIT",'full menu'!E55="LIT",'full menu'!E55="MwERT",'full menu'!E55="ERwMT",'full menu'!E55="M&amp;ERT",'full menu'!E55="MwIT",'full menu'!E55="IwMT",'full menu'!E55="M&amp;IT",'full menu'!E55="IwERT",'full menu'!E55="ERwIT",'full menu'!E55="I&amp;ERT",'full menu'!E55="ER&amp;M&amp;IT",'full menu'!E55="LSD"),"subst",IF(OR('full menu'!E55="FERT",'full menu'!E55="FMT",'full menu'!E55="FIT",'full menu'!E55="WSD"),"intens",IF('full menu'!E55="UASC","UASC","")))))</f>
        <v/>
      </c>
      <c r="F55" s="2" t="str">
        <f>IF(OR('full menu'!F55="MDC",'full menu'!F55="PERF"),"rude",IF(OR('full menu'!F55="PCB",'full menu'!F55="AERF",'full menu'!F55="UD"),"inter",IF(OR('full menu'!F55="ACB",'full menu'!F55="LCERT",'full menu'!F55="LERT",'full menu'!F55="FCERT",'full menu'!F55="FCMT",'full menu'!F55="LCMT",'full menu'!F55="LMT",'full menu'!F55="LCIT",'full menu'!F55="FCIT",'full menu'!F55="LIT",'full menu'!F55="MwERT",'full menu'!F55="ERwMT",'full menu'!F55="M&amp;ERT",'full menu'!F55="MwIT",'full menu'!F55="IwMT",'full menu'!F55="M&amp;IT",'full menu'!F55="IwERT",'full menu'!F55="ERwIT",'full menu'!F55="I&amp;ERT",'full menu'!F55="ER&amp;M&amp;IT",'full menu'!F55="LSD"),"subst",IF(OR('full menu'!F55="FERT",'full menu'!F55="FMT",'full menu'!F55="FIT",'full menu'!F55="WSD"),"intens",IF('full menu'!F55="UASC","UASC","")))))</f>
        <v/>
      </c>
      <c r="G55" s="2" t="str">
        <f>IF(OR('full menu'!G55="MDC",'full menu'!G55="PERF"),"rude",IF(OR('full menu'!G55="PCB",'full menu'!G55="AERF",'full menu'!G55="UD"),"inter",IF(OR('full menu'!G55="ACB",'full menu'!G55="LCERT",'full menu'!G55="LERT",'full menu'!G55="FCERT",'full menu'!G55="FCMT",'full menu'!G55="LCMT",'full menu'!G55="LMT",'full menu'!G55="LCIT",'full menu'!G55="FCIT",'full menu'!G55="LIT",'full menu'!G55="MwERT",'full menu'!G55="ERwMT",'full menu'!G55="M&amp;ERT",'full menu'!G55="MwIT",'full menu'!G55="IwMT",'full menu'!G55="M&amp;IT",'full menu'!G55="IwERT",'full menu'!G55="ERwIT",'full menu'!G55="I&amp;ERT",'full menu'!G55="ER&amp;M&amp;IT",'full menu'!G55="LSD"),"subst",IF(OR('full menu'!G55="FERT",'full menu'!G55="FMT",'full menu'!G55="FIT",'full menu'!G55="WSD"),"intens",IF('full menu'!G55="UASC","UASC","")))))</f>
        <v/>
      </c>
      <c r="H55" s="2" t="str">
        <f>IF(OR('full menu'!H55="MDC",'full menu'!H55="PERF"),"rude",IF(OR('full menu'!H55="PCB",'full menu'!H55="AERF",'full menu'!H55="UD"),"inter",IF(OR('full menu'!H55="ACB",'full menu'!H55="LCERT",'full menu'!H55="LERT",'full menu'!H55="FCERT",'full menu'!H55="FCMT",'full menu'!H55="LCMT",'full menu'!H55="LMT",'full menu'!H55="LCIT",'full menu'!H55="FCIT",'full menu'!H55="LIT",'full menu'!H55="MwERT",'full menu'!H55="ERwMT",'full menu'!H55="M&amp;ERT",'full menu'!H55="MwIT",'full menu'!H55="IwMT",'full menu'!H55="M&amp;IT",'full menu'!H55="IwERT",'full menu'!H55="ERwIT",'full menu'!H55="I&amp;ERT",'full menu'!H55="ER&amp;M&amp;IT",'full menu'!H55="LSD"),"subst",IF(OR('full menu'!H55="FERT",'full menu'!H55="FMT",'full menu'!H55="FIT",'full menu'!H55="WSD"),"intens",IF('full menu'!H55="UASC","UASC","")))))</f>
        <v/>
      </c>
      <c r="I55" s="2" t="str">
        <f>IF(OR('full menu'!I55="MDC",'full menu'!I55="PERF"),"rude",IF(OR('full menu'!I55="PCB",'full menu'!I55="AERF",'full menu'!I55="UD"),"inter",IF(OR('full menu'!I55="ACB",'full menu'!I55="LCERT",'full menu'!I55="LERT",'full menu'!I55="FCERT",'full menu'!I55="FCMT",'full menu'!I55="LCMT",'full menu'!I55="LMT",'full menu'!I55="LCIT",'full menu'!I55="FCIT",'full menu'!I55="LIT",'full menu'!I55="MwERT",'full menu'!I55="ERwMT",'full menu'!I55="M&amp;ERT",'full menu'!I55="MwIT",'full menu'!I55="IwMT",'full menu'!I55="M&amp;IT",'full menu'!I55="IwERT",'full menu'!I55="ERwIT",'full menu'!I55="I&amp;ERT",'full menu'!I55="ER&amp;M&amp;IT",'full menu'!I55="LSD"),"subst",IF(OR('full menu'!I55="FERT",'full menu'!I55="FMT",'full menu'!I55="FIT",'full menu'!I55="WSD"),"intens",IF('full menu'!I55="UASC","UASC","")))))</f>
        <v>inter</v>
      </c>
      <c r="J55" s="2" t="str">
        <f>IF(OR('full menu'!J55="MDC",'full menu'!J55="PERF"),"rude",IF(OR('full menu'!J55="PCB",'full menu'!J55="AERF",'full menu'!J55="UD"),"inter",IF(OR('full menu'!J55="ACB",'full menu'!J55="LCERT",'full menu'!J55="LERT",'full menu'!J55="FCERT",'full menu'!J55="FCMT",'full menu'!J55="LCMT",'full menu'!J55="LMT",'full menu'!J55="LCIT",'full menu'!J55="FCIT",'full menu'!J55="LIT",'full menu'!J55="MwERT",'full menu'!J55="ERwMT",'full menu'!J55="M&amp;ERT",'full menu'!J55="MwIT",'full menu'!J55="IwMT",'full menu'!J55="M&amp;IT",'full menu'!J55="IwERT",'full menu'!J55="ERwIT",'full menu'!J55="I&amp;ERT",'full menu'!J55="ER&amp;M&amp;IT",'full menu'!J55="LSD"),"subst",IF(OR('full menu'!J55="FERT",'full menu'!J55="FMT",'full menu'!J55="FIT",'full menu'!J55="WSD"),"intens",IF('full menu'!J55="UASC","UASC","")))))</f>
        <v>inter</v>
      </c>
      <c r="K55" s="2" t="str">
        <f>IF(OR('full menu'!K55="MDC",'full menu'!K55="PERF"),"rude",IF(OR('full menu'!K55="PCB",'full menu'!K55="AERF",'full menu'!K55="UD"),"inter",IF(OR('full menu'!K55="ACB",'full menu'!K55="LCERT",'full menu'!K55="LERT",'full menu'!K55="FCERT",'full menu'!K55="FCMT",'full menu'!K55="LCMT",'full menu'!K55="LMT",'full menu'!K55="LCIT",'full menu'!K55="FCIT",'full menu'!K55="LIT",'full menu'!K55="MwERT",'full menu'!K55="ERwMT",'full menu'!K55="M&amp;ERT",'full menu'!K55="MwIT",'full menu'!K55="IwMT",'full menu'!K55="M&amp;IT",'full menu'!K55="IwERT",'full menu'!K55="ERwIT",'full menu'!K55="I&amp;ERT",'full menu'!K55="ER&amp;M&amp;IT",'full menu'!K55="LSD"),"subst",IF(OR('full menu'!K55="FERT",'full menu'!K55="FMT",'full menu'!K55="FIT",'full menu'!K55="WSD"),"intens",IF('full menu'!K55="UASC","UASC","")))))</f>
        <v>inter</v>
      </c>
      <c r="L55" s="2" t="str">
        <f>IF(OR('full menu'!L55="MDC",'full menu'!L55="PERF"),"rude",IF(OR('full menu'!L55="PCB",'full menu'!L55="AERF",'full menu'!L55="UD"),"inter",IF(OR('full menu'!L55="ACB",'full menu'!L55="LCERT",'full menu'!L55="LERT",'full menu'!L55="FCERT",'full menu'!L55="FCMT",'full menu'!L55="LCMT",'full menu'!L55="LMT",'full menu'!L55="LCIT",'full menu'!L55="FCIT",'full menu'!L55="LIT",'full menu'!L55="MwERT",'full menu'!L55="ERwMT",'full menu'!L55="M&amp;ERT",'full menu'!L55="MwIT",'full menu'!L55="IwMT",'full menu'!L55="M&amp;IT",'full menu'!L55="IwERT",'full menu'!L55="ERwIT",'full menu'!L55="I&amp;ERT",'full menu'!L55="ER&amp;M&amp;IT",'full menu'!L55="LSD"),"subst",IF(OR('full menu'!L55="FERT",'full menu'!L55="FMT",'full menu'!L55="FIT",'full menu'!L55="WSD"),"intens",IF('full menu'!L55="UASC","UASC","")))))</f>
        <v>inter</v>
      </c>
      <c r="M55" s="2" t="str">
        <f>IF(OR('full menu'!M55="MDC",'full menu'!M55="PERF"),"rude",IF(OR('full menu'!M55="PCB",'full menu'!M55="AERF",'full menu'!M55="UD"),"inter",IF(OR('full menu'!M55="ACB",'full menu'!M55="LCERT",'full menu'!M55="LERT",'full menu'!M55="FCERT",'full menu'!M55="FCMT",'full menu'!M55="LCMT",'full menu'!M55="LMT",'full menu'!M55="LCIT",'full menu'!M55="FCIT",'full menu'!M55="LIT",'full menu'!M55="MwERT",'full menu'!M55="ERwMT",'full menu'!M55="M&amp;ERT",'full menu'!M55="MwIT",'full menu'!M55="IwMT",'full menu'!M55="M&amp;IT",'full menu'!M55="IwERT",'full menu'!M55="ERwIT",'full menu'!M55="I&amp;ERT",'full menu'!M55="ER&amp;M&amp;IT",'full menu'!M55="LSD"),"subst",IF(OR('full menu'!M55="FERT",'full menu'!M55="FMT",'full menu'!M55="FIT",'full menu'!M55="WSD"),"intens",IF('full menu'!M55="UASC","UASC","")))))</f>
        <v>inter</v>
      </c>
      <c r="N55" s="2" t="str">
        <f>IF(OR('full menu'!N55="MDC",'full menu'!N55="PERF"),"rude",IF(OR('full menu'!N55="PCB",'full menu'!N55="AERF",'full menu'!N55="UD"),"inter",IF(OR('full menu'!N55="ACB",'full menu'!N55="LCERT",'full menu'!N55="LERT",'full menu'!N55="FCERT",'full menu'!N55="FCMT",'full menu'!N55="LCMT",'full menu'!N55="LMT",'full menu'!N55="LCIT",'full menu'!N55="FCIT",'full menu'!N55="LIT",'full menu'!N55="MwERT",'full menu'!N55="ERwMT",'full menu'!N55="M&amp;ERT",'full menu'!N55="MwIT",'full menu'!N55="IwMT",'full menu'!N55="M&amp;IT",'full menu'!N55="IwERT",'full menu'!N55="ERwIT",'full menu'!N55="I&amp;ERT",'full menu'!N55="ER&amp;M&amp;IT",'full menu'!N55="LSD"),"subst",IF(OR('full menu'!N55="FERT",'full menu'!N55="FMT",'full menu'!N55="FIT",'full menu'!N55="WSD"),"intens",IF('full menu'!N55="UASC","UASC","")))))</f>
        <v>inter</v>
      </c>
      <c r="O55" s="2" t="str">
        <f>IF(OR('full menu'!O55="MDC",'full menu'!O55="PERF"),"rude",IF(OR('full menu'!O55="PCB",'full menu'!O55="AERF",'full menu'!O55="UD"),"inter",IF(OR('full menu'!O55="ACB",'full menu'!O55="LCERT",'full menu'!O55="LERT",'full menu'!O55="FCERT",'full menu'!O55="FCMT",'full menu'!O55="LCMT",'full menu'!O55="LMT",'full menu'!O55="LCIT",'full menu'!O55="FCIT",'full menu'!O55="LIT",'full menu'!O55="MwERT",'full menu'!O55="ERwMT",'full menu'!O55="M&amp;ERT",'full menu'!O55="MwIT",'full menu'!O55="IwMT",'full menu'!O55="M&amp;IT",'full menu'!O55="IwERT",'full menu'!O55="ERwIT",'full menu'!O55="I&amp;ERT",'full menu'!O55="ER&amp;M&amp;IT",'full menu'!O55="LSD"),"subst",IF(OR('full menu'!O55="FERT",'full menu'!O55="FMT",'full menu'!O55="FIT",'full menu'!O55="WSD"),"intens",IF('full menu'!O55="UASC","UASC","")))))</f>
        <v>inter</v>
      </c>
      <c r="P55" s="2" t="str">
        <f>IF(OR('full menu'!P55="MDC",'full menu'!P55="PERF"),"rude",IF(OR('full menu'!P55="PCB",'full menu'!P55="AERF",'full menu'!P55="UD"),"inter",IF(OR('full menu'!P55="ACB",'full menu'!P55="LCERT",'full menu'!P55="LERT",'full menu'!P55="FCERT",'full menu'!P55="FCMT",'full menu'!P55="LCMT",'full menu'!P55="LMT",'full menu'!P55="LCIT",'full menu'!P55="FCIT",'full menu'!P55="LIT",'full menu'!P55="MwERT",'full menu'!P55="ERwMT",'full menu'!P55="M&amp;ERT",'full menu'!P55="MwIT",'full menu'!P55="IwMT",'full menu'!P55="M&amp;IT",'full menu'!P55="IwERT",'full menu'!P55="ERwIT",'full menu'!P55="I&amp;ERT",'full menu'!P55="ER&amp;M&amp;IT",'full menu'!P55="LSD"),"subst",IF(OR('full menu'!P55="FERT",'full menu'!P55="FMT",'full menu'!P55="FIT",'full menu'!P55="WSD"),"intens",IF('full menu'!P55="UASC","UASC","")))))</f>
        <v>inter</v>
      </c>
      <c r="Q55" s="2" t="str">
        <f>IF(OR('full menu'!Q55="MDC",'full menu'!Q55="PERF"),"rude",IF(OR('full menu'!Q55="PCB",'full menu'!Q55="AERF",'full menu'!Q55="UD"),"inter",IF(OR('full menu'!Q55="ACB",'full menu'!Q55="LCERT",'full menu'!Q55="LERT",'full menu'!Q55="FCERT",'full menu'!Q55="FCMT",'full menu'!Q55="LCMT",'full menu'!Q55="LMT",'full menu'!Q55="LCIT",'full menu'!Q55="FCIT",'full menu'!Q55="LIT",'full menu'!Q55="MwERT",'full menu'!Q55="ERwMT",'full menu'!Q55="M&amp;ERT",'full menu'!Q55="MwIT",'full menu'!Q55="IwMT",'full menu'!Q55="M&amp;IT",'full menu'!Q55="IwERT",'full menu'!Q55="ERwIT",'full menu'!Q55="I&amp;ERT",'full menu'!Q55="ER&amp;M&amp;IT",'full menu'!Q55="LSD"),"subst",IF(OR('full menu'!Q55="FERT",'full menu'!Q55="FMT",'full menu'!Q55="FIT",'full menu'!Q55="WSD"),"intens",IF('full menu'!Q55="UASC","UASC","")))))</f>
        <v>inter</v>
      </c>
      <c r="R55" s="2" t="str">
        <f>IF(OR('full menu'!R55="MDC",'full menu'!R55="PERF"),"rude",IF(OR('full menu'!R55="PCB",'full menu'!R55="AERF",'full menu'!R55="UD"),"inter",IF(OR('full menu'!R55="ACB",'full menu'!R55="LCERT",'full menu'!R55="LERT",'full menu'!R55="FCERT",'full menu'!R55="FCMT",'full menu'!R55="LCMT",'full menu'!R55="LMT",'full menu'!R55="LCIT",'full menu'!R55="FCIT",'full menu'!R55="LIT",'full menu'!R55="MwERT",'full menu'!R55="ERwMT",'full menu'!R55="M&amp;ERT",'full menu'!R55="MwIT",'full menu'!R55="IwMT",'full menu'!R55="M&amp;IT",'full menu'!R55="IwERT",'full menu'!R55="ERwIT",'full menu'!R55="I&amp;ERT",'full menu'!R55="ER&amp;M&amp;IT",'full menu'!R55="LSD"),"subst",IF(OR('full menu'!R55="FERT",'full menu'!R55="FMT",'full menu'!R55="FIT",'full menu'!R55="WSD"),"intens",IF('full menu'!R55="UASC","UASC","")))))</f>
        <v>inter</v>
      </c>
      <c r="S55" s="2" t="str">
        <f>IF(OR('full menu'!S55="MDC",'full menu'!S55="PERF"),"rude",IF(OR('full menu'!S55="PCB",'full menu'!S55="AERF",'full menu'!S55="UD"),"inter",IF(OR('full menu'!S55="ACB",'full menu'!S55="LCERT",'full menu'!S55="LERT",'full menu'!S55="FCERT",'full menu'!S55="FCMT",'full menu'!S55="LCMT",'full menu'!S55="LMT",'full menu'!S55="LCIT",'full menu'!S55="FCIT",'full menu'!S55="LIT",'full menu'!S55="MwERT",'full menu'!S55="ERwMT",'full menu'!S55="M&amp;ERT",'full menu'!S55="MwIT",'full menu'!S55="IwMT",'full menu'!S55="M&amp;IT",'full menu'!S55="IwERT",'full menu'!S55="ERwIT",'full menu'!S55="I&amp;ERT",'full menu'!S55="ER&amp;M&amp;IT",'full menu'!S55="LSD"),"subst",IF(OR('full menu'!S55="FERT",'full menu'!S55="FMT",'full menu'!S55="FIT",'full menu'!S55="WSD"),"intens",IF('full menu'!S55="UASC","UASC","")))))</f>
        <v>inter</v>
      </c>
      <c r="T55" s="2" t="str">
        <f>IF(OR('full menu'!T55="MDC",'full menu'!T55="PERF"),"rude",IF(OR('full menu'!T55="PCB",'full menu'!T55="AERF",'full menu'!T55="UD"),"inter",IF(OR('full menu'!T55="ACB",'full menu'!T55="LCERT",'full menu'!T55="LERT",'full menu'!T55="FCERT",'full menu'!T55="FCMT",'full menu'!T55="LCMT",'full menu'!T55="LMT",'full menu'!T55="LCIT",'full menu'!T55="FCIT",'full menu'!T55="LIT",'full menu'!T55="MwERT",'full menu'!T55="ERwMT",'full menu'!T55="M&amp;ERT",'full menu'!T55="MwIT",'full menu'!T55="IwMT",'full menu'!T55="M&amp;IT",'full menu'!T55="IwERT",'full menu'!T55="ERwIT",'full menu'!T55="I&amp;ERT",'full menu'!T55="ER&amp;M&amp;IT",'full menu'!T55="LSD"),"subst",IF(OR('full menu'!T55="FERT",'full menu'!T55="FMT",'full menu'!T55="FIT",'full menu'!T55="WSD"),"intens",IF('full menu'!T55="UASC","UASC","")))))</f>
        <v>inter</v>
      </c>
      <c r="U55" s="2" t="str">
        <f>IF(OR('full menu'!U55="MDC",'full menu'!U55="PERF"),"rude",IF(OR('full menu'!U55="PCB",'full menu'!U55="AERF",'full menu'!U55="UD"),"inter",IF(OR('full menu'!U55="ACB",'full menu'!U55="LCERT",'full menu'!U55="LERT",'full menu'!U55="FCERT",'full menu'!U55="FCMT",'full menu'!U55="LCMT",'full menu'!U55="LMT",'full menu'!U55="LCIT",'full menu'!U55="FCIT",'full menu'!U55="LIT",'full menu'!U55="MwERT",'full menu'!U55="ERwMT",'full menu'!U55="M&amp;ERT",'full menu'!U55="MwIT",'full menu'!U55="IwMT",'full menu'!U55="M&amp;IT",'full menu'!U55="IwERT",'full menu'!U55="ERwIT",'full menu'!U55="I&amp;ERT",'full menu'!U55="ER&amp;M&amp;IT",'full menu'!U55="LSD"),"subst",IF(OR('full menu'!U55="FERT",'full menu'!U55="FMT",'full menu'!U55="FIT",'full menu'!U55="WSD"),"intens",IF('full menu'!U55="UASC","UASC","")))))</f>
        <v>inter</v>
      </c>
      <c r="V55" s="2" t="str">
        <f>IF(OR('full menu'!V55="MDC",'full menu'!V55="PERF"),"rude",IF(OR('full menu'!V55="PCB",'full menu'!V55="AERF",'full menu'!V55="UD"),"inter",IF(OR('full menu'!V55="ACB",'full menu'!V55="LCERT",'full menu'!V55="LERT",'full menu'!V55="FCERT",'full menu'!V55="FCMT",'full menu'!V55="LCMT",'full menu'!V55="LMT",'full menu'!V55="LCIT",'full menu'!V55="FCIT",'full menu'!V55="LIT",'full menu'!V55="MwERT",'full menu'!V55="ERwMT",'full menu'!V55="M&amp;ERT",'full menu'!V55="MwIT",'full menu'!V55="IwMT",'full menu'!V55="M&amp;IT",'full menu'!V55="IwERT",'full menu'!V55="ERwIT",'full menu'!V55="I&amp;ERT",'full menu'!V55="ER&amp;M&amp;IT",'full menu'!V55="LSD"),"subst",IF(OR('full menu'!V55="FERT",'full menu'!V55="FMT",'full menu'!V55="FIT",'full menu'!V55="WSD"),"intens",IF('full menu'!V55="UASC","UASC","")))))</f>
        <v>inter</v>
      </c>
      <c r="W55" s="2" t="str">
        <f>IF(OR('full menu'!W55="MDC",'full menu'!W55="PERF"),"rude",IF(OR('full menu'!W55="PCB",'full menu'!W55="AERF",'full menu'!W55="UD"),"inter",IF(OR('full menu'!W55="ACB",'full menu'!W55="LCERT",'full menu'!W55="LERT",'full menu'!W55="FCERT",'full menu'!W55="FCMT",'full menu'!W55="LCMT",'full menu'!W55="LMT",'full menu'!W55="LCIT",'full menu'!W55="FCIT",'full menu'!W55="LIT",'full menu'!W55="MwERT",'full menu'!W55="ERwMT",'full menu'!W55="M&amp;ERT",'full menu'!W55="MwIT",'full menu'!W55="IwMT",'full menu'!W55="M&amp;IT",'full menu'!W55="IwERT",'full menu'!W55="ERwIT",'full menu'!W55="I&amp;ERT",'full menu'!W55="ER&amp;M&amp;IT",'full menu'!W55="LSD"),"subst",IF(OR('full menu'!W55="FERT",'full menu'!W55="FMT",'full menu'!W55="FIT",'full menu'!W55="WSD"),"intens",IF('full menu'!W55="UASC","UASC","")))))</f>
        <v>inter</v>
      </c>
      <c r="X55" s="2" t="str">
        <f>IF(OR('full menu'!X55="MDC",'full menu'!X55="PERF"),"rude",IF(OR('full menu'!X55="PCB",'full menu'!X55="AERF",'full menu'!X55="UD"),"inter",IF(OR('full menu'!X55="ACB",'full menu'!X55="LCERT",'full menu'!X55="LERT",'full menu'!X55="FCERT",'full menu'!X55="FCMT",'full menu'!X55="LCMT",'full menu'!X55="LMT",'full menu'!X55="LCIT",'full menu'!X55="FCIT",'full menu'!X55="LIT",'full menu'!X55="MwERT",'full menu'!X55="ERwMT",'full menu'!X55="M&amp;ERT",'full menu'!X55="MwIT",'full menu'!X55="IwMT",'full menu'!X55="M&amp;IT",'full menu'!X55="IwERT",'full menu'!X55="ERwIT",'full menu'!X55="I&amp;ERT",'full menu'!X55="ER&amp;M&amp;IT",'full menu'!X55="LSD"),"subst",IF(OR('full menu'!X55="FERT",'full menu'!X55="FMT",'full menu'!X55="FIT",'full menu'!X55="WSD"),"intens",IF('full menu'!X55="UASC","UASC","")))))</f>
        <v>inter</v>
      </c>
      <c r="Y55" s="2" t="str">
        <f>IF(OR('full menu'!Y55="MDC",'full menu'!Y55="PERF"),"rude",IF(OR('full menu'!Y55="PCB",'full menu'!Y55="AERF",'full menu'!Y55="UD"),"inter",IF(OR('full menu'!Y55="ACB",'full menu'!Y55="LCERT",'full menu'!Y55="LERT",'full menu'!Y55="FCERT",'full menu'!Y55="FCMT",'full menu'!Y55="LCMT",'full menu'!Y55="LMT",'full menu'!Y55="LCIT",'full menu'!Y55="FCIT",'full menu'!Y55="LIT",'full menu'!Y55="MwERT",'full menu'!Y55="ERwMT",'full menu'!Y55="M&amp;ERT",'full menu'!Y55="MwIT",'full menu'!Y55="IwMT",'full menu'!Y55="M&amp;IT",'full menu'!Y55="IwERT",'full menu'!Y55="ERwIT",'full menu'!Y55="I&amp;ERT",'full menu'!Y55="ER&amp;M&amp;IT",'full menu'!Y55="LSD"),"subst",IF(OR('full menu'!Y55="FERT",'full menu'!Y55="FMT",'full menu'!Y55="FIT",'full menu'!Y55="WSD"),"intens",IF('full menu'!Y55="UASC","UASC","")))))</f>
        <v>inter</v>
      </c>
      <c r="Z55" s="2" t="str">
        <f>IF(OR('full menu'!Z55="MDC",'full menu'!Z55="PERF"),"rude",IF(OR('full menu'!Z55="PCB",'full menu'!Z55="AERF",'full menu'!Z55="UD"),"inter",IF(OR('full menu'!Z55="ACB",'full menu'!Z55="LCERT",'full menu'!Z55="LERT",'full menu'!Z55="FCERT",'full menu'!Z55="FCMT",'full menu'!Z55="LCMT",'full menu'!Z55="LMT",'full menu'!Z55="LCIT",'full menu'!Z55="FCIT",'full menu'!Z55="LIT",'full menu'!Z55="MwERT",'full menu'!Z55="ERwMT",'full menu'!Z55="M&amp;ERT",'full menu'!Z55="MwIT",'full menu'!Z55="IwMT",'full menu'!Z55="M&amp;IT",'full menu'!Z55="IwERT",'full menu'!Z55="ERwIT",'full menu'!Z55="I&amp;ERT",'full menu'!Z55="ER&amp;M&amp;IT",'full menu'!Z55="LSD"),"subst",IF(OR('full menu'!Z55="FERT",'full menu'!Z55="FMT",'full menu'!Z55="FIT",'full menu'!Z55="WSD"),"intens",IF('full menu'!Z55="UASC","UASC","")))))</f>
        <v>inter</v>
      </c>
      <c r="AA55" s="2" t="str">
        <f>IF(OR('full menu'!AA55="MDC",'full menu'!AA55="PERF"),"rude",IF(OR('full menu'!AA55="PCB",'full menu'!AA55="AERF",'full menu'!AA55="UD"),"inter",IF(OR('full menu'!AA55="ACB",'full menu'!AA55="LCERT",'full menu'!AA55="LERT",'full menu'!AA55="FCERT",'full menu'!AA55="FCMT",'full menu'!AA55="LCMT",'full menu'!AA55="LMT",'full menu'!AA55="LCIT",'full menu'!AA55="FCIT",'full menu'!AA55="LIT",'full menu'!AA55="MwERT",'full menu'!AA55="ERwMT",'full menu'!AA55="M&amp;ERT",'full menu'!AA55="MwIT",'full menu'!AA55="IwMT",'full menu'!AA55="M&amp;IT",'full menu'!AA55="IwERT",'full menu'!AA55="ERwIT",'full menu'!AA55="I&amp;ERT",'full menu'!AA55="ER&amp;M&amp;IT",'full menu'!AA55="LSD"),"subst",IF(OR('full menu'!AA55="FERT",'full menu'!AA55="FMT",'full menu'!AA55="FIT",'full menu'!AA55="WSD"),"intens",IF('full menu'!AA55="UASC","UASC","")))))</f>
        <v>inter</v>
      </c>
      <c r="AB55" s="2" t="str">
        <f>IF(OR('full menu'!AB55="MDC",'full menu'!AB55="PERF"),"rude",IF(OR('full menu'!AB55="PCB",'full menu'!AB55="AERF",'full menu'!AB55="UD"),"inter",IF(OR('full menu'!AB55="ACB",'full menu'!AB55="LCERT",'full menu'!AB55="LERT",'full menu'!AB55="FCERT",'full menu'!AB55="FCMT",'full menu'!AB55="LCMT",'full menu'!AB55="LMT",'full menu'!AB55="LCIT",'full menu'!AB55="FCIT",'full menu'!AB55="LIT",'full menu'!AB55="MwERT",'full menu'!AB55="ERwMT",'full menu'!AB55="M&amp;ERT",'full menu'!AB55="MwIT",'full menu'!AB55="IwMT",'full menu'!AB55="M&amp;IT",'full menu'!AB55="IwERT",'full menu'!AB55="ERwIT",'full menu'!AB55="I&amp;ERT",'full menu'!AB55="ER&amp;M&amp;IT",'full menu'!AB55="LSD"),"subst",IF(OR('full menu'!AB55="FERT",'full menu'!AB55="FMT",'full menu'!AB55="FIT",'full menu'!AB55="WSD"),"intens",IF('full menu'!AB55="UASC","UASC","")))))</f>
        <v>inter</v>
      </c>
      <c r="AC55" s="2" t="str">
        <f>IF(OR('full menu'!AC55="MDC",'full menu'!AC55="PERF"),"rude",IF(OR('full menu'!AC55="PCB",'full menu'!AC55="AERF",'full menu'!AC55="UD"),"inter",IF(OR('full menu'!AC55="ACB",'full menu'!AC55="LCERT",'full menu'!AC55="LERT",'full menu'!AC55="FCERT",'full menu'!AC55="FCMT",'full menu'!AC55="LCMT",'full menu'!AC55="LMT",'full menu'!AC55="LCIT",'full menu'!AC55="FCIT",'full menu'!AC55="LIT",'full menu'!AC55="MwERT",'full menu'!AC55="ERwMT",'full menu'!AC55="M&amp;ERT",'full menu'!AC55="MwIT",'full menu'!AC55="IwMT",'full menu'!AC55="M&amp;IT",'full menu'!AC55="IwERT",'full menu'!AC55="ERwIT",'full menu'!AC55="I&amp;ERT",'full menu'!AC55="ER&amp;M&amp;IT",'full menu'!AC55="LSD"),"subst",IF(OR('full menu'!AC55="FERT",'full menu'!AC55="FMT",'full menu'!AC55="FIT",'full menu'!AC55="WSD"),"intens",IF('full menu'!AC55="UASC","UASC","")))))</f>
        <v>inter</v>
      </c>
      <c r="AD55" s="2" t="str">
        <f>IF(OR('full menu'!AD55="MDC",'full menu'!AD55="PERF"),"rude",IF(OR('full menu'!AD55="PCB",'full menu'!AD55="AERF",'full menu'!AD55="UD"),"inter",IF(OR('full menu'!AD55="ACB",'full menu'!AD55="LCERT",'full menu'!AD55="LERT",'full menu'!AD55="FCERT",'full menu'!AD55="FCMT",'full menu'!AD55="LCMT",'full menu'!AD55="LMT",'full menu'!AD55="LCIT",'full menu'!AD55="FCIT",'full menu'!AD55="LIT",'full menu'!AD55="MwERT",'full menu'!AD55="ERwMT",'full menu'!AD55="M&amp;ERT",'full menu'!AD55="MwIT",'full menu'!AD55="IwMT",'full menu'!AD55="M&amp;IT",'full menu'!AD55="IwERT",'full menu'!AD55="ERwIT",'full menu'!AD55="I&amp;ERT",'full menu'!AD55="ER&amp;M&amp;IT",'full menu'!AD55="LSD"),"subst",IF(OR('full menu'!AD55="FERT",'full menu'!AD55="FMT",'full menu'!AD55="FIT",'full menu'!AD55="WSD"),"intens",IF('full menu'!AD55="UASC","UASC","")))))</f>
        <v>inter</v>
      </c>
      <c r="AE55" s="2" t="str">
        <f>IF(OR('full menu'!AE55="MDC",'full menu'!AE55="PERF"),"rude",IF(OR('full menu'!AE55="PCB",'full menu'!AE55="AERF",'full menu'!AE55="UD"),"inter",IF(OR('full menu'!AE55="ACB",'full menu'!AE55="LCERT",'full menu'!AE55="LERT",'full menu'!AE55="FCERT",'full menu'!AE55="FCMT",'full menu'!AE55="LCMT",'full menu'!AE55="LMT",'full menu'!AE55="LCIT",'full menu'!AE55="FCIT",'full menu'!AE55="LIT",'full menu'!AE55="MwERT",'full menu'!AE55="ERwMT",'full menu'!AE55="M&amp;ERT",'full menu'!AE55="MwIT",'full menu'!AE55="IwMT",'full menu'!AE55="M&amp;IT",'full menu'!AE55="IwERT",'full menu'!AE55="ERwIT",'full menu'!AE55="I&amp;ERT",'full menu'!AE55="ER&amp;M&amp;IT",'full menu'!AE55="LSD"),"subst",IF(OR('full menu'!AE55="FERT",'full menu'!AE55="FMT",'full menu'!AE55="FIT",'full menu'!AE55="WSD"),"intens",IF('full menu'!AE55="UASC","UASC","")))))</f>
        <v>inter</v>
      </c>
      <c r="AF55" s="2" t="str">
        <f>IF(OR('full menu'!AF55="MDC",'full menu'!AF55="PERF"),"rude",IF(OR('full menu'!AF55="PCB",'full menu'!AF55="AERF",'full menu'!AF55="UD"),"inter",IF(OR('full menu'!AF55="ACB",'full menu'!AF55="LCERT",'full menu'!AF55="LERT",'full menu'!AF55="FCERT",'full menu'!AF55="FCMT",'full menu'!AF55="LCMT",'full menu'!AF55="LMT",'full menu'!AF55="LCIT",'full menu'!AF55="FCIT",'full menu'!AF55="LIT",'full menu'!AF55="MwERT",'full menu'!AF55="ERwMT",'full menu'!AF55="M&amp;ERT",'full menu'!AF55="MwIT",'full menu'!AF55="IwMT",'full menu'!AF55="M&amp;IT",'full menu'!AF55="IwERT",'full menu'!AF55="ERwIT",'full menu'!AF55="I&amp;ERT",'full menu'!AF55="ER&amp;M&amp;IT",'full menu'!AF55="LSD"),"subst",IF(OR('full menu'!AF55="FERT",'full menu'!AF55="FMT",'full menu'!AF55="FIT",'full menu'!AF55="WSD"),"intens",IF('full menu'!AF55="UASC","UASC","")))))</f>
        <v>inter</v>
      </c>
      <c r="AG55" s="2" t="str">
        <f>IF(OR('full menu'!AG55="MDC",'full menu'!AG55="PERF"),"rude",IF(OR('full menu'!AG55="PCB",'full menu'!AG55="AERF",'full menu'!AG55="UD"),"inter",IF(OR('full menu'!AG55="ACB",'full menu'!AG55="LCERT",'full menu'!AG55="LERT",'full menu'!AG55="FCERT",'full menu'!AG55="FCMT",'full menu'!AG55="LCMT",'full menu'!AG55="LMT",'full menu'!AG55="LCIT",'full menu'!AG55="FCIT",'full menu'!AG55="LIT",'full menu'!AG55="MwERT",'full menu'!AG55="ERwMT",'full menu'!AG55="M&amp;ERT",'full menu'!AG55="MwIT",'full menu'!AG55="IwMT",'full menu'!AG55="M&amp;IT",'full menu'!AG55="IwERT",'full menu'!AG55="ERwIT",'full menu'!AG55="I&amp;ERT",'full menu'!AG55="ER&amp;M&amp;IT",'full menu'!AG55="LSD"),"subst",IF(OR('full menu'!AG55="FERT",'full menu'!AG55="FMT",'full menu'!AG55="FIT",'full menu'!AG55="WSD"),"intens",IF('full menu'!AG55="UASC","UASC","")))))</f>
        <v>inter</v>
      </c>
      <c r="AH55" s="2" t="str">
        <f>IF(OR('full menu'!AH55="MDC",'full menu'!AH55="PERF"),"rude",IF(OR('full menu'!AH55="PCB",'full menu'!AH55="AERF",'full menu'!AH55="UD"),"inter",IF(OR('full menu'!AH55="ACB",'full menu'!AH55="LCERT",'full menu'!AH55="LERT",'full menu'!AH55="FCERT",'full menu'!AH55="FCMT",'full menu'!AH55="LCMT",'full menu'!AH55="LMT",'full menu'!AH55="LCIT",'full menu'!AH55="FCIT",'full menu'!AH55="LIT",'full menu'!AH55="MwERT",'full menu'!AH55="ERwMT",'full menu'!AH55="M&amp;ERT",'full menu'!AH55="MwIT",'full menu'!AH55="IwMT",'full menu'!AH55="M&amp;IT",'full menu'!AH55="IwERT",'full menu'!AH55="ERwIT",'full menu'!AH55="I&amp;ERT",'full menu'!AH55="ER&amp;M&amp;IT",'full menu'!AH55="LSD"),"subst",IF(OR('full menu'!AH55="FERT",'full menu'!AH55="FMT",'full menu'!AH55="FIT",'full menu'!AH55="WSD"),"intens",IF('full menu'!AH55="UASC","UASC","")))))</f>
        <v>inter</v>
      </c>
      <c r="AI55" s="2" t="str">
        <f>IF(OR('full menu'!AI55="MDC",'full menu'!AI55="PERF"),"rude",IF(OR('full menu'!AI55="PCB",'full menu'!AI55="AERF",'full menu'!AI55="UD"),"inter",IF(OR('full menu'!AI55="ACB",'full menu'!AI55="LCERT",'full menu'!AI55="LERT",'full menu'!AI55="FCERT",'full menu'!AI55="FCMT",'full menu'!AI55="LCMT",'full menu'!AI55="LMT",'full menu'!AI55="LCIT",'full menu'!AI55="FCIT",'full menu'!AI55="LIT",'full menu'!AI55="MwERT",'full menu'!AI55="ERwMT",'full menu'!AI55="M&amp;ERT",'full menu'!AI55="MwIT",'full menu'!AI55="IwMT",'full menu'!AI55="M&amp;IT",'full menu'!AI55="IwERT",'full menu'!AI55="ERwIT",'full menu'!AI55="I&amp;ERT",'full menu'!AI55="ER&amp;M&amp;IT",'full menu'!AI55="LSD"),"subst",IF(OR('full menu'!AI55="FERT",'full menu'!AI55="FMT",'full menu'!AI55="FIT",'full menu'!AI55="WSD"),"intens",IF('full menu'!AI55="UASC","UASC","")))))</f>
        <v>inter</v>
      </c>
      <c r="AJ55" s="2" t="str">
        <f>IF(OR('full menu'!AJ55="MDC",'full menu'!AJ55="PERF"),"rude",IF(OR('full menu'!AJ55="PCB",'full menu'!AJ55="AERF",'full menu'!AJ55="UD"),"inter",IF(OR('full menu'!AJ55="ACB",'full menu'!AJ55="LCERT",'full menu'!AJ55="LERT",'full menu'!AJ55="FCERT",'full menu'!AJ55="FCMT",'full menu'!AJ55="LCMT",'full menu'!AJ55="LMT",'full menu'!AJ55="LCIT",'full menu'!AJ55="FCIT",'full menu'!AJ55="LIT",'full menu'!AJ55="MwERT",'full menu'!AJ55="ERwMT",'full menu'!AJ55="M&amp;ERT",'full menu'!AJ55="MwIT",'full menu'!AJ55="IwMT",'full menu'!AJ55="M&amp;IT",'full menu'!AJ55="IwERT",'full menu'!AJ55="ERwIT",'full menu'!AJ55="I&amp;ERT",'full menu'!AJ55="ER&amp;M&amp;IT",'full menu'!AJ55="LSD"),"subst",IF(OR('full menu'!AJ55="FERT",'full menu'!AJ55="FMT",'full menu'!AJ55="FIT",'full menu'!AJ55="WSD"),"intens",IF('full menu'!AJ55="UASC","UASC","")))))</f>
        <v>inter</v>
      </c>
      <c r="AK55" s="2" t="str">
        <f>IF(OR('full menu'!AK55="MDC",'full menu'!AK55="PERF"),"rude",IF(OR('full menu'!AK55="PCB",'full menu'!AK55="AERF",'full menu'!AK55="UD"),"inter",IF(OR('full menu'!AK55="ACB",'full menu'!AK55="LCERT",'full menu'!AK55="LERT",'full menu'!AK55="FCERT",'full menu'!AK55="FCMT",'full menu'!AK55="LCMT",'full menu'!AK55="LMT",'full menu'!AK55="LCIT",'full menu'!AK55="FCIT",'full menu'!AK55="LIT",'full menu'!AK55="MwERT",'full menu'!AK55="ERwMT",'full menu'!AK55="M&amp;ERT",'full menu'!AK55="MwIT",'full menu'!AK55="IwMT",'full menu'!AK55="M&amp;IT",'full menu'!AK55="IwERT",'full menu'!AK55="ERwIT",'full menu'!AK55="I&amp;ERT",'full menu'!AK55="ER&amp;M&amp;IT",'full menu'!AK55="LSD"),"subst",IF(OR('full menu'!AK55="FERT",'full menu'!AK55="FMT",'full menu'!AK55="FIT",'full menu'!AK55="WSD"),"intens",IF('full menu'!AK55="UASC","UASC","")))))</f>
        <v>inter</v>
      </c>
      <c r="AL55" s="2" t="str">
        <f>IF(OR('full menu'!AL55="MDC",'full menu'!AL55="PERF"),"rude",IF(OR('full menu'!AL55="PCB",'full menu'!AL55="AERF",'full menu'!AL55="UD"),"inter",IF(OR('full menu'!AL55="ACB",'full menu'!AL55="LCERT",'full menu'!AL55="LERT",'full menu'!AL55="FCERT",'full menu'!AL55="FCMT",'full menu'!AL55="LCMT",'full menu'!AL55="LMT",'full menu'!AL55="LCIT",'full menu'!AL55="FCIT",'full menu'!AL55="LIT",'full menu'!AL55="MwERT",'full menu'!AL55="ERwMT",'full menu'!AL55="M&amp;ERT",'full menu'!AL55="MwIT",'full menu'!AL55="IwMT",'full menu'!AL55="M&amp;IT",'full menu'!AL55="IwERT",'full menu'!AL55="ERwIT",'full menu'!AL55="I&amp;ERT",'full menu'!AL55="ER&amp;M&amp;IT",'full menu'!AL55="LSD"),"subst",IF(OR('full menu'!AL55="FERT",'full menu'!AL55="FMT",'full menu'!AL55="FIT",'full menu'!AL55="WSD"),"intens",IF('full menu'!AL55="UASC","UASC","")))))</f>
        <v>inter</v>
      </c>
      <c r="AM55" s="2" t="str">
        <f>IF(OR('full menu'!AM55="MDC",'full menu'!AM55="PERF"),"rude",IF(OR('full menu'!AM55="PCB",'full menu'!AM55="AERF",'full menu'!AM55="UD"),"inter",IF(OR('full menu'!AM55="ACB",'full menu'!AM55="LCERT",'full menu'!AM55="LERT",'full menu'!AM55="FCERT",'full menu'!AM55="FCMT",'full menu'!AM55="LCMT",'full menu'!AM55="LMT",'full menu'!AM55="LCIT",'full menu'!AM55="FCIT",'full menu'!AM55="LIT",'full menu'!AM55="MwERT",'full menu'!AM55="ERwMT",'full menu'!AM55="M&amp;ERT",'full menu'!AM55="MwIT",'full menu'!AM55="IwMT",'full menu'!AM55="M&amp;IT",'full menu'!AM55="IwERT",'full menu'!AM55="ERwIT",'full menu'!AM55="I&amp;ERT",'full menu'!AM55="ER&amp;M&amp;IT",'full menu'!AM55="LSD"),"subst",IF(OR('full menu'!AM55="FERT",'full menu'!AM55="FMT",'full menu'!AM55="FIT",'full menu'!AM55="WSD"),"intens",IF('full menu'!AM55="UASC","UASC","")))))</f>
        <v>inter</v>
      </c>
      <c r="AN55" s="2" t="str">
        <f>IF(OR('full menu'!AN55="MDC",'full menu'!AN55="PERF"),"rude",IF(OR('full menu'!AN55="PCB",'full menu'!AN55="AERF",'full menu'!AN55="UD"),"inter",IF(OR('full menu'!AN55="ACB",'full menu'!AN55="LCERT",'full menu'!AN55="LERT",'full menu'!AN55="FCERT",'full menu'!AN55="FCMT",'full menu'!AN55="LCMT",'full menu'!AN55="LMT",'full menu'!AN55="LCIT",'full menu'!AN55="FCIT",'full menu'!AN55="LIT",'full menu'!AN55="MwERT",'full menu'!AN55="ERwMT",'full menu'!AN55="M&amp;ERT",'full menu'!AN55="MwIT",'full menu'!AN55="IwMT",'full menu'!AN55="M&amp;IT",'full menu'!AN55="IwERT",'full menu'!AN55="ERwIT",'full menu'!AN55="I&amp;ERT",'full menu'!AN55="ER&amp;M&amp;IT",'full menu'!AN55="LSD"),"subst",IF(OR('full menu'!AN55="FERT",'full menu'!AN55="FMT",'full menu'!AN55="FIT",'full menu'!AN55="WSD"),"intens",IF('full menu'!AN55="UASC","UASC","")))))</f>
        <v>inter</v>
      </c>
      <c r="AO55" s="2" t="str">
        <f>IF(OR('full menu'!AO55="MDC",'full menu'!AO55="PERF"),"rude",IF(OR('full menu'!AO55="PCB",'full menu'!AO55="AERF",'full menu'!AO55="UD"),"inter",IF(OR('full menu'!AO55="ACB",'full menu'!AO55="LCERT",'full menu'!AO55="LERT",'full menu'!AO55="FCERT",'full menu'!AO55="FCMT",'full menu'!AO55="LCMT",'full menu'!AO55="LMT",'full menu'!AO55="LCIT",'full menu'!AO55="FCIT",'full menu'!AO55="LIT",'full menu'!AO55="MwERT",'full menu'!AO55="ERwMT",'full menu'!AO55="M&amp;ERT",'full menu'!AO55="MwIT",'full menu'!AO55="IwMT",'full menu'!AO55="M&amp;IT",'full menu'!AO55="IwERT",'full menu'!AO55="ERwIT",'full menu'!AO55="I&amp;ERT",'full menu'!AO55="ER&amp;M&amp;IT",'full menu'!AO55="LSD"),"subst",IF(OR('full menu'!AO55="FERT",'full menu'!AO55="FMT",'full menu'!AO55="FIT",'full menu'!AO55="WSD"),"intens",IF('full menu'!AO55="UASC","UASC","")))))</f>
        <v>inter</v>
      </c>
      <c r="AP55" s="2" t="str">
        <f>IF(OR('full menu'!AP55="MDC",'full menu'!AP55="PERF"),"rude",IF(OR('full menu'!AP55="PCB",'full menu'!AP55="AERF",'full menu'!AP55="UD"),"inter",IF(OR('full menu'!AP55="ACB",'full menu'!AP55="LCERT",'full menu'!AP55="LERT",'full menu'!AP55="FCERT",'full menu'!AP55="FCMT",'full menu'!AP55="LCMT",'full menu'!AP55="LMT",'full menu'!AP55="LCIT",'full menu'!AP55="FCIT",'full menu'!AP55="LIT",'full menu'!AP55="MwERT",'full menu'!AP55="ERwMT",'full menu'!AP55="M&amp;ERT",'full menu'!AP55="MwIT",'full menu'!AP55="IwMT",'full menu'!AP55="M&amp;IT",'full menu'!AP55="IwERT",'full menu'!AP55="ERwIT",'full menu'!AP55="I&amp;ERT",'full menu'!AP55="ER&amp;M&amp;IT",'full menu'!AP55="LSD"),"subst",IF(OR('full menu'!AP55="FERT",'full menu'!AP55="FMT",'full menu'!AP55="FIT",'full menu'!AP55="WSD"),"intens",IF('full menu'!AP55="UASC","UASC","")))))</f>
        <v>inter</v>
      </c>
      <c r="AQ55" s="2" t="str">
        <f>IF(OR('full menu'!AQ55="MDC",'full menu'!AQ55="PERF"),"rude",IF(OR('full menu'!AQ55="PCB",'full menu'!AQ55="AERF",'full menu'!AQ55="UD"),"inter",IF(OR('full menu'!AQ55="ACB",'full menu'!AQ55="LCERT",'full menu'!AQ55="LERT",'full menu'!AQ55="FCERT",'full menu'!AQ55="FCMT",'full menu'!AQ55="LCMT",'full menu'!AQ55="LMT",'full menu'!AQ55="LCIT",'full menu'!AQ55="FCIT",'full menu'!AQ55="LIT",'full menu'!AQ55="MwERT",'full menu'!AQ55="ERwMT",'full menu'!AQ55="M&amp;ERT",'full menu'!AQ55="MwIT",'full menu'!AQ55="IwMT",'full menu'!AQ55="M&amp;IT",'full menu'!AQ55="IwERT",'full menu'!AQ55="ERwIT",'full menu'!AQ55="I&amp;ERT",'full menu'!AQ55="ER&amp;M&amp;IT",'full menu'!AQ55="LSD"),"subst",IF(OR('full menu'!AQ55="FERT",'full menu'!AQ55="FMT",'full menu'!AQ55="FIT",'full menu'!AQ55="WSD"),"intens",IF('full menu'!AQ55="UASC","UASC","")))))</f>
        <v>inter</v>
      </c>
      <c r="AR55" s="2" t="str">
        <f>IF(OR('full menu'!AR55="MDC",'full menu'!AR55="PERF"),"rude",IF(OR('full menu'!AR55="PCB",'full menu'!AR55="AERF",'full menu'!AR55="UD"),"inter",IF(OR('full menu'!AR55="ACB",'full menu'!AR55="LCERT",'full menu'!AR55="LERT",'full menu'!AR55="FCERT",'full menu'!AR55="FCMT",'full menu'!AR55="LCMT",'full menu'!AR55="LMT",'full menu'!AR55="LCIT",'full menu'!AR55="FCIT",'full menu'!AR55="LIT",'full menu'!AR55="MwERT",'full menu'!AR55="ERwMT",'full menu'!AR55="M&amp;ERT",'full menu'!AR55="MwIT",'full menu'!AR55="IwMT",'full menu'!AR55="M&amp;IT",'full menu'!AR55="IwERT",'full menu'!AR55="ERwIT",'full menu'!AR55="I&amp;ERT",'full menu'!AR55="ER&amp;M&amp;IT",'full menu'!AR55="LSD"),"subst",IF(OR('full menu'!AR55="FERT",'full menu'!AR55="FMT",'full menu'!AR55="FIT",'full menu'!AR55="WSD"),"intens",IF('full menu'!AR55="UASC","UASC","")))))</f>
        <v>inter</v>
      </c>
      <c r="AS55" s="2" t="str">
        <f>IF(OR('full menu'!AS55="MDC",'full menu'!AS55="PERF"),"rude",IF(OR('full menu'!AS55="PCB",'full menu'!AS55="AERF",'full menu'!AS55="UD"),"inter",IF(OR('full menu'!AS55="ACB",'full menu'!AS55="LCERT",'full menu'!AS55="LERT",'full menu'!AS55="FCERT",'full menu'!AS55="FCMT",'full menu'!AS55="LCMT",'full menu'!AS55="LMT",'full menu'!AS55="LCIT",'full menu'!AS55="FCIT",'full menu'!AS55="LIT",'full menu'!AS55="MwERT",'full menu'!AS55="ERwMT",'full menu'!AS55="M&amp;ERT",'full menu'!AS55="MwIT",'full menu'!AS55="IwMT",'full menu'!AS55="M&amp;IT",'full menu'!AS55="IwERT",'full menu'!AS55="ERwIT",'full menu'!AS55="I&amp;ERT",'full menu'!AS55="ER&amp;M&amp;IT",'full menu'!AS55="LSD"),"subst",IF(OR('full menu'!AS55="FERT",'full menu'!AS55="FMT",'full menu'!AS55="FIT",'full menu'!AS55="WSD"),"intens",IF('full menu'!AS55="UASC","UASC","")))))</f>
        <v>inter</v>
      </c>
    </row>
    <row r="65" spans="1:45" x14ac:dyDescent="0.35">
      <c r="B65">
        <v>1974</v>
      </c>
    </row>
    <row r="66" spans="1:45" x14ac:dyDescent="0.35">
      <c r="A66" t="s">
        <v>89</v>
      </c>
      <c r="B66">
        <f>COUNTIF(B2:B55,"X")+COUNTIF(B2:B55,"")</f>
        <v>18</v>
      </c>
      <c r="C66">
        <f t="shared" ref="C66:AS66" si="0">COUNTIF(C2:C55,"X")+COUNTIF(C2:C55,"")</f>
        <v>17</v>
      </c>
      <c r="D66">
        <f t="shared" si="0"/>
        <v>17</v>
      </c>
      <c r="E66">
        <f t="shared" si="0"/>
        <v>16</v>
      </c>
      <c r="F66">
        <f t="shared" si="0"/>
        <v>16</v>
      </c>
      <c r="G66">
        <f t="shared" si="0"/>
        <v>16</v>
      </c>
      <c r="H66">
        <f t="shared" si="0"/>
        <v>16</v>
      </c>
      <c r="I66">
        <f t="shared" si="0"/>
        <v>15</v>
      </c>
      <c r="J66">
        <f t="shared" si="0"/>
        <v>15</v>
      </c>
      <c r="K66">
        <f t="shared" si="0"/>
        <v>15</v>
      </c>
      <c r="L66">
        <f t="shared" si="0"/>
        <v>15</v>
      </c>
      <c r="M66">
        <f t="shared" si="0"/>
        <v>15</v>
      </c>
      <c r="N66">
        <f t="shared" si="0"/>
        <v>15</v>
      </c>
      <c r="O66">
        <f t="shared" si="0"/>
        <v>15</v>
      </c>
      <c r="P66">
        <f t="shared" si="0"/>
        <v>15</v>
      </c>
      <c r="Q66">
        <f t="shared" si="0"/>
        <v>15</v>
      </c>
      <c r="R66">
        <f t="shared" si="0"/>
        <v>14</v>
      </c>
      <c r="S66">
        <f t="shared" si="0"/>
        <v>13</v>
      </c>
      <c r="T66">
        <f t="shared" si="0"/>
        <v>4</v>
      </c>
      <c r="U66">
        <f t="shared" si="0"/>
        <v>4</v>
      </c>
      <c r="V66">
        <f t="shared" si="0"/>
        <v>4</v>
      </c>
      <c r="W66">
        <f t="shared" si="0"/>
        <v>4</v>
      </c>
      <c r="X66">
        <f t="shared" si="0"/>
        <v>4</v>
      </c>
      <c r="Y66">
        <f t="shared" si="0"/>
        <v>4</v>
      </c>
      <c r="Z66">
        <f t="shared" si="0"/>
        <v>4</v>
      </c>
      <c r="AA66">
        <f t="shared" si="0"/>
        <v>4</v>
      </c>
      <c r="AB66">
        <f t="shared" si="0"/>
        <v>3</v>
      </c>
      <c r="AC66">
        <f t="shared" si="0"/>
        <v>3</v>
      </c>
      <c r="AD66">
        <f t="shared" si="0"/>
        <v>3</v>
      </c>
      <c r="AE66">
        <f t="shared" si="0"/>
        <v>3</v>
      </c>
      <c r="AF66">
        <f t="shared" si="0"/>
        <v>3</v>
      </c>
      <c r="AG66">
        <f t="shared" si="0"/>
        <v>3</v>
      </c>
      <c r="AH66">
        <f t="shared" si="0"/>
        <v>3</v>
      </c>
      <c r="AI66">
        <f t="shared" si="0"/>
        <v>3</v>
      </c>
      <c r="AJ66">
        <f t="shared" si="0"/>
        <v>3</v>
      </c>
      <c r="AK66">
        <f t="shared" si="0"/>
        <v>3</v>
      </c>
      <c r="AL66">
        <f t="shared" si="0"/>
        <v>3</v>
      </c>
      <c r="AM66">
        <f t="shared" si="0"/>
        <v>3</v>
      </c>
      <c r="AN66">
        <f t="shared" si="0"/>
        <v>3</v>
      </c>
      <c r="AO66">
        <f t="shared" si="0"/>
        <v>3</v>
      </c>
      <c r="AP66">
        <f t="shared" si="0"/>
        <v>3</v>
      </c>
      <c r="AQ66">
        <f t="shared" si="0"/>
        <v>3</v>
      </c>
      <c r="AR66">
        <f t="shared" si="0"/>
        <v>3</v>
      </c>
      <c r="AS66">
        <f t="shared" si="0"/>
        <v>3</v>
      </c>
    </row>
    <row r="67" spans="1:45" x14ac:dyDescent="0.35">
      <c r="A67" t="s">
        <v>95</v>
      </c>
      <c r="B67">
        <f>COUNTIF(B2:B55,"rude")</f>
        <v>9</v>
      </c>
      <c r="C67">
        <f t="shared" ref="C67:AS67" si="1">COUNTIF(C2:C55,"rude")</f>
        <v>9</v>
      </c>
      <c r="D67">
        <f t="shared" si="1"/>
        <v>9</v>
      </c>
      <c r="E67">
        <f t="shared" si="1"/>
        <v>8</v>
      </c>
      <c r="F67">
        <f t="shared" si="1"/>
        <v>8</v>
      </c>
      <c r="G67">
        <f t="shared" si="1"/>
        <v>9</v>
      </c>
      <c r="H67">
        <f t="shared" si="1"/>
        <v>9</v>
      </c>
      <c r="I67">
        <f t="shared" si="1"/>
        <v>9</v>
      </c>
      <c r="J67">
        <f t="shared" si="1"/>
        <v>9</v>
      </c>
      <c r="K67">
        <f t="shared" si="1"/>
        <v>9</v>
      </c>
      <c r="L67">
        <f t="shared" si="1"/>
        <v>8</v>
      </c>
      <c r="M67">
        <f t="shared" si="1"/>
        <v>8</v>
      </c>
      <c r="N67">
        <f t="shared" si="1"/>
        <v>8</v>
      </c>
      <c r="O67">
        <f t="shared" si="1"/>
        <v>7</v>
      </c>
      <c r="P67">
        <f t="shared" si="1"/>
        <v>5</v>
      </c>
      <c r="Q67">
        <f t="shared" si="1"/>
        <v>5</v>
      </c>
      <c r="R67">
        <f t="shared" si="1"/>
        <v>3</v>
      </c>
      <c r="S67">
        <f t="shared" si="1"/>
        <v>1</v>
      </c>
      <c r="T67">
        <f t="shared" si="1"/>
        <v>1</v>
      </c>
      <c r="U67">
        <f t="shared" si="1"/>
        <v>1</v>
      </c>
      <c r="V67">
        <f t="shared" si="1"/>
        <v>1</v>
      </c>
      <c r="W67">
        <f t="shared" si="1"/>
        <v>1</v>
      </c>
      <c r="X67">
        <f t="shared" si="1"/>
        <v>1</v>
      </c>
      <c r="Y67">
        <f t="shared" si="1"/>
        <v>1</v>
      </c>
      <c r="Z67">
        <f t="shared" si="1"/>
        <v>1</v>
      </c>
      <c r="AA67">
        <f t="shared" si="1"/>
        <v>1</v>
      </c>
      <c r="AB67">
        <f t="shared" si="1"/>
        <v>1</v>
      </c>
      <c r="AC67">
        <f t="shared" si="1"/>
        <v>1</v>
      </c>
      <c r="AD67">
        <f t="shared" si="1"/>
        <v>1</v>
      </c>
      <c r="AE67">
        <f t="shared" si="1"/>
        <v>0</v>
      </c>
      <c r="AF67">
        <f t="shared" si="1"/>
        <v>0</v>
      </c>
      <c r="AG67">
        <f t="shared" si="1"/>
        <v>0</v>
      </c>
      <c r="AH67">
        <f t="shared" si="1"/>
        <v>0</v>
      </c>
      <c r="AI67">
        <f t="shared" si="1"/>
        <v>0</v>
      </c>
      <c r="AJ67">
        <f t="shared" si="1"/>
        <v>0</v>
      </c>
      <c r="AK67">
        <f t="shared" si="1"/>
        <v>0</v>
      </c>
      <c r="AL67">
        <f t="shared" si="1"/>
        <v>0</v>
      </c>
      <c r="AM67">
        <f t="shared" si="1"/>
        <v>0</v>
      </c>
      <c r="AN67">
        <f t="shared" si="1"/>
        <v>0</v>
      </c>
      <c r="AO67">
        <f t="shared" si="1"/>
        <v>0</v>
      </c>
      <c r="AP67">
        <f t="shared" si="1"/>
        <v>0</v>
      </c>
      <c r="AQ67">
        <f t="shared" si="1"/>
        <v>0</v>
      </c>
      <c r="AR67">
        <f t="shared" si="1"/>
        <v>0</v>
      </c>
      <c r="AS67">
        <f t="shared" si="1"/>
        <v>0</v>
      </c>
    </row>
    <row r="68" spans="1:45" x14ac:dyDescent="0.35">
      <c r="A68" t="s">
        <v>96</v>
      </c>
      <c r="B68">
        <f>COUNTIF(B2:B55,"inter")</f>
        <v>21</v>
      </c>
      <c r="C68">
        <f t="shared" ref="C68:AS68" si="2">COUNTIF(C2:C55,"inter")</f>
        <v>22</v>
      </c>
      <c r="D68">
        <f t="shared" si="2"/>
        <v>22</v>
      </c>
      <c r="E68">
        <f t="shared" si="2"/>
        <v>23</v>
      </c>
      <c r="F68">
        <f t="shared" si="2"/>
        <v>22</v>
      </c>
      <c r="G68">
        <f t="shared" si="2"/>
        <v>20</v>
      </c>
      <c r="H68">
        <f t="shared" si="2"/>
        <v>21</v>
      </c>
      <c r="I68">
        <f t="shared" si="2"/>
        <v>21</v>
      </c>
      <c r="J68">
        <f t="shared" si="2"/>
        <v>19</v>
      </c>
      <c r="K68">
        <f t="shared" si="2"/>
        <v>19</v>
      </c>
      <c r="L68">
        <f t="shared" si="2"/>
        <v>20</v>
      </c>
      <c r="M68">
        <f t="shared" si="2"/>
        <v>17</v>
      </c>
      <c r="N68">
        <f t="shared" si="2"/>
        <v>15</v>
      </c>
      <c r="O68">
        <f t="shared" si="2"/>
        <v>16</v>
      </c>
      <c r="P68">
        <f t="shared" si="2"/>
        <v>18</v>
      </c>
      <c r="Q68">
        <f t="shared" si="2"/>
        <v>17</v>
      </c>
      <c r="R68">
        <f t="shared" si="2"/>
        <v>18</v>
      </c>
      <c r="S68">
        <f t="shared" si="2"/>
        <v>18</v>
      </c>
      <c r="T68">
        <f t="shared" si="2"/>
        <v>26</v>
      </c>
      <c r="U68">
        <f t="shared" si="2"/>
        <v>24</v>
      </c>
      <c r="V68">
        <f t="shared" si="2"/>
        <v>20</v>
      </c>
      <c r="W68">
        <f t="shared" si="2"/>
        <v>18</v>
      </c>
      <c r="X68">
        <f t="shared" si="2"/>
        <v>17</v>
      </c>
      <c r="Y68">
        <f t="shared" si="2"/>
        <v>16</v>
      </c>
      <c r="Z68">
        <f t="shared" si="2"/>
        <v>16</v>
      </c>
      <c r="AA68">
        <f t="shared" si="2"/>
        <v>15</v>
      </c>
      <c r="AB68">
        <f t="shared" si="2"/>
        <v>13</v>
      </c>
      <c r="AC68">
        <f t="shared" si="2"/>
        <v>11</v>
      </c>
      <c r="AD68">
        <f t="shared" si="2"/>
        <v>10</v>
      </c>
      <c r="AE68">
        <f t="shared" si="2"/>
        <v>11</v>
      </c>
      <c r="AF68">
        <f t="shared" si="2"/>
        <v>10</v>
      </c>
      <c r="AG68">
        <f t="shared" si="2"/>
        <v>10</v>
      </c>
      <c r="AH68">
        <f t="shared" si="2"/>
        <v>10</v>
      </c>
      <c r="AI68">
        <f t="shared" si="2"/>
        <v>9</v>
      </c>
      <c r="AJ68">
        <f t="shared" si="2"/>
        <v>10</v>
      </c>
      <c r="AK68">
        <f t="shared" si="2"/>
        <v>10</v>
      </c>
      <c r="AL68">
        <f t="shared" si="2"/>
        <v>10</v>
      </c>
      <c r="AM68">
        <f t="shared" si="2"/>
        <v>11</v>
      </c>
      <c r="AN68">
        <f t="shared" si="2"/>
        <v>11</v>
      </c>
      <c r="AO68">
        <f t="shared" si="2"/>
        <v>11</v>
      </c>
      <c r="AP68">
        <f t="shared" si="2"/>
        <v>11</v>
      </c>
      <c r="AQ68">
        <f t="shared" si="2"/>
        <v>11</v>
      </c>
      <c r="AR68">
        <f t="shared" si="2"/>
        <v>11</v>
      </c>
      <c r="AS68">
        <f t="shared" si="2"/>
        <v>11</v>
      </c>
    </row>
    <row r="69" spans="1:45" x14ac:dyDescent="0.35">
      <c r="A69" t="s">
        <v>97</v>
      </c>
      <c r="B69">
        <f>COUNTIF(B2:B55,"subst")</f>
        <v>4</v>
      </c>
      <c r="C69">
        <f t="shared" ref="C69:AS69" si="3">COUNTIF(C2:C55,"subst")</f>
        <v>5</v>
      </c>
      <c r="D69">
        <f t="shared" si="3"/>
        <v>5</v>
      </c>
      <c r="E69">
        <f t="shared" si="3"/>
        <v>6</v>
      </c>
      <c r="F69">
        <f t="shared" si="3"/>
        <v>7</v>
      </c>
      <c r="G69">
        <f t="shared" si="3"/>
        <v>8</v>
      </c>
      <c r="H69">
        <f t="shared" si="3"/>
        <v>8</v>
      </c>
      <c r="I69">
        <f t="shared" si="3"/>
        <v>9</v>
      </c>
      <c r="J69">
        <f t="shared" si="3"/>
        <v>11</v>
      </c>
      <c r="K69">
        <f t="shared" si="3"/>
        <v>11</v>
      </c>
      <c r="L69">
        <f t="shared" si="3"/>
        <v>11</v>
      </c>
      <c r="M69">
        <f t="shared" si="3"/>
        <v>14</v>
      </c>
      <c r="N69">
        <f t="shared" si="3"/>
        <v>16</v>
      </c>
      <c r="O69">
        <f t="shared" si="3"/>
        <v>16</v>
      </c>
      <c r="P69">
        <f t="shared" si="3"/>
        <v>16</v>
      </c>
      <c r="Q69">
        <f t="shared" si="3"/>
        <v>17</v>
      </c>
      <c r="R69">
        <f t="shared" si="3"/>
        <v>18</v>
      </c>
      <c r="S69">
        <f t="shared" si="3"/>
        <v>21</v>
      </c>
      <c r="T69">
        <f t="shared" si="3"/>
        <v>22</v>
      </c>
      <c r="U69">
        <f t="shared" si="3"/>
        <v>24</v>
      </c>
      <c r="V69">
        <f t="shared" si="3"/>
        <v>29</v>
      </c>
      <c r="W69">
        <f t="shared" si="3"/>
        <v>31</v>
      </c>
      <c r="X69">
        <f t="shared" si="3"/>
        <v>32</v>
      </c>
      <c r="Y69">
        <f t="shared" si="3"/>
        <v>33</v>
      </c>
      <c r="Z69">
        <f t="shared" si="3"/>
        <v>33</v>
      </c>
      <c r="AA69">
        <f t="shared" si="3"/>
        <v>34</v>
      </c>
      <c r="AB69">
        <f t="shared" si="3"/>
        <v>35</v>
      </c>
      <c r="AC69">
        <f t="shared" si="3"/>
        <v>35</v>
      </c>
      <c r="AD69">
        <f t="shared" si="3"/>
        <v>35</v>
      </c>
      <c r="AE69">
        <f t="shared" si="3"/>
        <v>35</v>
      </c>
      <c r="AF69">
        <f t="shared" si="3"/>
        <v>36</v>
      </c>
      <c r="AG69">
        <f t="shared" si="3"/>
        <v>36</v>
      </c>
      <c r="AH69">
        <f t="shared" si="3"/>
        <v>36</v>
      </c>
      <c r="AI69">
        <f t="shared" si="3"/>
        <v>36</v>
      </c>
      <c r="AJ69">
        <f t="shared" si="3"/>
        <v>35</v>
      </c>
      <c r="AK69">
        <f t="shared" si="3"/>
        <v>34</v>
      </c>
      <c r="AL69">
        <f t="shared" si="3"/>
        <v>32</v>
      </c>
      <c r="AM69">
        <f t="shared" si="3"/>
        <v>31</v>
      </c>
      <c r="AN69">
        <f t="shared" si="3"/>
        <v>31</v>
      </c>
      <c r="AO69">
        <f t="shared" si="3"/>
        <v>31</v>
      </c>
      <c r="AP69">
        <f t="shared" si="3"/>
        <v>31</v>
      </c>
      <c r="AQ69">
        <f t="shared" si="3"/>
        <v>32</v>
      </c>
      <c r="AR69">
        <f t="shared" si="3"/>
        <v>32</v>
      </c>
      <c r="AS69">
        <f t="shared" si="3"/>
        <v>32</v>
      </c>
    </row>
    <row r="70" spans="1:45" x14ac:dyDescent="0.35">
      <c r="A70" t="s">
        <v>98</v>
      </c>
      <c r="B70">
        <f>COUNTIF(B2:B55,"intens")</f>
        <v>0</v>
      </c>
      <c r="C70">
        <f t="shared" ref="C70:AS70" si="4">COUNTIF(C2:C55,"intens")</f>
        <v>0</v>
      </c>
      <c r="D70">
        <f t="shared" si="4"/>
        <v>0</v>
      </c>
      <c r="E70">
        <f t="shared" si="4"/>
        <v>0</v>
      </c>
      <c r="F70">
        <f t="shared" si="4"/>
        <v>0</v>
      </c>
      <c r="G70">
        <f t="shared" si="4"/>
        <v>0</v>
      </c>
      <c r="H70">
        <f t="shared" si="4"/>
        <v>0</v>
      </c>
      <c r="I70">
        <f t="shared" si="4"/>
        <v>0</v>
      </c>
      <c r="J70">
        <f t="shared" si="4"/>
        <v>0</v>
      </c>
      <c r="K70">
        <f t="shared" si="4"/>
        <v>0</v>
      </c>
      <c r="L70">
        <f t="shared" si="4"/>
        <v>0</v>
      </c>
      <c r="M70">
        <f t="shared" si="4"/>
        <v>0</v>
      </c>
      <c r="N70">
        <f t="shared" si="4"/>
        <v>0</v>
      </c>
      <c r="O70">
        <f t="shared" si="4"/>
        <v>0</v>
      </c>
      <c r="P70">
        <f t="shared" si="4"/>
        <v>0</v>
      </c>
      <c r="Q70">
        <f t="shared" si="4"/>
        <v>0</v>
      </c>
      <c r="R70">
        <f t="shared" si="4"/>
        <v>0</v>
      </c>
      <c r="S70">
        <f t="shared" si="4"/>
        <v>0</v>
      </c>
      <c r="T70">
        <f t="shared" si="4"/>
        <v>0</v>
      </c>
      <c r="U70">
        <f t="shared" si="4"/>
        <v>0</v>
      </c>
      <c r="V70">
        <f t="shared" si="4"/>
        <v>0</v>
      </c>
      <c r="W70">
        <f t="shared" si="4"/>
        <v>0</v>
      </c>
      <c r="X70">
        <f t="shared" si="4"/>
        <v>0</v>
      </c>
      <c r="Y70">
        <f t="shared" si="4"/>
        <v>0</v>
      </c>
      <c r="Z70">
        <f t="shared" si="4"/>
        <v>0</v>
      </c>
      <c r="AA70">
        <f t="shared" si="4"/>
        <v>0</v>
      </c>
      <c r="AB70">
        <f t="shared" si="4"/>
        <v>0</v>
      </c>
      <c r="AC70">
        <f t="shared" si="4"/>
        <v>1</v>
      </c>
      <c r="AD70">
        <f t="shared" si="4"/>
        <v>2</v>
      </c>
      <c r="AE70">
        <f t="shared" si="4"/>
        <v>2</v>
      </c>
      <c r="AF70">
        <f t="shared" si="4"/>
        <v>2</v>
      </c>
      <c r="AG70">
        <f t="shared" si="4"/>
        <v>2</v>
      </c>
      <c r="AH70">
        <f t="shared" si="4"/>
        <v>2</v>
      </c>
      <c r="AI70">
        <f t="shared" si="4"/>
        <v>3</v>
      </c>
      <c r="AJ70">
        <f t="shared" si="4"/>
        <v>3</v>
      </c>
      <c r="AK70">
        <f t="shared" si="4"/>
        <v>4</v>
      </c>
      <c r="AL70">
        <f t="shared" si="4"/>
        <v>6</v>
      </c>
      <c r="AM70">
        <f t="shared" si="4"/>
        <v>6</v>
      </c>
      <c r="AN70">
        <f t="shared" si="4"/>
        <v>6</v>
      </c>
      <c r="AO70">
        <f t="shared" si="4"/>
        <v>6</v>
      </c>
      <c r="AP70">
        <f t="shared" si="4"/>
        <v>6</v>
      </c>
      <c r="AQ70">
        <f t="shared" si="4"/>
        <v>5</v>
      </c>
      <c r="AR70">
        <f t="shared" si="4"/>
        <v>5</v>
      </c>
      <c r="AS70">
        <f t="shared" si="4"/>
        <v>5</v>
      </c>
    </row>
    <row r="71" spans="1:45" x14ac:dyDescent="0.35">
      <c r="A71" t="s">
        <v>19</v>
      </c>
      <c r="B71">
        <f>COUNTIF(B2:B55,"uasc")</f>
        <v>2</v>
      </c>
      <c r="C71">
        <f t="shared" ref="C71:AS71" si="5">COUNTIF(C2:C55,"uasc")</f>
        <v>1</v>
      </c>
      <c r="D71">
        <f t="shared" si="5"/>
        <v>1</v>
      </c>
      <c r="E71">
        <f t="shared" si="5"/>
        <v>1</v>
      </c>
      <c r="F71">
        <f t="shared" si="5"/>
        <v>1</v>
      </c>
      <c r="G71">
        <f t="shared" si="5"/>
        <v>1</v>
      </c>
      <c r="H71">
        <f t="shared" si="5"/>
        <v>0</v>
      </c>
      <c r="I71">
        <f t="shared" si="5"/>
        <v>0</v>
      </c>
      <c r="J71">
        <f t="shared" si="5"/>
        <v>0</v>
      </c>
      <c r="K71">
        <f t="shared" si="5"/>
        <v>0</v>
      </c>
      <c r="L71">
        <f t="shared" si="5"/>
        <v>0</v>
      </c>
      <c r="M71">
        <f t="shared" si="5"/>
        <v>0</v>
      </c>
      <c r="N71">
        <f t="shared" si="5"/>
        <v>0</v>
      </c>
      <c r="O71">
        <f t="shared" si="5"/>
        <v>0</v>
      </c>
      <c r="P71">
        <f t="shared" si="5"/>
        <v>0</v>
      </c>
      <c r="Q71">
        <f t="shared" si="5"/>
        <v>0</v>
      </c>
      <c r="R71">
        <f t="shared" si="5"/>
        <v>1</v>
      </c>
      <c r="S71">
        <f t="shared" si="5"/>
        <v>1</v>
      </c>
      <c r="T71">
        <f t="shared" si="5"/>
        <v>1</v>
      </c>
      <c r="U71">
        <f t="shared" si="5"/>
        <v>1</v>
      </c>
      <c r="V71">
        <f t="shared" si="5"/>
        <v>0</v>
      </c>
      <c r="W71">
        <f t="shared" si="5"/>
        <v>0</v>
      </c>
      <c r="X71">
        <f t="shared" si="5"/>
        <v>0</v>
      </c>
      <c r="Y71">
        <f t="shared" si="5"/>
        <v>0</v>
      </c>
      <c r="Z71">
        <f t="shared" si="5"/>
        <v>0</v>
      </c>
      <c r="AA71">
        <f t="shared" si="5"/>
        <v>0</v>
      </c>
      <c r="AB71">
        <f t="shared" si="5"/>
        <v>2</v>
      </c>
      <c r="AC71">
        <f t="shared" si="5"/>
        <v>3</v>
      </c>
      <c r="AD71">
        <f t="shared" si="5"/>
        <v>3</v>
      </c>
      <c r="AE71">
        <f t="shared" si="5"/>
        <v>3</v>
      </c>
      <c r="AF71">
        <f t="shared" si="5"/>
        <v>3</v>
      </c>
      <c r="AG71">
        <f t="shared" si="5"/>
        <v>3</v>
      </c>
      <c r="AH71">
        <f t="shared" si="5"/>
        <v>3</v>
      </c>
      <c r="AI71">
        <f t="shared" si="5"/>
        <v>3</v>
      </c>
      <c r="AJ71">
        <f t="shared" si="5"/>
        <v>3</v>
      </c>
      <c r="AK71">
        <f t="shared" si="5"/>
        <v>3</v>
      </c>
      <c r="AL71">
        <f t="shared" si="5"/>
        <v>3</v>
      </c>
      <c r="AM71">
        <f t="shared" si="5"/>
        <v>3</v>
      </c>
      <c r="AN71">
        <f t="shared" si="5"/>
        <v>3</v>
      </c>
      <c r="AO71">
        <f t="shared" si="5"/>
        <v>3</v>
      </c>
      <c r="AP71">
        <f t="shared" si="5"/>
        <v>3</v>
      </c>
      <c r="AQ71">
        <f t="shared" si="5"/>
        <v>3</v>
      </c>
      <c r="AR71">
        <f t="shared" si="5"/>
        <v>3</v>
      </c>
      <c r="AS71">
        <f t="shared" si="5"/>
        <v>3</v>
      </c>
    </row>
    <row r="73" spans="1:45" x14ac:dyDescent="0.35">
      <c r="A73" t="s">
        <v>88</v>
      </c>
      <c r="B73">
        <f>SUM(B66:B71)</f>
        <v>54</v>
      </c>
      <c r="C73">
        <f t="shared" ref="C73:AS73" si="6">SUM(C66:C71)</f>
        <v>54</v>
      </c>
      <c r="D73">
        <f t="shared" si="6"/>
        <v>54</v>
      </c>
      <c r="E73">
        <f t="shared" si="6"/>
        <v>54</v>
      </c>
      <c r="F73">
        <f t="shared" si="6"/>
        <v>54</v>
      </c>
      <c r="G73">
        <f t="shared" si="6"/>
        <v>54</v>
      </c>
      <c r="H73">
        <f t="shared" si="6"/>
        <v>54</v>
      </c>
      <c r="I73">
        <f t="shared" si="6"/>
        <v>54</v>
      </c>
      <c r="J73">
        <f t="shared" si="6"/>
        <v>54</v>
      </c>
      <c r="K73">
        <f t="shared" si="6"/>
        <v>54</v>
      </c>
      <c r="L73">
        <f t="shared" si="6"/>
        <v>54</v>
      </c>
      <c r="M73">
        <f t="shared" si="6"/>
        <v>54</v>
      </c>
      <c r="N73">
        <f t="shared" si="6"/>
        <v>54</v>
      </c>
      <c r="O73">
        <f t="shared" si="6"/>
        <v>54</v>
      </c>
      <c r="P73">
        <f t="shared" si="6"/>
        <v>54</v>
      </c>
      <c r="Q73">
        <f t="shared" si="6"/>
        <v>54</v>
      </c>
      <c r="R73">
        <f t="shared" si="6"/>
        <v>54</v>
      </c>
      <c r="S73">
        <f t="shared" si="6"/>
        <v>54</v>
      </c>
      <c r="T73">
        <f t="shared" si="6"/>
        <v>54</v>
      </c>
      <c r="U73">
        <f t="shared" si="6"/>
        <v>54</v>
      </c>
      <c r="V73">
        <f t="shared" si="6"/>
        <v>54</v>
      </c>
      <c r="W73">
        <f t="shared" si="6"/>
        <v>54</v>
      </c>
      <c r="X73">
        <f t="shared" si="6"/>
        <v>54</v>
      </c>
      <c r="Y73">
        <f t="shared" si="6"/>
        <v>54</v>
      </c>
      <c r="Z73">
        <f t="shared" si="6"/>
        <v>54</v>
      </c>
      <c r="AA73">
        <f t="shared" si="6"/>
        <v>54</v>
      </c>
      <c r="AB73">
        <f t="shared" si="6"/>
        <v>54</v>
      </c>
      <c r="AC73">
        <f t="shared" si="6"/>
        <v>54</v>
      </c>
      <c r="AD73">
        <f t="shared" si="6"/>
        <v>54</v>
      </c>
      <c r="AE73">
        <f t="shared" si="6"/>
        <v>54</v>
      </c>
      <c r="AF73">
        <f t="shared" si="6"/>
        <v>54</v>
      </c>
      <c r="AG73">
        <f t="shared" si="6"/>
        <v>54</v>
      </c>
      <c r="AH73">
        <f t="shared" si="6"/>
        <v>54</v>
      </c>
      <c r="AI73">
        <f t="shared" si="6"/>
        <v>54</v>
      </c>
      <c r="AJ73">
        <f t="shared" si="6"/>
        <v>54</v>
      </c>
      <c r="AK73">
        <f t="shared" si="6"/>
        <v>54</v>
      </c>
      <c r="AL73">
        <f t="shared" si="6"/>
        <v>54</v>
      </c>
      <c r="AM73">
        <f t="shared" si="6"/>
        <v>54</v>
      </c>
      <c r="AN73">
        <f t="shared" si="6"/>
        <v>54</v>
      </c>
      <c r="AO73">
        <f t="shared" si="6"/>
        <v>54</v>
      </c>
      <c r="AP73">
        <f t="shared" si="6"/>
        <v>54</v>
      </c>
      <c r="AQ73">
        <f t="shared" si="6"/>
        <v>54</v>
      </c>
      <c r="AR73">
        <f t="shared" si="6"/>
        <v>54</v>
      </c>
      <c r="AS73">
        <f t="shared" si="6"/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2023-01-17T14:23:22Z</dcterms:created>
  <dcterms:modified xsi:type="dcterms:W3CDTF">2023-01-17T18:07:02Z</dcterms:modified>
</cp:coreProperties>
</file>