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vid\Documents\monpolframeworks\"/>
    </mc:Choice>
  </mc:AlternateContent>
  <xr:revisionPtr revIDLastSave="0" documentId="13_ncr:1_{1A847620-4447-42DF-9F4D-6AA689D4C1ED}" xr6:coauthVersionLast="47" xr6:coauthVersionMax="47" xr10:uidLastSave="{00000000-0000-0000-0000-000000000000}"/>
  <bookViews>
    <workbookView xWindow="28680" yWindow="-120" windowWidth="20730" windowHeight="11160" xr2:uid="{E46B927D-915F-4547-B2C1-C9C10E87A2F8}"/>
  </bookViews>
  <sheets>
    <sheet name="full menu" sheetId="1" r:id="rId1"/>
    <sheet name="targvar" sheetId="2" r:id="rId2"/>
    <sheet name="docvar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8" i="3" l="1"/>
  <c r="AR8" i="3"/>
  <c r="AQ8" i="3"/>
  <c r="AP8" i="3"/>
  <c r="AO8" i="3"/>
  <c r="AN8" i="3"/>
  <c r="AM8" i="3"/>
  <c r="AL8" i="3"/>
  <c r="AK8" i="3"/>
  <c r="AJ8" i="3"/>
  <c r="AI8" i="3"/>
  <c r="AH8" i="3"/>
  <c r="AG8" i="3"/>
  <c r="AF8" i="3"/>
  <c r="AE8" i="3"/>
  <c r="AD8" i="3"/>
  <c r="AC8" i="3"/>
  <c r="AB8" i="3"/>
  <c r="AA8" i="3"/>
  <c r="Z8" i="3"/>
  <c r="Y8" i="3"/>
  <c r="X8" i="3"/>
  <c r="W8" i="3"/>
  <c r="V8" i="3"/>
  <c r="U8" i="3"/>
  <c r="T8" i="3"/>
  <c r="S8" i="3"/>
  <c r="R8" i="3"/>
  <c r="Q8" i="3"/>
  <c r="P8" i="3"/>
  <c r="O8" i="3"/>
  <c r="N8" i="3"/>
  <c r="M8" i="3"/>
  <c r="L8" i="3"/>
  <c r="K8" i="3"/>
  <c r="J8" i="3"/>
  <c r="I8" i="3"/>
  <c r="H8" i="3"/>
  <c r="G8" i="3"/>
  <c r="F8" i="3"/>
  <c r="E8" i="3"/>
  <c r="D8" i="3"/>
  <c r="C8" i="3"/>
  <c r="B8" i="3"/>
  <c r="AS7" i="3"/>
  <c r="AR7" i="3"/>
  <c r="AQ7" i="3"/>
  <c r="AP7" i="3"/>
  <c r="AO7" i="3"/>
  <c r="AN7" i="3"/>
  <c r="AM7" i="3"/>
  <c r="AL7" i="3"/>
  <c r="AK7" i="3"/>
  <c r="AJ7" i="3"/>
  <c r="AI7" i="3"/>
  <c r="AH7" i="3"/>
  <c r="AG7" i="3"/>
  <c r="AF7" i="3"/>
  <c r="AE7" i="3"/>
  <c r="AD7" i="3"/>
  <c r="AC7" i="3"/>
  <c r="AB7" i="3"/>
  <c r="AA7" i="3"/>
  <c r="Z7" i="3"/>
  <c r="Y7" i="3"/>
  <c r="X7" i="3"/>
  <c r="W7" i="3"/>
  <c r="V7" i="3"/>
  <c r="U7" i="3"/>
  <c r="T7" i="3"/>
  <c r="S7" i="3"/>
  <c r="R7" i="3"/>
  <c r="Q7" i="3"/>
  <c r="P7" i="3"/>
  <c r="O7" i="3"/>
  <c r="N7" i="3"/>
  <c r="M7" i="3"/>
  <c r="L7" i="3"/>
  <c r="K7" i="3"/>
  <c r="J7" i="3"/>
  <c r="I7" i="3"/>
  <c r="H7" i="3"/>
  <c r="G7" i="3"/>
  <c r="F7" i="3"/>
  <c r="E7" i="3"/>
  <c r="D7" i="3"/>
  <c r="C7" i="3"/>
  <c r="B7" i="3"/>
  <c r="AS6" i="3"/>
  <c r="AR6" i="3"/>
  <c r="AQ6" i="3"/>
  <c r="AP6" i="3"/>
  <c r="AO6" i="3"/>
  <c r="AN6" i="3"/>
  <c r="AM6" i="3"/>
  <c r="AL6" i="3"/>
  <c r="AK6" i="3"/>
  <c r="AJ6" i="3"/>
  <c r="AI6" i="3"/>
  <c r="AH6" i="3"/>
  <c r="AG6" i="3"/>
  <c r="AF6" i="3"/>
  <c r="AE6" i="3"/>
  <c r="AD6" i="3"/>
  <c r="AC6" i="3"/>
  <c r="AB6" i="3"/>
  <c r="AA6" i="3"/>
  <c r="Z6" i="3"/>
  <c r="Y6" i="3"/>
  <c r="X6" i="3"/>
  <c r="W6" i="3"/>
  <c r="V6" i="3"/>
  <c r="U6" i="3"/>
  <c r="T6" i="3"/>
  <c r="S6" i="3"/>
  <c r="R6" i="3"/>
  <c r="Q6" i="3"/>
  <c r="P6" i="3"/>
  <c r="O6" i="3"/>
  <c r="N6" i="3"/>
  <c r="M6" i="3"/>
  <c r="L6" i="3"/>
  <c r="K6" i="3"/>
  <c r="J6" i="3"/>
  <c r="I6" i="3"/>
  <c r="H6" i="3"/>
  <c r="G6" i="3"/>
  <c r="F6" i="3"/>
  <c r="E6" i="3"/>
  <c r="D6" i="3"/>
  <c r="C6" i="3"/>
  <c r="B6" i="3"/>
  <c r="AS5" i="3"/>
  <c r="AR5" i="3"/>
  <c r="AQ5" i="3"/>
  <c r="AP5" i="3"/>
  <c r="AO5" i="3"/>
  <c r="AN5" i="3"/>
  <c r="AM5" i="3"/>
  <c r="AL5" i="3"/>
  <c r="AK5" i="3"/>
  <c r="AJ5" i="3"/>
  <c r="AI5" i="3"/>
  <c r="AH5" i="3"/>
  <c r="AG5" i="3"/>
  <c r="AF5" i="3"/>
  <c r="AE5" i="3"/>
  <c r="AD5" i="3"/>
  <c r="AC5" i="3"/>
  <c r="AB5" i="3"/>
  <c r="AA5" i="3"/>
  <c r="Z5" i="3"/>
  <c r="Y5" i="3"/>
  <c r="X5" i="3"/>
  <c r="W5" i="3"/>
  <c r="V5" i="3"/>
  <c r="U5" i="3"/>
  <c r="T5" i="3"/>
  <c r="S5" i="3"/>
  <c r="R5" i="3"/>
  <c r="Q5" i="3"/>
  <c r="P5" i="3"/>
  <c r="O5" i="3"/>
  <c r="N5" i="3"/>
  <c r="M5" i="3"/>
  <c r="L5" i="3"/>
  <c r="K5" i="3"/>
  <c r="J5" i="3"/>
  <c r="I5" i="3"/>
  <c r="H5" i="3"/>
  <c r="G5" i="3"/>
  <c r="F5" i="3"/>
  <c r="E5" i="3"/>
  <c r="D5" i="3"/>
  <c r="C5" i="3"/>
  <c r="B5" i="3"/>
  <c r="AS4" i="3"/>
  <c r="AR4" i="3"/>
  <c r="AQ4" i="3"/>
  <c r="AP4" i="3"/>
  <c r="AO4" i="3"/>
  <c r="AN4" i="3"/>
  <c r="AM4" i="3"/>
  <c r="AL4" i="3"/>
  <c r="AK4" i="3"/>
  <c r="AJ4" i="3"/>
  <c r="AI4" i="3"/>
  <c r="AH4" i="3"/>
  <c r="AG4" i="3"/>
  <c r="AF4" i="3"/>
  <c r="AE4" i="3"/>
  <c r="AD4" i="3"/>
  <c r="AC4" i="3"/>
  <c r="AB4" i="3"/>
  <c r="AA4" i="3"/>
  <c r="Z4" i="3"/>
  <c r="Y4" i="3"/>
  <c r="X4" i="3"/>
  <c r="W4" i="3"/>
  <c r="V4" i="3"/>
  <c r="U4" i="3"/>
  <c r="T4" i="3"/>
  <c r="S4" i="3"/>
  <c r="R4" i="3"/>
  <c r="Q4" i="3"/>
  <c r="P4" i="3"/>
  <c r="O4" i="3"/>
  <c r="N4" i="3"/>
  <c r="M4" i="3"/>
  <c r="L4" i="3"/>
  <c r="K4" i="3"/>
  <c r="J4" i="3"/>
  <c r="I4" i="3"/>
  <c r="H4" i="3"/>
  <c r="G4" i="3"/>
  <c r="F4" i="3"/>
  <c r="E4" i="3"/>
  <c r="D4" i="3"/>
  <c r="C4" i="3"/>
  <c r="B4" i="3"/>
  <c r="AS3" i="3"/>
  <c r="AR3" i="3"/>
  <c r="AQ3" i="3"/>
  <c r="AP3" i="3"/>
  <c r="AO3" i="3"/>
  <c r="AN3" i="3"/>
  <c r="AM3" i="3"/>
  <c r="AL3" i="3"/>
  <c r="AK3" i="3"/>
  <c r="AJ3" i="3"/>
  <c r="AI3" i="3"/>
  <c r="AH3" i="3"/>
  <c r="AG3" i="3"/>
  <c r="AF3" i="3"/>
  <c r="AE3" i="3"/>
  <c r="AD3" i="3"/>
  <c r="AC3" i="3"/>
  <c r="AB3" i="3"/>
  <c r="AA3" i="3"/>
  <c r="Z3" i="3"/>
  <c r="Y3" i="3"/>
  <c r="X3" i="3"/>
  <c r="W3" i="3"/>
  <c r="V3" i="3"/>
  <c r="U3" i="3"/>
  <c r="T3" i="3"/>
  <c r="S3" i="3"/>
  <c r="R3" i="3"/>
  <c r="Q3" i="3"/>
  <c r="P3" i="3"/>
  <c r="O3" i="3"/>
  <c r="N3" i="3"/>
  <c r="M3" i="3"/>
  <c r="L3" i="3"/>
  <c r="K3" i="3"/>
  <c r="J3" i="3"/>
  <c r="I3" i="3"/>
  <c r="H3" i="3"/>
  <c r="G3" i="3"/>
  <c r="F3" i="3"/>
  <c r="E3" i="3"/>
  <c r="D3" i="3"/>
  <c r="C3" i="3"/>
  <c r="B3" i="3"/>
  <c r="AS2" i="3"/>
  <c r="AR2" i="3"/>
  <c r="AQ2" i="3"/>
  <c r="AP2" i="3"/>
  <c r="AP13" i="3" s="1"/>
  <c r="AO2" i="3"/>
  <c r="AN2" i="3"/>
  <c r="AM2" i="3"/>
  <c r="AL2" i="3"/>
  <c r="AK2" i="3"/>
  <c r="AJ2" i="3"/>
  <c r="AI2" i="3"/>
  <c r="AH2" i="3"/>
  <c r="AG2" i="3"/>
  <c r="AF2" i="3"/>
  <c r="AE2" i="3"/>
  <c r="AD2" i="3"/>
  <c r="AD13" i="3" s="1"/>
  <c r="AC2" i="3"/>
  <c r="AB2" i="3"/>
  <c r="AA2" i="3"/>
  <c r="Z2" i="3"/>
  <c r="Z13" i="3" s="1"/>
  <c r="Y2" i="3"/>
  <c r="X2" i="3"/>
  <c r="W2" i="3"/>
  <c r="V2" i="3"/>
  <c r="U2" i="3"/>
  <c r="T2" i="3"/>
  <c r="S2" i="3"/>
  <c r="R2" i="3"/>
  <c r="Q2" i="3"/>
  <c r="P2" i="3"/>
  <c r="O2" i="3"/>
  <c r="N2" i="3"/>
  <c r="N13" i="3" s="1"/>
  <c r="M2" i="3"/>
  <c r="L2" i="3"/>
  <c r="K2" i="3"/>
  <c r="J2" i="3"/>
  <c r="J13" i="3" s="1"/>
  <c r="I2" i="3"/>
  <c r="H2" i="3"/>
  <c r="G2" i="3"/>
  <c r="F2" i="3"/>
  <c r="E2" i="3"/>
  <c r="D2" i="3"/>
  <c r="C2" i="3"/>
  <c r="B2" i="3"/>
  <c r="B16" i="3" s="1"/>
  <c r="AO16" i="3"/>
  <c r="AM14" i="3"/>
  <c r="AK12" i="3"/>
  <c r="AI14" i="3"/>
  <c r="AE14" i="3"/>
  <c r="Y16" i="3"/>
  <c r="W14" i="3"/>
  <c r="U12" i="3"/>
  <c r="S14" i="3"/>
  <c r="O14" i="3"/>
  <c r="I16" i="3"/>
  <c r="G14" i="3"/>
  <c r="C14" i="3"/>
  <c r="AS8" i="2"/>
  <c r="AR8" i="2"/>
  <c r="AQ8" i="2"/>
  <c r="AP8" i="2"/>
  <c r="AO8" i="2"/>
  <c r="AN8" i="2"/>
  <c r="AM8" i="2"/>
  <c r="AL8" i="2"/>
  <c r="AK8" i="2"/>
  <c r="AJ8" i="2"/>
  <c r="AI8" i="2"/>
  <c r="AH8" i="2"/>
  <c r="AG8" i="2"/>
  <c r="AF8" i="2"/>
  <c r="AE8" i="2"/>
  <c r="AD8" i="2"/>
  <c r="AC8" i="2"/>
  <c r="AB8" i="2"/>
  <c r="AA8" i="2"/>
  <c r="Z8" i="2"/>
  <c r="Y8" i="2"/>
  <c r="X8" i="2"/>
  <c r="W8" i="2"/>
  <c r="V8" i="2"/>
  <c r="U8" i="2"/>
  <c r="T8" i="2"/>
  <c r="S8" i="2"/>
  <c r="R8" i="2"/>
  <c r="Q8" i="2"/>
  <c r="P8" i="2"/>
  <c r="O8" i="2"/>
  <c r="N8" i="2"/>
  <c r="M8" i="2"/>
  <c r="L8" i="2"/>
  <c r="K8" i="2"/>
  <c r="J8" i="2"/>
  <c r="I8" i="2"/>
  <c r="H8" i="2"/>
  <c r="G8" i="2"/>
  <c r="F8" i="2"/>
  <c r="E8" i="2"/>
  <c r="D8" i="2"/>
  <c r="C8" i="2"/>
  <c r="B8" i="2"/>
  <c r="AS7" i="2"/>
  <c r="AR7" i="2"/>
  <c r="AQ7" i="2"/>
  <c r="AP7" i="2"/>
  <c r="AO7" i="2"/>
  <c r="AN7" i="2"/>
  <c r="AM7" i="2"/>
  <c r="AL7" i="2"/>
  <c r="AK7" i="2"/>
  <c r="AJ7" i="2"/>
  <c r="AI7" i="2"/>
  <c r="AH7" i="2"/>
  <c r="AG7" i="2"/>
  <c r="AF7" i="2"/>
  <c r="AE7" i="2"/>
  <c r="AD7" i="2"/>
  <c r="AC7" i="2"/>
  <c r="AB7" i="2"/>
  <c r="AA7" i="2"/>
  <c r="Z7" i="2"/>
  <c r="Y7" i="2"/>
  <c r="X7" i="2"/>
  <c r="W7" i="2"/>
  <c r="V7" i="2"/>
  <c r="U7" i="2"/>
  <c r="T7" i="2"/>
  <c r="S7" i="2"/>
  <c r="R7" i="2"/>
  <c r="Q7" i="2"/>
  <c r="P7" i="2"/>
  <c r="O7" i="2"/>
  <c r="N7" i="2"/>
  <c r="M7" i="2"/>
  <c r="L7" i="2"/>
  <c r="K7" i="2"/>
  <c r="J7" i="2"/>
  <c r="I7" i="2"/>
  <c r="H7" i="2"/>
  <c r="G7" i="2"/>
  <c r="F7" i="2"/>
  <c r="E7" i="2"/>
  <c r="D7" i="2"/>
  <c r="C7" i="2"/>
  <c r="B7" i="2"/>
  <c r="AS6" i="2"/>
  <c r="AR6" i="2"/>
  <c r="AQ6" i="2"/>
  <c r="AP6" i="2"/>
  <c r="AO6" i="2"/>
  <c r="AN6" i="2"/>
  <c r="AM6" i="2"/>
  <c r="AL6" i="2"/>
  <c r="AK6" i="2"/>
  <c r="AJ6" i="2"/>
  <c r="AI6" i="2"/>
  <c r="AH6" i="2"/>
  <c r="AG6" i="2"/>
  <c r="AF6" i="2"/>
  <c r="AE6" i="2"/>
  <c r="AD6" i="2"/>
  <c r="AC6" i="2"/>
  <c r="AB6" i="2"/>
  <c r="AA6" i="2"/>
  <c r="Z6" i="2"/>
  <c r="Y6" i="2"/>
  <c r="X6" i="2"/>
  <c r="W6" i="2"/>
  <c r="V6" i="2"/>
  <c r="U6" i="2"/>
  <c r="T6" i="2"/>
  <c r="S6" i="2"/>
  <c r="R6" i="2"/>
  <c r="Q6" i="2"/>
  <c r="P6" i="2"/>
  <c r="O6" i="2"/>
  <c r="N6" i="2"/>
  <c r="M6" i="2"/>
  <c r="L6" i="2"/>
  <c r="K6" i="2"/>
  <c r="J6" i="2"/>
  <c r="I6" i="2"/>
  <c r="H6" i="2"/>
  <c r="G6" i="2"/>
  <c r="F6" i="2"/>
  <c r="E6" i="2"/>
  <c r="D6" i="2"/>
  <c r="C6" i="2"/>
  <c r="B6" i="2"/>
  <c r="AS5" i="2"/>
  <c r="AR5" i="2"/>
  <c r="AQ5" i="2"/>
  <c r="AP5" i="2"/>
  <c r="AO5" i="2"/>
  <c r="AN5" i="2"/>
  <c r="AM5" i="2"/>
  <c r="AL5" i="2"/>
  <c r="AK5" i="2"/>
  <c r="AJ5" i="2"/>
  <c r="AI5" i="2"/>
  <c r="AH5" i="2"/>
  <c r="AG5" i="2"/>
  <c r="AF5" i="2"/>
  <c r="AE5" i="2"/>
  <c r="AD5" i="2"/>
  <c r="AC5" i="2"/>
  <c r="AB5" i="2"/>
  <c r="AA5" i="2"/>
  <c r="Z5" i="2"/>
  <c r="Y5" i="2"/>
  <c r="X5" i="2"/>
  <c r="W5" i="2"/>
  <c r="V5" i="2"/>
  <c r="U5" i="2"/>
  <c r="T5" i="2"/>
  <c r="S5" i="2"/>
  <c r="R5" i="2"/>
  <c r="Q5" i="2"/>
  <c r="P5" i="2"/>
  <c r="O5" i="2"/>
  <c r="N5" i="2"/>
  <c r="M5" i="2"/>
  <c r="L5" i="2"/>
  <c r="K5" i="2"/>
  <c r="J5" i="2"/>
  <c r="I5" i="2"/>
  <c r="H5" i="2"/>
  <c r="G5" i="2"/>
  <c r="F5" i="2"/>
  <c r="E5" i="2"/>
  <c r="D5" i="2"/>
  <c r="C5" i="2"/>
  <c r="B5" i="2"/>
  <c r="AS4" i="2"/>
  <c r="AR4" i="2"/>
  <c r="AQ4" i="2"/>
  <c r="AP4" i="2"/>
  <c r="AO4" i="2"/>
  <c r="AN4" i="2"/>
  <c r="AM4" i="2"/>
  <c r="AL4" i="2"/>
  <c r="AK4" i="2"/>
  <c r="AJ4" i="2"/>
  <c r="AI4" i="2"/>
  <c r="AH4" i="2"/>
  <c r="AG4" i="2"/>
  <c r="AF4" i="2"/>
  <c r="AE4" i="2"/>
  <c r="AD4" i="2"/>
  <c r="AC4" i="2"/>
  <c r="AB4" i="2"/>
  <c r="AA4" i="2"/>
  <c r="Z4" i="2"/>
  <c r="Y4" i="2"/>
  <c r="X4" i="2"/>
  <c r="W4" i="2"/>
  <c r="V4" i="2"/>
  <c r="U4" i="2"/>
  <c r="T4" i="2"/>
  <c r="S4" i="2"/>
  <c r="R4" i="2"/>
  <c r="Q4" i="2"/>
  <c r="P4" i="2"/>
  <c r="O4" i="2"/>
  <c r="N4" i="2"/>
  <c r="M4" i="2"/>
  <c r="L4" i="2"/>
  <c r="K4" i="2"/>
  <c r="J4" i="2"/>
  <c r="I4" i="2"/>
  <c r="H4" i="2"/>
  <c r="G4" i="2"/>
  <c r="F4" i="2"/>
  <c r="E4" i="2"/>
  <c r="D4" i="2"/>
  <c r="C4" i="2"/>
  <c r="B4" i="2"/>
  <c r="AS3" i="2"/>
  <c r="AR3" i="2"/>
  <c r="AQ3" i="2"/>
  <c r="AP3" i="2"/>
  <c r="AO3" i="2"/>
  <c r="AN3" i="2"/>
  <c r="AM3" i="2"/>
  <c r="AL3" i="2"/>
  <c r="AK3" i="2"/>
  <c r="AJ3" i="2"/>
  <c r="AI3" i="2"/>
  <c r="AH3" i="2"/>
  <c r="AG3" i="2"/>
  <c r="AF3" i="2"/>
  <c r="AE3" i="2"/>
  <c r="AD3" i="2"/>
  <c r="AC3" i="2"/>
  <c r="AB3" i="2"/>
  <c r="AA3" i="2"/>
  <c r="Z3" i="2"/>
  <c r="Y3" i="2"/>
  <c r="X3" i="2"/>
  <c r="W3" i="2"/>
  <c r="V3" i="2"/>
  <c r="U3" i="2"/>
  <c r="T3" i="2"/>
  <c r="S3" i="2"/>
  <c r="R3" i="2"/>
  <c r="Q3" i="2"/>
  <c r="P3" i="2"/>
  <c r="O3" i="2"/>
  <c r="N3" i="2"/>
  <c r="M3" i="2"/>
  <c r="L3" i="2"/>
  <c r="K3" i="2"/>
  <c r="J3" i="2"/>
  <c r="I3" i="2"/>
  <c r="H3" i="2"/>
  <c r="G3" i="2"/>
  <c r="F3" i="2"/>
  <c r="E3" i="2"/>
  <c r="D3" i="2"/>
  <c r="C3" i="2"/>
  <c r="B3" i="2"/>
  <c r="AS2" i="2"/>
  <c r="AR2" i="2"/>
  <c r="AQ2" i="2"/>
  <c r="AP2" i="2"/>
  <c r="AO2" i="2"/>
  <c r="AN2" i="2"/>
  <c r="AM2" i="2"/>
  <c r="AM13" i="2" s="1"/>
  <c r="AL2" i="2"/>
  <c r="AL20" i="2" s="1"/>
  <c r="AK2" i="2"/>
  <c r="AJ2" i="2"/>
  <c r="AI2" i="2"/>
  <c r="AH2" i="2"/>
  <c r="AH20" i="2" s="1"/>
  <c r="AG2" i="2"/>
  <c r="AF2" i="2"/>
  <c r="AE2" i="2"/>
  <c r="AD2" i="2"/>
  <c r="AD20" i="2" s="1"/>
  <c r="AC2" i="2"/>
  <c r="AB2" i="2"/>
  <c r="AA2" i="2"/>
  <c r="Z2" i="2"/>
  <c r="Y2" i="2"/>
  <c r="Y13" i="2" s="1"/>
  <c r="X2" i="2"/>
  <c r="W2" i="2"/>
  <c r="V2" i="2"/>
  <c r="V16" i="2" s="1"/>
  <c r="U2" i="2"/>
  <c r="U17" i="2" s="1"/>
  <c r="T2" i="2"/>
  <c r="S2" i="2"/>
  <c r="R2" i="2"/>
  <c r="R14" i="2" s="1"/>
  <c r="Q2" i="2"/>
  <c r="Q19" i="2" s="1"/>
  <c r="P2" i="2"/>
  <c r="O2" i="2"/>
  <c r="N2" i="2"/>
  <c r="N15" i="2" s="1"/>
  <c r="M2" i="2"/>
  <c r="M17" i="2" s="1"/>
  <c r="L2" i="2"/>
  <c r="K2" i="2"/>
  <c r="J2" i="2"/>
  <c r="I2" i="2"/>
  <c r="I17" i="2" s="1"/>
  <c r="H2" i="2"/>
  <c r="G2" i="2"/>
  <c r="F2" i="2"/>
  <c r="F16" i="2" s="1"/>
  <c r="E2" i="2"/>
  <c r="E17" i="2" s="1"/>
  <c r="D2" i="2"/>
  <c r="C2" i="2"/>
  <c r="B2" i="2"/>
  <c r="B22" i="2" s="1"/>
  <c r="AS13" i="2"/>
  <c r="AR22" i="2"/>
  <c r="AQ13" i="2"/>
  <c r="AO13" i="2"/>
  <c r="AN18" i="2"/>
  <c r="AK13" i="2"/>
  <c r="AJ13" i="2"/>
  <c r="AI21" i="2"/>
  <c r="AG19" i="2"/>
  <c r="AF13" i="2"/>
  <c r="AE13" i="2"/>
  <c r="AC13" i="2"/>
  <c r="AB22" i="2"/>
  <c r="AA13" i="2"/>
  <c r="X18" i="2"/>
  <c r="W17" i="2"/>
  <c r="T17" i="2"/>
  <c r="S21" i="2"/>
  <c r="P17" i="2"/>
  <c r="O17" i="2"/>
  <c r="L22" i="2"/>
  <c r="K17" i="2"/>
  <c r="H18" i="2"/>
  <c r="G17" i="2"/>
  <c r="D17" i="2"/>
  <c r="C21" i="2"/>
  <c r="AS47" i="1"/>
  <c r="AR47" i="1"/>
  <c r="AQ47" i="1"/>
  <c r="AP47" i="1"/>
  <c r="AO47" i="1"/>
  <c r="AN47" i="1"/>
  <c r="AM47" i="1"/>
  <c r="AL47" i="1"/>
  <c r="AK47" i="1"/>
  <c r="AJ47" i="1"/>
  <c r="AI47" i="1"/>
  <c r="AH47" i="1"/>
  <c r="AG47" i="1"/>
  <c r="AF47" i="1"/>
  <c r="AE47" i="1"/>
  <c r="AD47" i="1"/>
  <c r="AC47" i="1"/>
  <c r="AB47" i="1"/>
  <c r="AA47" i="1"/>
  <c r="AX47" i="1" s="1"/>
  <c r="Z47" i="1"/>
  <c r="Y47" i="1"/>
  <c r="X47" i="1"/>
  <c r="W47" i="1"/>
  <c r="V47" i="1"/>
  <c r="U47" i="1"/>
  <c r="T47" i="1"/>
  <c r="S47" i="1"/>
  <c r="R47" i="1"/>
  <c r="Q47" i="1"/>
  <c r="P47" i="1"/>
  <c r="O47" i="1"/>
  <c r="N47" i="1"/>
  <c r="M47" i="1"/>
  <c r="L47" i="1"/>
  <c r="K47" i="1"/>
  <c r="J47" i="1"/>
  <c r="I47" i="1"/>
  <c r="H47" i="1"/>
  <c r="G47" i="1"/>
  <c r="F47" i="1"/>
  <c r="E47" i="1"/>
  <c r="D47" i="1"/>
  <c r="C47" i="1"/>
  <c r="AS46" i="1"/>
  <c r="AR46" i="1"/>
  <c r="AQ46" i="1"/>
  <c r="AP46" i="1"/>
  <c r="AO46" i="1"/>
  <c r="AN46" i="1"/>
  <c r="AM46" i="1"/>
  <c r="AL46" i="1"/>
  <c r="AK46" i="1"/>
  <c r="AJ46" i="1"/>
  <c r="AI46" i="1"/>
  <c r="AH46" i="1"/>
  <c r="AG46" i="1"/>
  <c r="AF46" i="1"/>
  <c r="AE46" i="1"/>
  <c r="AD46" i="1"/>
  <c r="AC46" i="1"/>
  <c r="AB46" i="1"/>
  <c r="AA46" i="1"/>
  <c r="Z46" i="1"/>
  <c r="Y46" i="1"/>
  <c r="X46" i="1"/>
  <c r="W46" i="1"/>
  <c r="V46" i="1"/>
  <c r="U46" i="1"/>
  <c r="T46" i="1"/>
  <c r="S46" i="1"/>
  <c r="R46" i="1"/>
  <c r="Q46" i="1"/>
  <c r="P46" i="1"/>
  <c r="O46" i="1"/>
  <c r="N46" i="1"/>
  <c r="M46" i="1"/>
  <c r="L46" i="1"/>
  <c r="K46" i="1"/>
  <c r="J46" i="1"/>
  <c r="I46" i="1"/>
  <c r="H46" i="1"/>
  <c r="G46" i="1"/>
  <c r="F46" i="1"/>
  <c r="E46" i="1"/>
  <c r="D46" i="1"/>
  <c r="C46" i="1"/>
  <c r="AS45" i="1"/>
  <c r="AR45" i="1"/>
  <c r="AQ45" i="1"/>
  <c r="AP45" i="1"/>
  <c r="AO45" i="1"/>
  <c r="AN45" i="1"/>
  <c r="AM45" i="1"/>
  <c r="AL45" i="1"/>
  <c r="AK45" i="1"/>
  <c r="AJ45" i="1"/>
  <c r="AI45" i="1"/>
  <c r="AH45" i="1"/>
  <c r="AG45" i="1"/>
  <c r="AF45" i="1"/>
  <c r="AE45" i="1"/>
  <c r="AD45" i="1"/>
  <c r="AC45" i="1"/>
  <c r="AB45" i="1"/>
  <c r="AA45" i="1"/>
  <c r="Z45" i="1"/>
  <c r="Y45" i="1"/>
  <c r="X45" i="1"/>
  <c r="W45" i="1"/>
  <c r="V45" i="1"/>
  <c r="U45" i="1"/>
  <c r="T45" i="1"/>
  <c r="S45" i="1"/>
  <c r="R45" i="1"/>
  <c r="Q45" i="1"/>
  <c r="P45" i="1"/>
  <c r="O45" i="1"/>
  <c r="N45" i="1"/>
  <c r="M45" i="1"/>
  <c r="AW45" i="1" s="1"/>
  <c r="L45" i="1"/>
  <c r="K45" i="1"/>
  <c r="J45" i="1"/>
  <c r="I45" i="1"/>
  <c r="H45" i="1"/>
  <c r="G45" i="1"/>
  <c r="F45" i="1"/>
  <c r="E45" i="1"/>
  <c r="D45" i="1"/>
  <c r="C45" i="1"/>
  <c r="AS44" i="1"/>
  <c r="AR44" i="1"/>
  <c r="AQ44" i="1"/>
  <c r="AP44" i="1"/>
  <c r="AO44" i="1"/>
  <c r="AN44" i="1"/>
  <c r="AM44" i="1"/>
  <c r="AL44" i="1"/>
  <c r="AK44" i="1"/>
  <c r="AJ44" i="1"/>
  <c r="AY44" i="1" s="1"/>
  <c r="AI44" i="1"/>
  <c r="AH44" i="1"/>
  <c r="AG44" i="1"/>
  <c r="AF44" i="1"/>
  <c r="AE44" i="1"/>
  <c r="AD44" i="1"/>
  <c r="AC44" i="1"/>
  <c r="AB44" i="1"/>
  <c r="AA44" i="1"/>
  <c r="Z44" i="1"/>
  <c r="Y44" i="1"/>
  <c r="X44" i="1"/>
  <c r="W44" i="1"/>
  <c r="V44" i="1"/>
  <c r="U44" i="1"/>
  <c r="T44" i="1"/>
  <c r="S44" i="1"/>
  <c r="R44" i="1"/>
  <c r="Q44" i="1"/>
  <c r="P44" i="1"/>
  <c r="O44" i="1"/>
  <c r="N44" i="1"/>
  <c r="M44" i="1"/>
  <c r="L44" i="1"/>
  <c r="K44" i="1"/>
  <c r="J44" i="1"/>
  <c r="I44" i="1"/>
  <c r="H44" i="1"/>
  <c r="G44" i="1"/>
  <c r="F44" i="1"/>
  <c r="E44" i="1"/>
  <c r="D44" i="1"/>
  <c r="C44" i="1"/>
  <c r="AS43" i="1"/>
  <c r="AR43" i="1"/>
  <c r="AQ43" i="1"/>
  <c r="AP43" i="1"/>
  <c r="AO43" i="1"/>
  <c r="AN43" i="1"/>
  <c r="AM43" i="1"/>
  <c r="AL43" i="1"/>
  <c r="AK43" i="1"/>
  <c r="AJ43" i="1"/>
  <c r="AI43" i="1"/>
  <c r="AH43" i="1"/>
  <c r="AG43" i="1"/>
  <c r="AF43" i="1"/>
  <c r="AE43" i="1"/>
  <c r="AD43" i="1"/>
  <c r="AC43" i="1"/>
  <c r="AB43" i="1"/>
  <c r="AA43" i="1"/>
  <c r="AX43" i="1" s="1"/>
  <c r="Z43" i="1"/>
  <c r="Y43" i="1"/>
  <c r="X43" i="1"/>
  <c r="W43" i="1"/>
  <c r="V43" i="1"/>
  <c r="U43" i="1"/>
  <c r="T43" i="1"/>
  <c r="S43" i="1"/>
  <c r="R43" i="1"/>
  <c r="Q43" i="1"/>
  <c r="P43" i="1"/>
  <c r="O43" i="1"/>
  <c r="N43" i="1"/>
  <c r="M43" i="1"/>
  <c r="L43" i="1"/>
  <c r="K43" i="1"/>
  <c r="J43" i="1"/>
  <c r="I43" i="1"/>
  <c r="H43" i="1"/>
  <c r="G43" i="1"/>
  <c r="F43" i="1"/>
  <c r="E43" i="1"/>
  <c r="D43" i="1"/>
  <c r="C43" i="1"/>
  <c r="AS42" i="1"/>
  <c r="AR42" i="1"/>
  <c r="AQ42" i="1"/>
  <c r="AP42" i="1"/>
  <c r="AO42" i="1"/>
  <c r="AN42" i="1"/>
  <c r="AM42" i="1"/>
  <c r="AL42" i="1"/>
  <c r="AK42" i="1"/>
  <c r="AJ42" i="1"/>
  <c r="AI42" i="1"/>
  <c r="AH42" i="1"/>
  <c r="AG42" i="1"/>
  <c r="AF42" i="1"/>
  <c r="AE42" i="1"/>
  <c r="AD42" i="1"/>
  <c r="AC42" i="1"/>
  <c r="AB42" i="1"/>
  <c r="AA42" i="1"/>
  <c r="Z42" i="1"/>
  <c r="Y42" i="1"/>
  <c r="X42" i="1"/>
  <c r="W42" i="1"/>
  <c r="V42" i="1"/>
  <c r="U42" i="1"/>
  <c r="T42" i="1"/>
  <c r="S42" i="1"/>
  <c r="R42" i="1"/>
  <c r="Q42" i="1"/>
  <c r="P42" i="1"/>
  <c r="O42" i="1"/>
  <c r="N42" i="1"/>
  <c r="M42" i="1"/>
  <c r="L42" i="1"/>
  <c r="K42" i="1"/>
  <c r="J42" i="1"/>
  <c r="I42" i="1"/>
  <c r="H42" i="1"/>
  <c r="G42" i="1"/>
  <c r="F42" i="1"/>
  <c r="E42" i="1"/>
  <c r="D42" i="1"/>
  <c r="C42" i="1"/>
  <c r="AS41" i="1"/>
  <c r="AR41" i="1"/>
  <c r="AQ41" i="1"/>
  <c r="AP41" i="1"/>
  <c r="AO41" i="1"/>
  <c r="AN41" i="1"/>
  <c r="AM41" i="1"/>
  <c r="AL41" i="1"/>
  <c r="AK41" i="1"/>
  <c r="AJ41" i="1"/>
  <c r="AI41" i="1"/>
  <c r="AH41" i="1"/>
  <c r="AG41" i="1"/>
  <c r="AF41" i="1"/>
  <c r="AE41" i="1"/>
  <c r="AD41" i="1"/>
  <c r="AC41" i="1"/>
  <c r="AB41" i="1"/>
  <c r="AA41" i="1"/>
  <c r="Z41" i="1"/>
  <c r="Y41" i="1"/>
  <c r="X41" i="1"/>
  <c r="W41" i="1"/>
  <c r="V41" i="1"/>
  <c r="U41" i="1"/>
  <c r="T41" i="1"/>
  <c r="S41" i="1"/>
  <c r="R41" i="1"/>
  <c r="Q41" i="1"/>
  <c r="P41" i="1"/>
  <c r="O41" i="1"/>
  <c r="N41" i="1"/>
  <c r="M41" i="1"/>
  <c r="AW41" i="1" s="1"/>
  <c r="L41" i="1"/>
  <c r="K41" i="1"/>
  <c r="J41" i="1"/>
  <c r="I41" i="1"/>
  <c r="H41" i="1"/>
  <c r="G41" i="1"/>
  <c r="F41" i="1"/>
  <c r="E41" i="1"/>
  <c r="D41" i="1"/>
  <c r="C41" i="1"/>
  <c r="AS40" i="1"/>
  <c r="AR40" i="1"/>
  <c r="AQ40" i="1"/>
  <c r="AP40" i="1"/>
  <c r="AO40" i="1"/>
  <c r="AN40" i="1"/>
  <c r="AM40" i="1"/>
  <c r="AL40" i="1"/>
  <c r="AK40" i="1"/>
  <c r="AJ40" i="1"/>
  <c r="AY40" i="1" s="1"/>
  <c r="AI40" i="1"/>
  <c r="AH40" i="1"/>
  <c r="AG40" i="1"/>
  <c r="AF40" i="1"/>
  <c r="AE40" i="1"/>
  <c r="AD40" i="1"/>
  <c r="AC40" i="1"/>
  <c r="AB40" i="1"/>
  <c r="AA40" i="1"/>
  <c r="Z40" i="1"/>
  <c r="Y40" i="1"/>
  <c r="X40" i="1"/>
  <c r="W40" i="1"/>
  <c r="V40" i="1"/>
  <c r="U40" i="1"/>
  <c r="T40" i="1"/>
  <c r="S40" i="1"/>
  <c r="R40" i="1"/>
  <c r="Q40" i="1"/>
  <c r="P40" i="1"/>
  <c r="O40" i="1"/>
  <c r="N40" i="1"/>
  <c r="M40" i="1"/>
  <c r="L40" i="1"/>
  <c r="K40" i="1"/>
  <c r="J40" i="1"/>
  <c r="I40" i="1"/>
  <c r="H40" i="1"/>
  <c r="G40" i="1"/>
  <c r="F40" i="1"/>
  <c r="E40" i="1"/>
  <c r="D40" i="1"/>
  <c r="C40" i="1"/>
  <c r="AS39" i="1"/>
  <c r="AR39" i="1"/>
  <c r="AQ39" i="1"/>
  <c r="AP39" i="1"/>
  <c r="AO39" i="1"/>
  <c r="AN39" i="1"/>
  <c r="AM39" i="1"/>
  <c r="AL39" i="1"/>
  <c r="AK39" i="1"/>
  <c r="AJ39" i="1"/>
  <c r="AI39" i="1"/>
  <c r="AH39" i="1"/>
  <c r="AG39" i="1"/>
  <c r="AF39" i="1"/>
  <c r="AE39" i="1"/>
  <c r="AD39" i="1"/>
  <c r="AC39" i="1"/>
  <c r="AB39" i="1"/>
  <c r="AA39" i="1"/>
  <c r="AX39" i="1" s="1"/>
  <c r="Z39" i="1"/>
  <c r="Y39" i="1"/>
  <c r="X39" i="1"/>
  <c r="W39" i="1"/>
  <c r="V39" i="1"/>
  <c r="U39" i="1"/>
  <c r="T39" i="1"/>
  <c r="S39" i="1"/>
  <c r="R39" i="1"/>
  <c r="Q39" i="1"/>
  <c r="P39" i="1"/>
  <c r="O39" i="1"/>
  <c r="N39" i="1"/>
  <c r="M39" i="1"/>
  <c r="L39" i="1"/>
  <c r="K39" i="1"/>
  <c r="J39" i="1"/>
  <c r="I39" i="1"/>
  <c r="H39" i="1"/>
  <c r="G39" i="1"/>
  <c r="F39" i="1"/>
  <c r="E39" i="1"/>
  <c r="D39" i="1"/>
  <c r="C39" i="1"/>
  <c r="AS38" i="1"/>
  <c r="AR38" i="1"/>
  <c r="AQ38" i="1"/>
  <c r="AP38" i="1"/>
  <c r="AO38" i="1"/>
  <c r="AN38" i="1"/>
  <c r="AM38" i="1"/>
  <c r="AL38" i="1"/>
  <c r="AK38" i="1"/>
  <c r="AJ38" i="1"/>
  <c r="AI38" i="1"/>
  <c r="AH38" i="1"/>
  <c r="AG38" i="1"/>
  <c r="AF38" i="1"/>
  <c r="AE38" i="1"/>
  <c r="AD38" i="1"/>
  <c r="AC38" i="1"/>
  <c r="AB38" i="1"/>
  <c r="AA38" i="1"/>
  <c r="Z38" i="1"/>
  <c r="Y38" i="1"/>
  <c r="X38" i="1"/>
  <c r="W38" i="1"/>
  <c r="V38" i="1"/>
  <c r="U38" i="1"/>
  <c r="T38" i="1"/>
  <c r="S38" i="1"/>
  <c r="R38" i="1"/>
  <c r="Q38" i="1"/>
  <c r="P38" i="1"/>
  <c r="O38" i="1"/>
  <c r="N38" i="1"/>
  <c r="M38" i="1"/>
  <c r="L38" i="1"/>
  <c r="K38" i="1"/>
  <c r="J38" i="1"/>
  <c r="I38" i="1"/>
  <c r="H38" i="1"/>
  <c r="G38" i="1"/>
  <c r="F38" i="1"/>
  <c r="E38" i="1"/>
  <c r="D38" i="1"/>
  <c r="C38" i="1"/>
  <c r="AS37" i="1"/>
  <c r="AR37" i="1"/>
  <c r="AQ37" i="1"/>
  <c r="AP37" i="1"/>
  <c r="AO37" i="1"/>
  <c r="AN37" i="1"/>
  <c r="AM37" i="1"/>
  <c r="AL37" i="1"/>
  <c r="AK37" i="1"/>
  <c r="AJ37" i="1"/>
  <c r="AI37" i="1"/>
  <c r="AH37" i="1"/>
  <c r="AG37" i="1"/>
  <c r="AF37" i="1"/>
  <c r="AE37" i="1"/>
  <c r="AD37" i="1"/>
  <c r="AC37" i="1"/>
  <c r="AB37" i="1"/>
  <c r="AA37" i="1"/>
  <c r="Z37" i="1"/>
  <c r="Y37" i="1"/>
  <c r="X37" i="1"/>
  <c r="W37" i="1"/>
  <c r="V37" i="1"/>
  <c r="U37" i="1"/>
  <c r="T37" i="1"/>
  <c r="S37" i="1"/>
  <c r="R37" i="1"/>
  <c r="Q37" i="1"/>
  <c r="P37" i="1"/>
  <c r="O37" i="1"/>
  <c r="N37" i="1"/>
  <c r="M37" i="1"/>
  <c r="AW37" i="1" s="1"/>
  <c r="L37" i="1"/>
  <c r="K37" i="1"/>
  <c r="J37" i="1"/>
  <c r="I37" i="1"/>
  <c r="H37" i="1"/>
  <c r="G37" i="1"/>
  <c r="F37" i="1"/>
  <c r="E37" i="1"/>
  <c r="D37" i="1"/>
  <c r="C37" i="1"/>
  <c r="AS36" i="1"/>
  <c r="AR36" i="1"/>
  <c r="AQ36" i="1"/>
  <c r="AP36" i="1"/>
  <c r="AO36" i="1"/>
  <c r="AN36" i="1"/>
  <c r="AM36" i="1"/>
  <c r="AL36" i="1"/>
  <c r="AK36" i="1"/>
  <c r="AJ36" i="1"/>
  <c r="AI36" i="1"/>
  <c r="AH36" i="1"/>
  <c r="AG36" i="1"/>
  <c r="AF36" i="1"/>
  <c r="AE36" i="1"/>
  <c r="AD36" i="1"/>
  <c r="AC36" i="1"/>
  <c r="AB36" i="1"/>
  <c r="AA36" i="1"/>
  <c r="Z36" i="1"/>
  <c r="Y36" i="1"/>
  <c r="X36" i="1"/>
  <c r="W36" i="1"/>
  <c r="V36" i="1"/>
  <c r="U36" i="1"/>
  <c r="T36" i="1"/>
  <c r="S36" i="1"/>
  <c r="R36" i="1"/>
  <c r="Q36" i="1"/>
  <c r="P36" i="1"/>
  <c r="O36" i="1"/>
  <c r="N36" i="1"/>
  <c r="M36" i="1"/>
  <c r="L36" i="1"/>
  <c r="K36" i="1"/>
  <c r="J36" i="1"/>
  <c r="I36" i="1"/>
  <c r="H36" i="1"/>
  <c r="G36" i="1"/>
  <c r="F36" i="1"/>
  <c r="E36" i="1"/>
  <c r="D36" i="1"/>
  <c r="C36" i="1"/>
  <c r="AS35" i="1"/>
  <c r="AR35" i="1"/>
  <c r="AQ35" i="1"/>
  <c r="AP35" i="1"/>
  <c r="AO35" i="1"/>
  <c r="AN35" i="1"/>
  <c r="AM35" i="1"/>
  <c r="AL35" i="1"/>
  <c r="AK35" i="1"/>
  <c r="AJ35" i="1"/>
  <c r="AI35" i="1"/>
  <c r="AH35" i="1"/>
  <c r="AG35" i="1"/>
  <c r="AF35" i="1"/>
  <c r="AE35" i="1"/>
  <c r="AD35" i="1"/>
  <c r="AC35" i="1"/>
  <c r="AB35" i="1"/>
  <c r="AA35" i="1"/>
  <c r="AX35" i="1" s="1"/>
  <c r="Z35" i="1"/>
  <c r="Y35" i="1"/>
  <c r="X35" i="1"/>
  <c r="W35" i="1"/>
  <c r="V35" i="1"/>
  <c r="U35" i="1"/>
  <c r="T35" i="1"/>
  <c r="S35" i="1"/>
  <c r="R35" i="1"/>
  <c r="Q35" i="1"/>
  <c r="P35" i="1"/>
  <c r="O35" i="1"/>
  <c r="N35" i="1"/>
  <c r="M35" i="1"/>
  <c r="L35" i="1"/>
  <c r="K35" i="1"/>
  <c r="J35" i="1"/>
  <c r="I35" i="1"/>
  <c r="H35" i="1"/>
  <c r="G35" i="1"/>
  <c r="F35" i="1"/>
  <c r="E35" i="1"/>
  <c r="D35" i="1"/>
  <c r="C35" i="1"/>
  <c r="AS34" i="1"/>
  <c r="AR34" i="1"/>
  <c r="AQ34" i="1"/>
  <c r="AP34" i="1"/>
  <c r="AO34" i="1"/>
  <c r="AN34" i="1"/>
  <c r="AM34" i="1"/>
  <c r="AL34" i="1"/>
  <c r="AK34" i="1"/>
  <c r="AJ34" i="1"/>
  <c r="AI34" i="1"/>
  <c r="AH34" i="1"/>
  <c r="AG34" i="1"/>
  <c r="AF34" i="1"/>
  <c r="AE34" i="1"/>
  <c r="AD34" i="1"/>
  <c r="AC34" i="1"/>
  <c r="AB34" i="1"/>
  <c r="AA34" i="1"/>
  <c r="Z34" i="1"/>
  <c r="Y34" i="1"/>
  <c r="X34" i="1"/>
  <c r="W34" i="1"/>
  <c r="V34" i="1"/>
  <c r="U34" i="1"/>
  <c r="T34" i="1"/>
  <c r="S34" i="1"/>
  <c r="R34" i="1"/>
  <c r="Q34" i="1"/>
  <c r="P34" i="1"/>
  <c r="O34" i="1"/>
  <c r="N34" i="1"/>
  <c r="M34" i="1"/>
  <c r="L34" i="1"/>
  <c r="K34" i="1"/>
  <c r="J34" i="1"/>
  <c r="I34" i="1"/>
  <c r="H34" i="1"/>
  <c r="G34" i="1"/>
  <c r="F34" i="1"/>
  <c r="E34" i="1"/>
  <c r="D34" i="1"/>
  <c r="C34" i="1"/>
  <c r="AS33" i="1"/>
  <c r="AR33" i="1"/>
  <c r="AQ33" i="1"/>
  <c r="AP33" i="1"/>
  <c r="AO33" i="1"/>
  <c r="AN33" i="1"/>
  <c r="AM33" i="1"/>
  <c r="AL33" i="1"/>
  <c r="AK33" i="1"/>
  <c r="AJ33" i="1"/>
  <c r="AI33" i="1"/>
  <c r="AH33" i="1"/>
  <c r="AG33" i="1"/>
  <c r="AF33" i="1"/>
  <c r="AE33" i="1"/>
  <c r="AD33" i="1"/>
  <c r="AC33" i="1"/>
  <c r="AB33" i="1"/>
  <c r="AA33" i="1"/>
  <c r="Z33" i="1"/>
  <c r="Y33" i="1"/>
  <c r="X33" i="1"/>
  <c r="W33" i="1"/>
  <c r="V33" i="1"/>
  <c r="U33" i="1"/>
  <c r="T33" i="1"/>
  <c r="S33" i="1"/>
  <c r="R33" i="1"/>
  <c r="Q33" i="1"/>
  <c r="P33" i="1"/>
  <c r="O33" i="1"/>
  <c r="N33" i="1"/>
  <c r="M33" i="1"/>
  <c r="AW33" i="1" s="1"/>
  <c r="L33" i="1"/>
  <c r="K33" i="1"/>
  <c r="J33" i="1"/>
  <c r="I33" i="1"/>
  <c r="H33" i="1"/>
  <c r="G33" i="1"/>
  <c r="F33" i="1"/>
  <c r="E33" i="1"/>
  <c r="D33" i="1"/>
  <c r="C33" i="1"/>
  <c r="AS32" i="1"/>
  <c r="AR32" i="1"/>
  <c r="AQ32" i="1"/>
  <c r="AP32" i="1"/>
  <c r="AO32" i="1"/>
  <c r="AN32" i="1"/>
  <c r="AM32" i="1"/>
  <c r="AL32" i="1"/>
  <c r="AK32" i="1"/>
  <c r="AJ32" i="1"/>
  <c r="AY32" i="1" s="1"/>
  <c r="AI32" i="1"/>
  <c r="AH32" i="1"/>
  <c r="AG32" i="1"/>
  <c r="AF32" i="1"/>
  <c r="AE32" i="1"/>
  <c r="AD32" i="1"/>
  <c r="AC32" i="1"/>
  <c r="AB32" i="1"/>
  <c r="AA32" i="1"/>
  <c r="Z32" i="1"/>
  <c r="Y32" i="1"/>
  <c r="X32" i="1"/>
  <c r="W32" i="1"/>
  <c r="V32" i="1"/>
  <c r="U32" i="1"/>
  <c r="T32" i="1"/>
  <c r="S32" i="1"/>
  <c r="R32" i="1"/>
  <c r="Q32" i="1"/>
  <c r="P32" i="1"/>
  <c r="O32" i="1"/>
  <c r="N32" i="1"/>
  <c r="M32" i="1"/>
  <c r="L32" i="1"/>
  <c r="K32" i="1"/>
  <c r="J32" i="1"/>
  <c r="I32" i="1"/>
  <c r="H32" i="1"/>
  <c r="G32" i="1"/>
  <c r="F32" i="1"/>
  <c r="E32" i="1"/>
  <c r="D32" i="1"/>
  <c r="C32" i="1"/>
  <c r="AS31" i="1"/>
  <c r="AR31" i="1"/>
  <c r="AQ31" i="1"/>
  <c r="AP31" i="1"/>
  <c r="AO31" i="1"/>
  <c r="AN31" i="1"/>
  <c r="AM31" i="1"/>
  <c r="AL31" i="1"/>
  <c r="AK31" i="1"/>
  <c r="AJ31" i="1"/>
  <c r="AI31" i="1"/>
  <c r="AH31" i="1"/>
  <c r="AG31" i="1"/>
  <c r="AF31" i="1"/>
  <c r="AE31" i="1"/>
  <c r="AD31" i="1"/>
  <c r="AC31" i="1"/>
  <c r="AB31" i="1"/>
  <c r="AA31" i="1"/>
  <c r="AX31" i="1" s="1"/>
  <c r="Z31" i="1"/>
  <c r="Y31" i="1"/>
  <c r="X31" i="1"/>
  <c r="W31" i="1"/>
  <c r="V31" i="1"/>
  <c r="U31" i="1"/>
  <c r="T31" i="1"/>
  <c r="S31" i="1"/>
  <c r="R31" i="1"/>
  <c r="Q31" i="1"/>
  <c r="P31" i="1"/>
  <c r="O31" i="1"/>
  <c r="N31" i="1"/>
  <c r="M31" i="1"/>
  <c r="L31" i="1"/>
  <c r="K31" i="1"/>
  <c r="J31" i="1"/>
  <c r="I31" i="1"/>
  <c r="H31" i="1"/>
  <c r="G31" i="1"/>
  <c r="F31" i="1"/>
  <c r="E31" i="1"/>
  <c r="D31" i="1"/>
  <c r="C31" i="1"/>
  <c r="AS30" i="1"/>
  <c r="AR30" i="1"/>
  <c r="AQ30" i="1"/>
  <c r="AP30" i="1"/>
  <c r="AO30" i="1"/>
  <c r="AN30" i="1"/>
  <c r="AM30" i="1"/>
  <c r="AL30" i="1"/>
  <c r="AK30" i="1"/>
  <c r="AJ30" i="1"/>
  <c r="AI30" i="1"/>
  <c r="AH30" i="1"/>
  <c r="AG30" i="1"/>
  <c r="AF30" i="1"/>
  <c r="AE30" i="1"/>
  <c r="AD30" i="1"/>
  <c r="AC30" i="1"/>
  <c r="AB30" i="1"/>
  <c r="AA30" i="1"/>
  <c r="Z30" i="1"/>
  <c r="Y30" i="1"/>
  <c r="X30" i="1"/>
  <c r="W30" i="1"/>
  <c r="V30" i="1"/>
  <c r="U30" i="1"/>
  <c r="T30" i="1"/>
  <c r="S30" i="1"/>
  <c r="R30" i="1"/>
  <c r="Q30" i="1"/>
  <c r="P30" i="1"/>
  <c r="O30" i="1"/>
  <c r="N30" i="1"/>
  <c r="M30" i="1"/>
  <c r="L30" i="1"/>
  <c r="K30" i="1"/>
  <c r="J30" i="1"/>
  <c r="I30" i="1"/>
  <c r="H30" i="1"/>
  <c r="G30" i="1"/>
  <c r="F30" i="1"/>
  <c r="E30" i="1"/>
  <c r="D30" i="1"/>
  <c r="C30" i="1"/>
  <c r="AS29" i="1"/>
  <c r="AR29" i="1"/>
  <c r="AQ29" i="1"/>
  <c r="AP29" i="1"/>
  <c r="AO29" i="1"/>
  <c r="AN29" i="1"/>
  <c r="AM29" i="1"/>
  <c r="AL29" i="1"/>
  <c r="AK29" i="1"/>
  <c r="AJ29" i="1"/>
  <c r="AI29" i="1"/>
  <c r="AH29" i="1"/>
  <c r="AG29" i="1"/>
  <c r="AF29" i="1"/>
  <c r="AE29" i="1"/>
  <c r="AD29" i="1"/>
  <c r="AC29" i="1"/>
  <c r="AB29" i="1"/>
  <c r="AA29" i="1"/>
  <c r="Z29" i="1"/>
  <c r="Y29" i="1"/>
  <c r="X29" i="1"/>
  <c r="W29" i="1"/>
  <c r="V29" i="1"/>
  <c r="U29" i="1"/>
  <c r="T29" i="1"/>
  <c r="S29" i="1"/>
  <c r="R29" i="1"/>
  <c r="Q29" i="1"/>
  <c r="P29" i="1"/>
  <c r="O29" i="1"/>
  <c r="N29" i="1"/>
  <c r="M29" i="1"/>
  <c r="AW29" i="1" s="1"/>
  <c r="L29" i="1"/>
  <c r="K29" i="1"/>
  <c r="J29" i="1"/>
  <c r="I29" i="1"/>
  <c r="H29" i="1"/>
  <c r="G29" i="1"/>
  <c r="F29" i="1"/>
  <c r="E29" i="1"/>
  <c r="D29" i="1"/>
  <c r="C29" i="1"/>
  <c r="AS28" i="1"/>
  <c r="AR28" i="1"/>
  <c r="AQ28" i="1"/>
  <c r="AP28" i="1"/>
  <c r="AO28" i="1"/>
  <c r="AN28" i="1"/>
  <c r="AM28" i="1"/>
  <c r="AL28" i="1"/>
  <c r="AK28" i="1"/>
  <c r="AJ28" i="1"/>
  <c r="AY28" i="1" s="1"/>
  <c r="AI28" i="1"/>
  <c r="AH28" i="1"/>
  <c r="AG28" i="1"/>
  <c r="AF28" i="1"/>
  <c r="AE28" i="1"/>
  <c r="AD28" i="1"/>
  <c r="AC28" i="1"/>
  <c r="AB28" i="1"/>
  <c r="AA28" i="1"/>
  <c r="Z28" i="1"/>
  <c r="Y28" i="1"/>
  <c r="X28" i="1"/>
  <c r="W28" i="1"/>
  <c r="V28" i="1"/>
  <c r="U28" i="1"/>
  <c r="T28" i="1"/>
  <c r="S28" i="1"/>
  <c r="R28" i="1"/>
  <c r="Q28" i="1"/>
  <c r="P28" i="1"/>
  <c r="O28" i="1"/>
  <c r="N28" i="1"/>
  <c r="M28" i="1"/>
  <c r="L28" i="1"/>
  <c r="K28" i="1"/>
  <c r="J28" i="1"/>
  <c r="I28" i="1"/>
  <c r="H28" i="1"/>
  <c r="G28" i="1"/>
  <c r="F28" i="1"/>
  <c r="E28" i="1"/>
  <c r="D28" i="1"/>
  <c r="C28" i="1"/>
  <c r="AS27" i="1"/>
  <c r="AR27" i="1"/>
  <c r="AQ27" i="1"/>
  <c r="AP27" i="1"/>
  <c r="AO27" i="1"/>
  <c r="AN27" i="1"/>
  <c r="AM27" i="1"/>
  <c r="AL27" i="1"/>
  <c r="AK27" i="1"/>
  <c r="AJ27" i="1"/>
  <c r="AI27" i="1"/>
  <c r="AH27" i="1"/>
  <c r="AG27" i="1"/>
  <c r="AF27" i="1"/>
  <c r="AE27" i="1"/>
  <c r="AD27" i="1"/>
  <c r="AC27" i="1"/>
  <c r="AB27" i="1"/>
  <c r="AA27" i="1"/>
  <c r="AX27" i="1" s="1"/>
  <c r="Z27" i="1"/>
  <c r="Y27" i="1"/>
  <c r="X27" i="1"/>
  <c r="W27" i="1"/>
  <c r="V27" i="1"/>
  <c r="U27" i="1"/>
  <c r="T27" i="1"/>
  <c r="S27" i="1"/>
  <c r="R27" i="1"/>
  <c r="Q27" i="1"/>
  <c r="P27" i="1"/>
  <c r="O27" i="1"/>
  <c r="N27" i="1"/>
  <c r="M27" i="1"/>
  <c r="L27" i="1"/>
  <c r="K27" i="1"/>
  <c r="J27" i="1"/>
  <c r="I27" i="1"/>
  <c r="H27" i="1"/>
  <c r="G27" i="1"/>
  <c r="F27" i="1"/>
  <c r="E27" i="1"/>
  <c r="D27" i="1"/>
  <c r="C27" i="1"/>
  <c r="AS26" i="1"/>
  <c r="AR26" i="1"/>
  <c r="AQ26" i="1"/>
  <c r="AP26" i="1"/>
  <c r="AO26" i="1"/>
  <c r="AN26" i="1"/>
  <c r="AM26" i="1"/>
  <c r="AL26" i="1"/>
  <c r="AK26" i="1"/>
  <c r="AJ26" i="1"/>
  <c r="AI26" i="1"/>
  <c r="AH26" i="1"/>
  <c r="AG26" i="1"/>
  <c r="AF26" i="1"/>
  <c r="AE26" i="1"/>
  <c r="AD26" i="1"/>
  <c r="AC26" i="1"/>
  <c r="AB26" i="1"/>
  <c r="AA26" i="1"/>
  <c r="Z26" i="1"/>
  <c r="Y26" i="1"/>
  <c r="X26" i="1"/>
  <c r="W26" i="1"/>
  <c r="V26" i="1"/>
  <c r="U26" i="1"/>
  <c r="T26" i="1"/>
  <c r="S26" i="1"/>
  <c r="R26" i="1"/>
  <c r="Q26" i="1"/>
  <c r="P26" i="1"/>
  <c r="O26" i="1"/>
  <c r="N26" i="1"/>
  <c r="M26" i="1"/>
  <c r="L26" i="1"/>
  <c r="K26" i="1"/>
  <c r="J26" i="1"/>
  <c r="I26" i="1"/>
  <c r="H26" i="1"/>
  <c r="G26" i="1"/>
  <c r="F26" i="1"/>
  <c r="E26" i="1"/>
  <c r="D26" i="1"/>
  <c r="C26" i="1"/>
  <c r="AS25" i="1"/>
  <c r="AR25" i="1"/>
  <c r="AQ25" i="1"/>
  <c r="AP25" i="1"/>
  <c r="AO25" i="1"/>
  <c r="AN25" i="1"/>
  <c r="AM25" i="1"/>
  <c r="AL25" i="1"/>
  <c r="AK25" i="1"/>
  <c r="AJ25" i="1"/>
  <c r="AI25" i="1"/>
  <c r="AH25" i="1"/>
  <c r="AG25" i="1"/>
  <c r="AF25" i="1"/>
  <c r="AE25" i="1"/>
  <c r="AD25" i="1"/>
  <c r="AC25" i="1"/>
  <c r="AB25" i="1"/>
  <c r="AA25" i="1"/>
  <c r="Z25" i="1"/>
  <c r="Y25" i="1"/>
  <c r="X25" i="1"/>
  <c r="W25" i="1"/>
  <c r="V25" i="1"/>
  <c r="U25" i="1"/>
  <c r="T25" i="1"/>
  <c r="S25" i="1"/>
  <c r="R25" i="1"/>
  <c r="Q25" i="1"/>
  <c r="P25" i="1"/>
  <c r="O25" i="1"/>
  <c r="N25" i="1"/>
  <c r="M25" i="1"/>
  <c r="AW25" i="1" s="1"/>
  <c r="L25" i="1"/>
  <c r="K25" i="1"/>
  <c r="J25" i="1"/>
  <c r="I25" i="1"/>
  <c r="H25" i="1"/>
  <c r="G25" i="1"/>
  <c r="F25" i="1"/>
  <c r="E25" i="1"/>
  <c r="D25" i="1"/>
  <c r="C25" i="1"/>
  <c r="AS24" i="1"/>
  <c r="AR24" i="1"/>
  <c r="AQ24" i="1"/>
  <c r="AP24" i="1"/>
  <c r="AO24" i="1"/>
  <c r="AN24" i="1"/>
  <c r="AM24" i="1"/>
  <c r="AL24" i="1"/>
  <c r="AK24" i="1"/>
  <c r="AJ24" i="1"/>
  <c r="AY24" i="1" s="1"/>
  <c r="AI24" i="1"/>
  <c r="AH24" i="1"/>
  <c r="AG24" i="1"/>
  <c r="AF24" i="1"/>
  <c r="AE24" i="1"/>
  <c r="AD24" i="1"/>
  <c r="AC24" i="1"/>
  <c r="AB24" i="1"/>
  <c r="AA24" i="1"/>
  <c r="Z24" i="1"/>
  <c r="Y24" i="1"/>
  <c r="X24" i="1"/>
  <c r="W24" i="1"/>
  <c r="V24" i="1"/>
  <c r="U24" i="1"/>
  <c r="T24" i="1"/>
  <c r="S24" i="1"/>
  <c r="R24" i="1"/>
  <c r="Q24" i="1"/>
  <c r="P24" i="1"/>
  <c r="O24" i="1"/>
  <c r="N24" i="1"/>
  <c r="M24" i="1"/>
  <c r="L24" i="1"/>
  <c r="K24" i="1"/>
  <c r="J24" i="1"/>
  <c r="I24" i="1"/>
  <c r="H24" i="1"/>
  <c r="G24" i="1"/>
  <c r="F24" i="1"/>
  <c r="E24" i="1"/>
  <c r="D24" i="1"/>
  <c r="C24" i="1"/>
  <c r="AS23" i="1"/>
  <c r="AR23" i="1"/>
  <c r="AQ23" i="1"/>
  <c r="AP23" i="1"/>
  <c r="AO23" i="1"/>
  <c r="AN23" i="1"/>
  <c r="AM23" i="1"/>
  <c r="AL23" i="1"/>
  <c r="AK23" i="1"/>
  <c r="AJ23" i="1"/>
  <c r="AI23" i="1"/>
  <c r="AH23" i="1"/>
  <c r="AG23" i="1"/>
  <c r="AF23" i="1"/>
  <c r="AE23" i="1"/>
  <c r="AD23" i="1"/>
  <c r="AC23" i="1"/>
  <c r="AB23" i="1"/>
  <c r="AA23" i="1"/>
  <c r="AX23" i="1" s="1"/>
  <c r="Z23" i="1"/>
  <c r="Y23" i="1"/>
  <c r="X23" i="1"/>
  <c r="W23" i="1"/>
  <c r="V23" i="1"/>
  <c r="U23" i="1"/>
  <c r="T23" i="1"/>
  <c r="S23" i="1"/>
  <c r="R23" i="1"/>
  <c r="Q23" i="1"/>
  <c r="P23" i="1"/>
  <c r="O23" i="1"/>
  <c r="N23" i="1"/>
  <c r="M23" i="1"/>
  <c r="L23" i="1"/>
  <c r="K23" i="1"/>
  <c r="J23" i="1"/>
  <c r="I23" i="1"/>
  <c r="H23" i="1"/>
  <c r="G23" i="1"/>
  <c r="F23" i="1"/>
  <c r="E23" i="1"/>
  <c r="D23" i="1"/>
  <c r="C23" i="1"/>
  <c r="AS22" i="1"/>
  <c r="AR22" i="1"/>
  <c r="AQ22" i="1"/>
  <c r="AP22" i="1"/>
  <c r="AO22" i="1"/>
  <c r="AN22" i="1"/>
  <c r="AM22" i="1"/>
  <c r="AL22" i="1"/>
  <c r="AK22" i="1"/>
  <c r="AJ22" i="1"/>
  <c r="AI22" i="1"/>
  <c r="AH22" i="1"/>
  <c r="AG22" i="1"/>
  <c r="AF22" i="1"/>
  <c r="AE22" i="1"/>
  <c r="AD22" i="1"/>
  <c r="AC22" i="1"/>
  <c r="AB22" i="1"/>
  <c r="AA22" i="1"/>
  <c r="Z22" i="1"/>
  <c r="Y22" i="1"/>
  <c r="X22" i="1"/>
  <c r="W22" i="1"/>
  <c r="V22" i="1"/>
  <c r="U22" i="1"/>
  <c r="T22" i="1"/>
  <c r="S22" i="1"/>
  <c r="R22" i="1"/>
  <c r="Q22" i="1"/>
  <c r="P22" i="1"/>
  <c r="O22" i="1"/>
  <c r="N22" i="1"/>
  <c r="M22" i="1"/>
  <c r="L22" i="1"/>
  <c r="K22" i="1"/>
  <c r="J22" i="1"/>
  <c r="I22" i="1"/>
  <c r="H22" i="1"/>
  <c r="G22" i="1"/>
  <c r="F22" i="1"/>
  <c r="E22" i="1"/>
  <c r="D22" i="1"/>
  <c r="C22" i="1"/>
  <c r="AS21" i="1"/>
  <c r="AR21" i="1"/>
  <c r="AQ21" i="1"/>
  <c r="AP21" i="1"/>
  <c r="AO21" i="1"/>
  <c r="AN21" i="1"/>
  <c r="AM21" i="1"/>
  <c r="AL21" i="1"/>
  <c r="AK21" i="1"/>
  <c r="AJ21" i="1"/>
  <c r="AI21" i="1"/>
  <c r="AH21" i="1"/>
  <c r="AG21" i="1"/>
  <c r="AF21" i="1"/>
  <c r="AE21" i="1"/>
  <c r="AD21" i="1"/>
  <c r="AC21" i="1"/>
  <c r="AB21" i="1"/>
  <c r="AA21" i="1"/>
  <c r="Z21" i="1"/>
  <c r="Y21" i="1"/>
  <c r="X21" i="1"/>
  <c r="W21" i="1"/>
  <c r="V21" i="1"/>
  <c r="U21" i="1"/>
  <c r="T21" i="1"/>
  <c r="S21" i="1"/>
  <c r="R21" i="1"/>
  <c r="Q21" i="1"/>
  <c r="P21" i="1"/>
  <c r="O21" i="1"/>
  <c r="N21" i="1"/>
  <c r="M21" i="1"/>
  <c r="AW21" i="1" s="1"/>
  <c r="L21" i="1"/>
  <c r="K21" i="1"/>
  <c r="J21" i="1"/>
  <c r="I21" i="1"/>
  <c r="H21" i="1"/>
  <c r="G21" i="1"/>
  <c r="F21" i="1"/>
  <c r="E21" i="1"/>
  <c r="D21" i="1"/>
  <c r="C21" i="1"/>
  <c r="AS20" i="1"/>
  <c r="AR20" i="1"/>
  <c r="AQ20" i="1"/>
  <c r="AP20" i="1"/>
  <c r="AO20" i="1"/>
  <c r="AN20" i="1"/>
  <c r="AM20" i="1"/>
  <c r="AL20" i="1"/>
  <c r="AK20" i="1"/>
  <c r="AJ20" i="1"/>
  <c r="AY20" i="1" s="1"/>
  <c r="AI20" i="1"/>
  <c r="AH20" i="1"/>
  <c r="AG20" i="1"/>
  <c r="AF20" i="1"/>
  <c r="AE20" i="1"/>
  <c r="AD20" i="1"/>
  <c r="AC20" i="1"/>
  <c r="AB20" i="1"/>
  <c r="AA20" i="1"/>
  <c r="Z20" i="1"/>
  <c r="Y20" i="1"/>
  <c r="X20" i="1"/>
  <c r="W20" i="1"/>
  <c r="V20" i="1"/>
  <c r="U20" i="1"/>
  <c r="T20" i="1"/>
  <c r="S20" i="1"/>
  <c r="R20" i="1"/>
  <c r="Q20" i="1"/>
  <c r="P20" i="1"/>
  <c r="O20" i="1"/>
  <c r="N20" i="1"/>
  <c r="M20" i="1"/>
  <c r="L20" i="1"/>
  <c r="K20" i="1"/>
  <c r="J20" i="1"/>
  <c r="I20" i="1"/>
  <c r="H20" i="1"/>
  <c r="G20" i="1"/>
  <c r="F20" i="1"/>
  <c r="E20" i="1"/>
  <c r="D20" i="1"/>
  <c r="C20" i="1"/>
  <c r="AS19" i="1"/>
  <c r="AR19" i="1"/>
  <c r="AQ19" i="1"/>
  <c r="AP19" i="1"/>
  <c r="AO19" i="1"/>
  <c r="AN19" i="1"/>
  <c r="AM19" i="1"/>
  <c r="AL19" i="1"/>
  <c r="AK19" i="1"/>
  <c r="AJ19" i="1"/>
  <c r="AI19" i="1"/>
  <c r="AH19" i="1"/>
  <c r="AG19" i="1"/>
  <c r="AF19" i="1"/>
  <c r="AE19" i="1"/>
  <c r="AD19" i="1"/>
  <c r="AC19" i="1"/>
  <c r="AB19" i="1"/>
  <c r="AA19" i="1"/>
  <c r="AX19" i="1" s="1"/>
  <c r="Z19" i="1"/>
  <c r="Y19" i="1"/>
  <c r="X19" i="1"/>
  <c r="W19" i="1"/>
  <c r="V19" i="1"/>
  <c r="U19" i="1"/>
  <c r="T19" i="1"/>
  <c r="S19" i="1"/>
  <c r="R19" i="1"/>
  <c r="Q19" i="1"/>
  <c r="P19" i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AS18" i="1"/>
  <c r="AR18" i="1"/>
  <c r="AQ18" i="1"/>
  <c r="AP18" i="1"/>
  <c r="AO18" i="1"/>
  <c r="AN18" i="1"/>
  <c r="AM18" i="1"/>
  <c r="AL18" i="1"/>
  <c r="AK18" i="1"/>
  <c r="AJ18" i="1"/>
  <c r="AI18" i="1"/>
  <c r="AH18" i="1"/>
  <c r="AG18" i="1"/>
  <c r="AF18" i="1"/>
  <c r="AE18" i="1"/>
  <c r="AD18" i="1"/>
  <c r="AC18" i="1"/>
  <c r="AB18" i="1"/>
  <c r="AA18" i="1"/>
  <c r="Z18" i="1"/>
  <c r="Y18" i="1"/>
  <c r="X18" i="1"/>
  <c r="W18" i="1"/>
  <c r="V18" i="1"/>
  <c r="U18" i="1"/>
  <c r="T18" i="1"/>
  <c r="S18" i="1"/>
  <c r="R18" i="1"/>
  <c r="Q18" i="1"/>
  <c r="P18" i="1"/>
  <c r="O18" i="1"/>
  <c r="N18" i="1"/>
  <c r="M18" i="1"/>
  <c r="L18" i="1"/>
  <c r="K18" i="1"/>
  <c r="J18" i="1"/>
  <c r="I18" i="1"/>
  <c r="H18" i="1"/>
  <c r="G18" i="1"/>
  <c r="F18" i="1"/>
  <c r="E18" i="1"/>
  <c r="D18" i="1"/>
  <c r="C18" i="1"/>
  <c r="AS17" i="1"/>
  <c r="AR17" i="1"/>
  <c r="AQ17" i="1"/>
  <c r="AP17" i="1"/>
  <c r="AO17" i="1"/>
  <c r="AN17" i="1"/>
  <c r="AM17" i="1"/>
  <c r="AL17" i="1"/>
  <c r="AK17" i="1"/>
  <c r="AJ17" i="1"/>
  <c r="AI17" i="1"/>
  <c r="AH17" i="1"/>
  <c r="AG17" i="1"/>
  <c r="AF17" i="1"/>
  <c r="AE17" i="1"/>
  <c r="AD17" i="1"/>
  <c r="AC17" i="1"/>
  <c r="AB17" i="1"/>
  <c r="AA17" i="1"/>
  <c r="Z17" i="1"/>
  <c r="Y17" i="1"/>
  <c r="X17" i="1"/>
  <c r="W17" i="1"/>
  <c r="V17" i="1"/>
  <c r="U17" i="1"/>
  <c r="T17" i="1"/>
  <c r="S17" i="1"/>
  <c r="R17" i="1"/>
  <c r="Q17" i="1"/>
  <c r="P17" i="1"/>
  <c r="O17" i="1"/>
  <c r="N17" i="1"/>
  <c r="M17" i="1"/>
  <c r="AW17" i="1" s="1"/>
  <c r="L17" i="1"/>
  <c r="K17" i="1"/>
  <c r="J17" i="1"/>
  <c r="I17" i="1"/>
  <c r="H17" i="1"/>
  <c r="G17" i="1"/>
  <c r="F17" i="1"/>
  <c r="E17" i="1"/>
  <c r="D17" i="1"/>
  <c r="C17" i="1"/>
  <c r="AS16" i="1"/>
  <c r="AR16" i="1"/>
  <c r="AQ16" i="1"/>
  <c r="AP16" i="1"/>
  <c r="AO16" i="1"/>
  <c r="AN16" i="1"/>
  <c r="AM16" i="1"/>
  <c r="AL16" i="1"/>
  <c r="AK16" i="1"/>
  <c r="AJ16" i="1"/>
  <c r="AY16" i="1" s="1"/>
  <c r="AI16" i="1"/>
  <c r="AH16" i="1"/>
  <c r="AG16" i="1"/>
  <c r="AF16" i="1"/>
  <c r="AE16" i="1"/>
  <c r="AD16" i="1"/>
  <c r="AC16" i="1"/>
  <c r="AB16" i="1"/>
  <c r="AA16" i="1"/>
  <c r="Z16" i="1"/>
  <c r="Y16" i="1"/>
  <c r="X16" i="1"/>
  <c r="W16" i="1"/>
  <c r="V16" i="1"/>
  <c r="U16" i="1"/>
  <c r="T16" i="1"/>
  <c r="S16" i="1"/>
  <c r="R16" i="1"/>
  <c r="Q16" i="1"/>
  <c r="P16" i="1"/>
  <c r="O16" i="1"/>
  <c r="N16" i="1"/>
  <c r="M16" i="1"/>
  <c r="L16" i="1"/>
  <c r="K16" i="1"/>
  <c r="J16" i="1"/>
  <c r="I16" i="1"/>
  <c r="H16" i="1"/>
  <c r="G16" i="1"/>
  <c r="F16" i="1"/>
  <c r="E16" i="1"/>
  <c r="D16" i="1"/>
  <c r="C16" i="1"/>
  <c r="AS15" i="1"/>
  <c r="AR15" i="1"/>
  <c r="AQ15" i="1"/>
  <c r="AP15" i="1"/>
  <c r="AO15" i="1"/>
  <c r="AN15" i="1"/>
  <c r="AM15" i="1"/>
  <c r="AL15" i="1"/>
  <c r="AK15" i="1"/>
  <c r="AJ15" i="1"/>
  <c r="AI15" i="1"/>
  <c r="AH15" i="1"/>
  <c r="AG15" i="1"/>
  <c r="AF15" i="1"/>
  <c r="AE15" i="1"/>
  <c r="AD15" i="1"/>
  <c r="AC15" i="1"/>
  <c r="AB15" i="1"/>
  <c r="AA15" i="1"/>
  <c r="AX15" i="1" s="1"/>
  <c r="Z15" i="1"/>
  <c r="Y15" i="1"/>
  <c r="X15" i="1"/>
  <c r="W15" i="1"/>
  <c r="V15" i="1"/>
  <c r="U15" i="1"/>
  <c r="T15" i="1"/>
  <c r="S15" i="1"/>
  <c r="R15" i="1"/>
  <c r="Q15" i="1"/>
  <c r="P15" i="1"/>
  <c r="O15" i="1"/>
  <c r="N15" i="1"/>
  <c r="M15" i="1"/>
  <c r="L15" i="1"/>
  <c r="K15" i="1"/>
  <c r="J15" i="1"/>
  <c r="I15" i="1"/>
  <c r="H15" i="1"/>
  <c r="G15" i="1"/>
  <c r="F15" i="1"/>
  <c r="E15" i="1"/>
  <c r="D15" i="1"/>
  <c r="C15" i="1"/>
  <c r="B47" i="1"/>
  <c r="B46" i="1"/>
  <c r="B45" i="1"/>
  <c r="B44" i="1"/>
  <c r="AU44" i="1" s="1"/>
  <c r="B43" i="1"/>
  <c r="B42" i="1"/>
  <c r="B41" i="1"/>
  <c r="B40" i="1"/>
  <c r="AU40" i="1" s="1"/>
  <c r="B39" i="1"/>
  <c r="B38" i="1"/>
  <c r="B37" i="1"/>
  <c r="B36" i="1"/>
  <c r="AU36" i="1" s="1"/>
  <c r="B35" i="1"/>
  <c r="B34" i="1"/>
  <c r="B33" i="1"/>
  <c r="B32" i="1"/>
  <c r="AU32" i="1" s="1"/>
  <c r="B31" i="1"/>
  <c r="B30" i="1"/>
  <c r="B29" i="1"/>
  <c r="B28" i="1"/>
  <c r="AU28" i="1" s="1"/>
  <c r="B27" i="1"/>
  <c r="B26" i="1"/>
  <c r="B25" i="1"/>
  <c r="B24" i="1"/>
  <c r="AU24" i="1" s="1"/>
  <c r="B23" i="1"/>
  <c r="B22" i="1"/>
  <c r="B21" i="1"/>
  <c r="B20" i="1"/>
  <c r="AU20" i="1" s="1"/>
  <c r="B19" i="1"/>
  <c r="B18" i="1"/>
  <c r="B17" i="1"/>
  <c r="B16" i="1"/>
  <c r="AU16" i="1" s="1"/>
  <c r="B15" i="1"/>
  <c r="B19" i="2" l="1"/>
  <c r="AY36" i="1"/>
  <c r="AV25" i="1"/>
  <c r="AV37" i="1"/>
  <c r="AY15" i="1"/>
  <c r="AW20" i="1"/>
  <c r="AW28" i="1"/>
  <c r="AY31" i="1"/>
  <c r="AW36" i="1"/>
  <c r="AW40" i="1"/>
  <c r="AY47" i="1"/>
  <c r="AV21" i="1"/>
  <c r="AV33" i="1"/>
  <c r="AV41" i="1"/>
  <c r="AW24" i="1"/>
  <c r="AW32" i="1"/>
  <c r="AY43" i="1"/>
  <c r="AV18" i="1"/>
  <c r="AV22" i="1"/>
  <c r="AV26" i="1"/>
  <c r="AV30" i="1"/>
  <c r="AV34" i="1"/>
  <c r="AV38" i="1"/>
  <c r="AV42" i="1"/>
  <c r="AV46" i="1"/>
  <c r="E49" i="1"/>
  <c r="I49" i="1"/>
  <c r="M49" i="1"/>
  <c r="Q49" i="1"/>
  <c r="U49" i="1"/>
  <c r="Y49" i="1"/>
  <c r="AC49" i="1"/>
  <c r="AG49" i="1"/>
  <c r="AK49" i="1"/>
  <c r="AO49" i="1"/>
  <c r="AS49" i="1"/>
  <c r="F49" i="1"/>
  <c r="J49" i="1"/>
  <c r="N49" i="1"/>
  <c r="R49" i="1"/>
  <c r="V49" i="1"/>
  <c r="Z49" i="1"/>
  <c r="AD49" i="1"/>
  <c r="AH49" i="1"/>
  <c r="AL49" i="1"/>
  <c r="AP49" i="1"/>
  <c r="AX17" i="1"/>
  <c r="AY17" i="1"/>
  <c r="AX18" i="1"/>
  <c r="AY18" i="1"/>
  <c r="AW19" i="1"/>
  <c r="AX21" i="1"/>
  <c r="AY21" i="1"/>
  <c r="AX22" i="1"/>
  <c r="AY22" i="1"/>
  <c r="AW23" i="1"/>
  <c r="AX25" i="1"/>
  <c r="AY25" i="1"/>
  <c r="AX26" i="1"/>
  <c r="AY26" i="1"/>
  <c r="AW27" i="1"/>
  <c r="AX29" i="1"/>
  <c r="AY29" i="1"/>
  <c r="AX30" i="1"/>
  <c r="AY30" i="1"/>
  <c r="AW31" i="1"/>
  <c r="AX33" i="1"/>
  <c r="AY33" i="1"/>
  <c r="AX34" i="1"/>
  <c r="AY34" i="1"/>
  <c r="AW35" i="1"/>
  <c r="AX37" i="1"/>
  <c r="AY37" i="1"/>
  <c r="AX38" i="1"/>
  <c r="AY38" i="1"/>
  <c r="AW39" i="1"/>
  <c r="AX41" i="1"/>
  <c r="AY41" i="1"/>
  <c r="AX42" i="1"/>
  <c r="AY42" i="1"/>
  <c r="AW43" i="1"/>
  <c r="AX45" i="1"/>
  <c r="AY45" i="1"/>
  <c r="AX46" i="1"/>
  <c r="AY46" i="1"/>
  <c r="AW47" i="1"/>
  <c r="AV17" i="1"/>
  <c r="AV29" i="1"/>
  <c r="AV45" i="1"/>
  <c r="AW16" i="1"/>
  <c r="AY19" i="1"/>
  <c r="AY23" i="1"/>
  <c r="AY27" i="1"/>
  <c r="AY35" i="1"/>
  <c r="AY39" i="1"/>
  <c r="AW44" i="1"/>
  <c r="AV15" i="1"/>
  <c r="AV19" i="1"/>
  <c r="AV23" i="1"/>
  <c r="AV27" i="1"/>
  <c r="AV31" i="1"/>
  <c r="AV35" i="1"/>
  <c r="AV39" i="1"/>
  <c r="AV43" i="1"/>
  <c r="AV47" i="1"/>
  <c r="AX16" i="1"/>
  <c r="AX49" i="1" s="1"/>
  <c r="AW18" i="1"/>
  <c r="AX20" i="1"/>
  <c r="AW22" i="1"/>
  <c r="AX24" i="1"/>
  <c r="AW26" i="1"/>
  <c r="AX28" i="1"/>
  <c r="AW30" i="1"/>
  <c r="AX32" i="1"/>
  <c r="AW34" i="1"/>
  <c r="AX36" i="1"/>
  <c r="AW38" i="1"/>
  <c r="AX40" i="1"/>
  <c r="AW42" i="1"/>
  <c r="AX44" i="1"/>
  <c r="AW46" i="1"/>
  <c r="B15" i="2"/>
  <c r="AW15" i="1"/>
  <c r="AW49" i="1" s="1"/>
  <c r="AV16" i="1"/>
  <c r="AU17" i="1"/>
  <c r="AV20" i="1"/>
  <c r="AU21" i="1"/>
  <c r="AV24" i="1"/>
  <c r="AU25" i="1"/>
  <c r="AV28" i="1"/>
  <c r="AU29" i="1"/>
  <c r="AV32" i="1"/>
  <c r="AU33" i="1"/>
  <c r="AV36" i="1"/>
  <c r="AU37" i="1"/>
  <c r="AV40" i="1"/>
  <c r="AU41" i="1"/>
  <c r="AV44" i="1"/>
  <c r="AU45" i="1"/>
  <c r="AU18" i="1"/>
  <c r="AU22" i="1"/>
  <c r="AU26" i="1"/>
  <c r="AU30" i="1"/>
  <c r="AU34" i="1"/>
  <c r="AU38" i="1"/>
  <c r="AU42" i="1"/>
  <c r="AU46" i="1"/>
  <c r="C49" i="1"/>
  <c r="G49" i="1"/>
  <c r="K49" i="1"/>
  <c r="O49" i="1"/>
  <c r="S49" i="1"/>
  <c r="W49" i="1"/>
  <c r="AA49" i="1"/>
  <c r="AE49" i="1"/>
  <c r="AI49" i="1"/>
  <c r="AM49" i="1"/>
  <c r="AQ49" i="1"/>
  <c r="AU15" i="1"/>
  <c r="AU19" i="1"/>
  <c r="AU23" i="1"/>
  <c r="AU27" i="1"/>
  <c r="AU31" i="1"/>
  <c r="AU35" i="1"/>
  <c r="AU39" i="1"/>
  <c r="AU43" i="1"/>
  <c r="AU47" i="1"/>
  <c r="D49" i="1"/>
  <c r="H49" i="1"/>
  <c r="L49" i="1"/>
  <c r="P49" i="1"/>
  <c r="T49" i="1"/>
  <c r="X49" i="1"/>
  <c r="AB49" i="1"/>
  <c r="AF49" i="1"/>
  <c r="AJ49" i="1"/>
  <c r="AN49" i="1"/>
  <c r="AR49" i="1"/>
  <c r="B14" i="3"/>
  <c r="J21" i="2"/>
  <c r="J22" i="2"/>
  <c r="J18" i="2"/>
  <c r="J19" i="2"/>
  <c r="Z21" i="2"/>
  <c r="Z22" i="2"/>
  <c r="Z18" i="2"/>
  <c r="Z19" i="2"/>
  <c r="AP21" i="2"/>
  <c r="AP22" i="2"/>
  <c r="AP18" i="2"/>
  <c r="AP19" i="2"/>
  <c r="C13" i="2"/>
  <c r="G13" i="2"/>
  <c r="K13" i="2"/>
  <c r="O13" i="2"/>
  <c r="S13" i="2"/>
  <c r="W13" i="2"/>
  <c r="AI13" i="2"/>
  <c r="D14" i="2"/>
  <c r="H14" i="2"/>
  <c r="L14" i="2"/>
  <c r="P14" i="2"/>
  <c r="T14" i="2"/>
  <c r="X14" i="2"/>
  <c r="AB14" i="2"/>
  <c r="AF14" i="2"/>
  <c r="AJ14" i="2"/>
  <c r="AN14" i="2"/>
  <c r="AR14" i="2"/>
  <c r="E15" i="2"/>
  <c r="I15" i="2"/>
  <c r="M15" i="2"/>
  <c r="Q15" i="2"/>
  <c r="U15" i="2"/>
  <c r="Y15" i="2"/>
  <c r="AC15" i="2"/>
  <c r="AG15" i="2"/>
  <c r="AK15" i="2"/>
  <c r="AO15" i="2"/>
  <c r="AS15" i="2"/>
  <c r="J16" i="2"/>
  <c r="N16" i="2"/>
  <c r="R16" i="2"/>
  <c r="Z16" i="2"/>
  <c r="AD16" i="2"/>
  <c r="AH16" i="2"/>
  <c r="AL16" i="2"/>
  <c r="AP16" i="2"/>
  <c r="C17" i="2"/>
  <c r="S17" i="2"/>
  <c r="AD17" i="2"/>
  <c r="AL17" i="2"/>
  <c r="D18" i="2"/>
  <c r="T18" i="2"/>
  <c r="AJ18" i="2"/>
  <c r="I19" i="2"/>
  <c r="Y19" i="2"/>
  <c r="AO19" i="2"/>
  <c r="N20" i="2"/>
  <c r="H22" i="2"/>
  <c r="X22" i="2"/>
  <c r="AN22" i="2"/>
  <c r="D16" i="3"/>
  <c r="D13" i="3"/>
  <c r="D14" i="3"/>
  <c r="D12" i="3"/>
  <c r="H16" i="3"/>
  <c r="H13" i="3"/>
  <c r="H14" i="3"/>
  <c r="H15" i="3"/>
  <c r="L16" i="3"/>
  <c r="L12" i="3"/>
  <c r="L13" i="3"/>
  <c r="L14" i="3"/>
  <c r="L15" i="3"/>
  <c r="P16" i="3"/>
  <c r="P12" i="3"/>
  <c r="P13" i="3"/>
  <c r="P14" i="3"/>
  <c r="P15" i="3"/>
  <c r="T16" i="3"/>
  <c r="T12" i="3"/>
  <c r="T13" i="3"/>
  <c r="T14" i="3"/>
  <c r="X16" i="3"/>
  <c r="X12" i="3"/>
  <c r="X13" i="3"/>
  <c r="X14" i="3"/>
  <c r="X15" i="3"/>
  <c r="AB16" i="3"/>
  <c r="AB12" i="3"/>
  <c r="AB13" i="3"/>
  <c r="AB14" i="3"/>
  <c r="AB15" i="3"/>
  <c r="AF16" i="3"/>
  <c r="AF12" i="3"/>
  <c r="AF13" i="3"/>
  <c r="AF14" i="3"/>
  <c r="AF15" i="3"/>
  <c r="AJ16" i="3"/>
  <c r="AJ12" i="3"/>
  <c r="AJ13" i="3"/>
  <c r="AJ14" i="3"/>
  <c r="AN16" i="3"/>
  <c r="AN12" i="3"/>
  <c r="AN13" i="3"/>
  <c r="AN14" i="3"/>
  <c r="AN15" i="3"/>
  <c r="AR16" i="3"/>
  <c r="AR12" i="3"/>
  <c r="AR13" i="3"/>
  <c r="AR14" i="3"/>
  <c r="AR15" i="3"/>
  <c r="T15" i="3"/>
  <c r="F21" i="2"/>
  <c r="F22" i="2"/>
  <c r="F18" i="2"/>
  <c r="F19" i="2"/>
  <c r="V21" i="2"/>
  <c r="V22" i="2"/>
  <c r="V18" i="2"/>
  <c r="V19" i="2"/>
  <c r="AD21" i="2"/>
  <c r="AD22" i="2"/>
  <c r="AD18" i="2"/>
  <c r="AD19" i="2"/>
  <c r="B16" i="2"/>
  <c r="B20" i="2"/>
  <c r="B24" i="2" s="1"/>
  <c r="C22" i="2"/>
  <c r="C18" i="2"/>
  <c r="C19" i="2"/>
  <c r="C20" i="2"/>
  <c r="G22" i="2"/>
  <c r="G18" i="2"/>
  <c r="G19" i="2"/>
  <c r="G20" i="2"/>
  <c r="K22" i="2"/>
  <c r="K18" i="2"/>
  <c r="K19" i="2"/>
  <c r="K20" i="2"/>
  <c r="O22" i="2"/>
  <c r="O18" i="2"/>
  <c r="O19" i="2"/>
  <c r="O20" i="2"/>
  <c r="S22" i="2"/>
  <c r="S18" i="2"/>
  <c r="S19" i="2"/>
  <c r="S20" i="2"/>
  <c r="W22" i="2"/>
  <c r="W18" i="2"/>
  <c r="W19" i="2"/>
  <c r="W20" i="2"/>
  <c r="AA22" i="2"/>
  <c r="AA18" i="2"/>
  <c r="AA19" i="2"/>
  <c r="AA20" i="2"/>
  <c r="AE22" i="2"/>
  <c r="AE18" i="2"/>
  <c r="AE19" i="2"/>
  <c r="AE20" i="2"/>
  <c r="AI22" i="2"/>
  <c r="AI18" i="2"/>
  <c r="AI19" i="2"/>
  <c r="AI20" i="2"/>
  <c r="AM22" i="2"/>
  <c r="AM18" i="2"/>
  <c r="AM19" i="2"/>
  <c r="AM20" i="2"/>
  <c r="AQ22" i="2"/>
  <c r="AQ18" i="2"/>
  <c r="AQ19" i="2"/>
  <c r="AQ20" i="2"/>
  <c r="D13" i="2"/>
  <c r="H13" i="2"/>
  <c r="L13" i="2"/>
  <c r="P13" i="2"/>
  <c r="T13" i="2"/>
  <c r="X13" i="2"/>
  <c r="AB13" i="2"/>
  <c r="AN13" i="2"/>
  <c r="AR13" i="2"/>
  <c r="E14" i="2"/>
  <c r="I14" i="2"/>
  <c r="M14" i="2"/>
  <c r="Q14" i="2"/>
  <c r="U14" i="2"/>
  <c r="Y14" i="2"/>
  <c r="AC14" i="2"/>
  <c r="AG14" i="2"/>
  <c r="AK14" i="2"/>
  <c r="AO14" i="2"/>
  <c r="AS14" i="2"/>
  <c r="F15" i="2"/>
  <c r="J15" i="2"/>
  <c r="R15" i="2"/>
  <c r="V15" i="2"/>
  <c r="Z15" i="2"/>
  <c r="AD15" i="2"/>
  <c r="AH15" i="2"/>
  <c r="AL15" i="2"/>
  <c r="AP15" i="2"/>
  <c r="C16" i="2"/>
  <c r="G16" i="2"/>
  <c r="K16" i="2"/>
  <c r="O16" i="2"/>
  <c r="S16" i="2"/>
  <c r="W16" i="2"/>
  <c r="AA16" i="2"/>
  <c r="AE16" i="2"/>
  <c r="AI16" i="2"/>
  <c r="AM16" i="2"/>
  <c r="AQ16" i="2"/>
  <c r="H17" i="2"/>
  <c r="L17" i="2"/>
  <c r="X17" i="2"/>
  <c r="AE17" i="2"/>
  <c r="AM17" i="2"/>
  <c r="M19" i="2"/>
  <c r="AC19" i="2"/>
  <c r="AS19" i="2"/>
  <c r="R20" i="2"/>
  <c r="G21" i="2"/>
  <c r="W21" i="2"/>
  <c r="AM21" i="2"/>
  <c r="AJ15" i="3"/>
  <c r="N21" i="2"/>
  <c r="N22" i="2"/>
  <c r="N18" i="2"/>
  <c r="N19" i="2"/>
  <c r="AH21" i="2"/>
  <c r="AH22" i="2"/>
  <c r="AH18" i="2"/>
  <c r="AH19" i="2"/>
  <c r="B13" i="2"/>
  <c r="B17" i="2"/>
  <c r="B21" i="2"/>
  <c r="D19" i="2"/>
  <c r="D20" i="2"/>
  <c r="D21" i="2"/>
  <c r="H19" i="2"/>
  <c r="H20" i="2"/>
  <c r="H21" i="2"/>
  <c r="L19" i="2"/>
  <c r="L20" i="2"/>
  <c r="L21" i="2"/>
  <c r="P19" i="2"/>
  <c r="P20" i="2"/>
  <c r="P21" i="2"/>
  <c r="T19" i="2"/>
  <c r="T20" i="2"/>
  <c r="T21" i="2"/>
  <c r="X19" i="2"/>
  <c r="X20" i="2"/>
  <c r="X21" i="2"/>
  <c r="AB19" i="2"/>
  <c r="AB20" i="2"/>
  <c r="AB21" i="2"/>
  <c r="AB17" i="2"/>
  <c r="AF19" i="2"/>
  <c r="AF20" i="2"/>
  <c r="AF21" i="2"/>
  <c r="AF17" i="2"/>
  <c r="AJ19" i="2"/>
  <c r="AJ20" i="2"/>
  <c r="AJ21" i="2"/>
  <c r="AJ17" i="2"/>
  <c r="AN19" i="2"/>
  <c r="AN20" i="2"/>
  <c r="AN21" i="2"/>
  <c r="AN17" i="2"/>
  <c r="AR19" i="2"/>
  <c r="AR20" i="2"/>
  <c r="AR21" i="2"/>
  <c r="AR17" i="2"/>
  <c r="E13" i="2"/>
  <c r="I13" i="2"/>
  <c r="M13" i="2"/>
  <c r="Q13" i="2"/>
  <c r="U13" i="2"/>
  <c r="AG13" i="2"/>
  <c r="F14" i="2"/>
  <c r="J14" i="2"/>
  <c r="N14" i="2"/>
  <c r="V14" i="2"/>
  <c r="Z14" i="2"/>
  <c r="AD14" i="2"/>
  <c r="AH14" i="2"/>
  <c r="AL14" i="2"/>
  <c r="AP14" i="2"/>
  <c r="C15" i="2"/>
  <c r="G15" i="2"/>
  <c r="K15" i="2"/>
  <c r="O15" i="2"/>
  <c r="S15" i="2"/>
  <c r="W15" i="2"/>
  <c r="AA15" i="2"/>
  <c r="AE15" i="2"/>
  <c r="AI15" i="2"/>
  <c r="AM15" i="2"/>
  <c r="AQ15" i="2"/>
  <c r="D16" i="2"/>
  <c r="H16" i="2"/>
  <c r="L16" i="2"/>
  <c r="P16" i="2"/>
  <c r="T16" i="2"/>
  <c r="X16" i="2"/>
  <c r="AB16" i="2"/>
  <c r="AF16" i="2"/>
  <c r="AJ16" i="2"/>
  <c r="AN16" i="2"/>
  <c r="AR16" i="2"/>
  <c r="Q17" i="2"/>
  <c r="Z17" i="2"/>
  <c r="AH17" i="2"/>
  <c r="AP17" i="2"/>
  <c r="L18" i="2"/>
  <c r="AB18" i="2"/>
  <c r="AR18" i="2"/>
  <c r="F20" i="2"/>
  <c r="V20" i="2"/>
  <c r="K21" i="2"/>
  <c r="AA21" i="2"/>
  <c r="AQ21" i="2"/>
  <c r="P22" i="2"/>
  <c r="AF22" i="2"/>
  <c r="R21" i="2"/>
  <c r="R22" i="2"/>
  <c r="R18" i="2"/>
  <c r="R19" i="2"/>
  <c r="AL21" i="2"/>
  <c r="AL22" i="2"/>
  <c r="AL18" i="2"/>
  <c r="AL19" i="2"/>
  <c r="B14" i="2"/>
  <c r="B18" i="2"/>
  <c r="E20" i="2"/>
  <c r="E21" i="2"/>
  <c r="E22" i="2"/>
  <c r="E18" i="2"/>
  <c r="I20" i="2"/>
  <c r="I21" i="2"/>
  <c r="I22" i="2"/>
  <c r="I18" i="2"/>
  <c r="M20" i="2"/>
  <c r="M21" i="2"/>
  <c r="M22" i="2"/>
  <c r="M18" i="2"/>
  <c r="Q20" i="2"/>
  <c r="Q21" i="2"/>
  <c r="Q22" i="2"/>
  <c r="Q18" i="2"/>
  <c r="U20" i="2"/>
  <c r="U21" i="2"/>
  <c r="U22" i="2"/>
  <c r="U18" i="2"/>
  <c r="Y20" i="2"/>
  <c r="Y21" i="2"/>
  <c r="Y17" i="2"/>
  <c r="Y22" i="2"/>
  <c r="Y18" i="2"/>
  <c r="AC20" i="2"/>
  <c r="AC21" i="2"/>
  <c r="AC17" i="2"/>
  <c r="AC22" i="2"/>
  <c r="AC18" i="2"/>
  <c r="AG20" i="2"/>
  <c r="AG21" i="2"/>
  <c r="AG17" i="2"/>
  <c r="AG22" i="2"/>
  <c r="AG18" i="2"/>
  <c r="AK20" i="2"/>
  <c r="AK21" i="2"/>
  <c r="AK17" i="2"/>
  <c r="AK22" i="2"/>
  <c r="AK18" i="2"/>
  <c r="AO20" i="2"/>
  <c r="AO21" i="2"/>
  <c r="AO17" i="2"/>
  <c r="AO22" i="2"/>
  <c r="AO18" i="2"/>
  <c r="AS20" i="2"/>
  <c r="AS21" i="2"/>
  <c r="AS17" i="2"/>
  <c r="AS22" i="2"/>
  <c r="AS18" i="2"/>
  <c r="F13" i="2"/>
  <c r="J13" i="2"/>
  <c r="N13" i="2"/>
  <c r="R13" i="2"/>
  <c r="V13" i="2"/>
  <c r="Z13" i="2"/>
  <c r="AD13" i="2"/>
  <c r="AD24" i="2" s="1"/>
  <c r="AH13" i="2"/>
  <c r="AL13" i="2"/>
  <c r="AP13" i="2"/>
  <c r="C14" i="2"/>
  <c r="G14" i="2"/>
  <c r="K14" i="2"/>
  <c r="O14" i="2"/>
  <c r="S14" i="2"/>
  <c r="W14" i="2"/>
  <c r="AA14" i="2"/>
  <c r="AE14" i="2"/>
  <c r="AI14" i="2"/>
  <c r="AM14" i="2"/>
  <c r="AQ14" i="2"/>
  <c r="D15" i="2"/>
  <c r="H15" i="2"/>
  <c r="L15" i="2"/>
  <c r="P15" i="2"/>
  <c r="T15" i="2"/>
  <c r="X15" i="2"/>
  <c r="AB15" i="2"/>
  <c r="AF15" i="2"/>
  <c r="AJ15" i="2"/>
  <c r="AN15" i="2"/>
  <c r="AR15" i="2"/>
  <c r="E16" i="2"/>
  <c r="I16" i="2"/>
  <c r="M16" i="2"/>
  <c r="Q16" i="2"/>
  <c r="U16" i="2"/>
  <c r="Y16" i="2"/>
  <c r="AC16" i="2"/>
  <c r="AG16" i="2"/>
  <c r="AK16" i="2"/>
  <c r="AO16" i="2"/>
  <c r="AS16" i="2"/>
  <c r="F17" i="2"/>
  <c r="J17" i="2"/>
  <c r="N17" i="2"/>
  <c r="R17" i="2"/>
  <c r="V17" i="2"/>
  <c r="AA17" i="2"/>
  <c r="AI17" i="2"/>
  <c r="AQ17" i="2"/>
  <c r="P18" i="2"/>
  <c r="AF18" i="2"/>
  <c r="E19" i="2"/>
  <c r="U19" i="2"/>
  <c r="AK19" i="2"/>
  <c r="J20" i="2"/>
  <c r="Z20" i="2"/>
  <c r="AP20" i="2"/>
  <c r="O21" i="2"/>
  <c r="AE21" i="2"/>
  <c r="D22" i="2"/>
  <c r="T22" i="2"/>
  <c r="AJ22" i="2"/>
  <c r="H12" i="3"/>
  <c r="D15" i="3"/>
  <c r="E13" i="3"/>
  <c r="E14" i="3"/>
  <c r="E15" i="3"/>
  <c r="I13" i="3"/>
  <c r="I14" i="3"/>
  <c r="I15" i="3"/>
  <c r="M13" i="3"/>
  <c r="M14" i="3"/>
  <c r="M15" i="3"/>
  <c r="Q13" i="3"/>
  <c r="Q14" i="3"/>
  <c r="Q15" i="3"/>
  <c r="U13" i="3"/>
  <c r="U14" i="3"/>
  <c r="U15" i="3"/>
  <c r="Y13" i="3"/>
  <c r="Y14" i="3"/>
  <c r="Y15" i="3"/>
  <c r="AC13" i="3"/>
  <c r="AC14" i="3"/>
  <c r="AC15" i="3"/>
  <c r="AG13" i="3"/>
  <c r="AG14" i="3"/>
  <c r="AG15" i="3"/>
  <c r="AK13" i="3"/>
  <c r="AK14" i="3"/>
  <c r="AK15" i="3"/>
  <c r="AO13" i="3"/>
  <c r="AO14" i="3"/>
  <c r="AO15" i="3"/>
  <c r="AS13" i="3"/>
  <c r="AS14" i="3"/>
  <c r="AS15" i="3"/>
  <c r="B15" i="3"/>
  <c r="I12" i="3"/>
  <c r="Y12" i="3"/>
  <c r="AO12" i="3"/>
  <c r="M16" i="3"/>
  <c r="AC16" i="3"/>
  <c r="AS16" i="3"/>
  <c r="F14" i="3"/>
  <c r="F15" i="3"/>
  <c r="F16" i="3"/>
  <c r="F12" i="3"/>
  <c r="J14" i="3"/>
  <c r="J15" i="3"/>
  <c r="J16" i="3"/>
  <c r="J12" i="3"/>
  <c r="N14" i="3"/>
  <c r="N15" i="3"/>
  <c r="N16" i="3"/>
  <c r="N12" i="3"/>
  <c r="R14" i="3"/>
  <c r="R15" i="3"/>
  <c r="R16" i="3"/>
  <c r="R12" i="3"/>
  <c r="V14" i="3"/>
  <c r="V15" i="3"/>
  <c r="V16" i="3"/>
  <c r="V12" i="3"/>
  <c r="Z14" i="3"/>
  <c r="Z15" i="3"/>
  <c r="Z16" i="3"/>
  <c r="Z12" i="3"/>
  <c r="AD14" i="3"/>
  <c r="AD15" i="3"/>
  <c r="AD16" i="3"/>
  <c r="AD12" i="3"/>
  <c r="AH14" i="3"/>
  <c r="AH15" i="3"/>
  <c r="AH16" i="3"/>
  <c r="AH12" i="3"/>
  <c r="AL14" i="3"/>
  <c r="AL15" i="3"/>
  <c r="AL16" i="3"/>
  <c r="AL12" i="3"/>
  <c r="AP14" i="3"/>
  <c r="AP15" i="3"/>
  <c r="AP16" i="3"/>
  <c r="AP12" i="3"/>
  <c r="B12" i="3"/>
  <c r="M12" i="3"/>
  <c r="AC12" i="3"/>
  <c r="AS12" i="3"/>
  <c r="R13" i="3"/>
  <c r="AH13" i="3"/>
  <c r="Q16" i="3"/>
  <c r="AG16" i="3"/>
  <c r="C15" i="3"/>
  <c r="C16" i="3"/>
  <c r="C12" i="3"/>
  <c r="C13" i="3"/>
  <c r="G15" i="3"/>
  <c r="G16" i="3"/>
  <c r="G12" i="3"/>
  <c r="G13" i="3"/>
  <c r="K15" i="3"/>
  <c r="K16" i="3"/>
  <c r="K12" i="3"/>
  <c r="K13" i="3"/>
  <c r="O15" i="3"/>
  <c r="O16" i="3"/>
  <c r="O12" i="3"/>
  <c r="O13" i="3"/>
  <c r="S15" i="3"/>
  <c r="S16" i="3"/>
  <c r="S12" i="3"/>
  <c r="S13" i="3"/>
  <c r="W15" i="3"/>
  <c r="W16" i="3"/>
  <c r="W12" i="3"/>
  <c r="W13" i="3"/>
  <c r="AA15" i="3"/>
  <c r="AA16" i="3"/>
  <c r="AA12" i="3"/>
  <c r="AA13" i="3"/>
  <c r="AE15" i="3"/>
  <c r="AE16" i="3"/>
  <c r="AE12" i="3"/>
  <c r="AE13" i="3"/>
  <c r="AI15" i="3"/>
  <c r="AI16" i="3"/>
  <c r="AI12" i="3"/>
  <c r="AI13" i="3"/>
  <c r="AM15" i="3"/>
  <c r="AM16" i="3"/>
  <c r="AM12" i="3"/>
  <c r="AM13" i="3"/>
  <c r="AQ15" i="3"/>
  <c r="AQ16" i="3"/>
  <c r="AQ12" i="3"/>
  <c r="AQ13" i="3"/>
  <c r="B13" i="3"/>
  <c r="E12" i="3"/>
  <c r="Q12" i="3"/>
  <c r="AG12" i="3"/>
  <c r="AG18" i="3" s="1"/>
  <c r="F13" i="3"/>
  <c r="V13" i="3"/>
  <c r="AL13" i="3"/>
  <c r="K14" i="3"/>
  <c r="AA14" i="3"/>
  <c r="AQ14" i="3"/>
  <c r="E16" i="3"/>
  <c r="U16" i="3"/>
  <c r="AK16" i="3"/>
  <c r="B49" i="1"/>
  <c r="AS18" i="3" l="1"/>
  <c r="Y18" i="3"/>
  <c r="H18" i="3"/>
  <c r="AU19" i="2"/>
  <c r="AW17" i="2"/>
  <c r="AY15" i="2"/>
  <c r="AV15" i="2"/>
  <c r="AM24" i="2"/>
  <c r="AV49" i="1"/>
  <c r="AE24" i="2"/>
  <c r="AY22" i="2"/>
  <c r="AH24" i="2"/>
  <c r="AY49" i="1"/>
  <c r="AU14" i="3"/>
  <c r="AV19" i="2"/>
  <c r="AV22" i="2"/>
  <c r="AV16" i="3"/>
  <c r="AX14" i="3"/>
  <c r="AK18" i="3"/>
  <c r="U18" i="3"/>
  <c r="AS24" i="2"/>
  <c r="AC24" i="2"/>
  <c r="L18" i="3"/>
  <c r="AO24" i="2"/>
  <c r="Y24" i="2"/>
  <c r="AX13" i="2"/>
  <c r="AU49" i="1"/>
  <c r="Q18" i="3"/>
  <c r="AQ18" i="3"/>
  <c r="AM18" i="3"/>
  <c r="AI18" i="3"/>
  <c r="W18" i="3"/>
  <c r="S18" i="3"/>
  <c r="O18" i="3"/>
  <c r="G18" i="3"/>
  <c r="C18" i="3"/>
  <c r="AC18" i="3"/>
  <c r="I18" i="3"/>
  <c r="AQ24" i="2"/>
  <c r="AL24" i="2"/>
  <c r="AU15" i="2"/>
  <c r="AK24" i="2"/>
  <c r="AF24" i="2"/>
  <c r="E18" i="3"/>
  <c r="AX16" i="3"/>
  <c r="M18" i="3"/>
  <c r="AW12" i="3"/>
  <c r="AW13" i="3"/>
  <c r="AX17" i="2"/>
  <c r="AX14" i="2"/>
  <c r="V24" i="2"/>
  <c r="F24" i="2"/>
  <c r="AW22" i="2"/>
  <c r="AV14" i="2"/>
  <c r="AU14" i="2"/>
  <c r="AV14" i="3"/>
  <c r="U24" i="2"/>
  <c r="E24" i="2"/>
  <c r="AY19" i="2"/>
  <c r="AV17" i="2"/>
  <c r="AU17" i="2"/>
  <c r="AY15" i="3"/>
  <c r="AW19" i="2"/>
  <c r="X24" i="2"/>
  <c r="H24" i="2"/>
  <c r="AX18" i="2"/>
  <c r="AY14" i="3"/>
  <c r="AB18" i="3"/>
  <c r="AY18" i="2"/>
  <c r="AY14" i="2"/>
  <c r="O24" i="2"/>
  <c r="AY13" i="2"/>
  <c r="AU22" i="2"/>
  <c r="AV13" i="3"/>
  <c r="AU13" i="3"/>
  <c r="AX15" i="3"/>
  <c r="B18" i="3"/>
  <c r="AV12" i="3"/>
  <c r="AU12" i="3"/>
  <c r="AW16" i="3"/>
  <c r="AU15" i="3"/>
  <c r="AV15" i="3"/>
  <c r="R24" i="2"/>
  <c r="AW21" i="2"/>
  <c r="AU16" i="3"/>
  <c r="AX21" i="2"/>
  <c r="Q24" i="2"/>
  <c r="AY17" i="2"/>
  <c r="AV13" i="2"/>
  <c r="AU13" i="2"/>
  <c r="AR24" i="2"/>
  <c r="T24" i="2"/>
  <c r="D24" i="2"/>
  <c r="AX22" i="2"/>
  <c r="AR18" i="3"/>
  <c r="AY13" i="3"/>
  <c r="X18" i="3"/>
  <c r="T18" i="3"/>
  <c r="D18" i="3"/>
  <c r="AI24" i="2"/>
  <c r="K24" i="2"/>
  <c r="AJ24" i="2"/>
  <c r="AX13" i="3"/>
  <c r="AP18" i="3"/>
  <c r="AL18" i="3"/>
  <c r="AH18" i="3"/>
  <c r="AD18" i="3"/>
  <c r="Z18" i="3"/>
  <c r="V18" i="3"/>
  <c r="R18" i="3"/>
  <c r="N18" i="3"/>
  <c r="J18" i="3"/>
  <c r="F18" i="3"/>
  <c r="AO18" i="3"/>
  <c r="AW15" i="3"/>
  <c r="AW16" i="2"/>
  <c r="N24" i="2"/>
  <c r="AW20" i="2"/>
  <c r="AY16" i="2"/>
  <c r="M24" i="2"/>
  <c r="AW13" i="2"/>
  <c r="AY21" i="2"/>
  <c r="AX16" i="2"/>
  <c r="AW14" i="2"/>
  <c r="AN24" i="2"/>
  <c r="P24" i="2"/>
  <c r="AX20" i="2"/>
  <c r="AV20" i="2"/>
  <c r="AU20" i="2"/>
  <c r="AN18" i="3"/>
  <c r="AJ18" i="3"/>
  <c r="AY12" i="3"/>
  <c r="P18" i="3"/>
  <c r="W24" i="2"/>
  <c r="G24" i="2"/>
  <c r="AE18" i="3"/>
  <c r="AX12" i="3"/>
  <c r="AA18" i="3"/>
  <c r="K18" i="3"/>
  <c r="AW14" i="3"/>
  <c r="AP24" i="2"/>
  <c r="Z24" i="2"/>
  <c r="J24" i="2"/>
  <c r="AW18" i="2"/>
  <c r="AV18" i="2"/>
  <c r="AU18" i="2"/>
  <c r="AX15" i="2"/>
  <c r="AG24" i="2"/>
  <c r="I24" i="2"/>
  <c r="AY20" i="2"/>
  <c r="AV21" i="2"/>
  <c r="AU21" i="2"/>
  <c r="AB24" i="2"/>
  <c r="L24" i="2"/>
  <c r="AX19" i="2"/>
  <c r="AV16" i="2"/>
  <c r="AU16" i="2"/>
  <c r="AY16" i="3"/>
  <c r="AF18" i="3"/>
  <c r="AW15" i="2"/>
  <c r="S24" i="2"/>
  <c r="C24" i="2"/>
  <c r="AA24" i="2"/>
  <c r="AX18" i="3" l="1"/>
  <c r="AW24" i="2"/>
  <c r="AX24" i="2"/>
  <c r="AW18" i="3"/>
  <c r="AU24" i="2"/>
  <c r="AV18" i="3"/>
  <c r="AV24" i="2"/>
  <c r="AY18" i="3"/>
  <c r="AY24" i="2"/>
  <c r="AU18" i="3"/>
</calcChain>
</file>

<file path=xl/sharedStrings.xml><?xml version="1.0" encoding="utf-8"?>
<sst xmlns="http://schemas.openxmlformats.org/spreadsheetml/2006/main" count="393" uniqueCount="56">
  <si>
    <t>Bahamas</t>
  </si>
  <si>
    <t>Barbados</t>
  </si>
  <si>
    <t>Dominican Republic</t>
  </si>
  <si>
    <t>ECCU</t>
  </si>
  <si>
    <t>Haiti</t>
  </si>
  <si>
    <t>Jamaica</t>
  </si>
  <si>
    <t>Trinidad &amp; Tobago</t>
  </si>
  <si>
    <t>MDC</t>
  </si>
  <si>
    <t>UD</t>
  </si>
  <si>
    <t>ACB</t>
  </si>
  <si>
    <t>LSD</t>
  </si>
  <si>
    <t>AERF</t>
  </si>
  <si>
    <t>LCIT</t>
  </si>
  <si>
    <t>LIT</t>
  </si>
  <si>
    <t>FIT</t>
  </si>
  <si>
    <t>FCIT</t>
  </si>
  <si>
    <t>PCB</t>
  </si>
  <si>
    <t>IwERT</t>
  </si>
  <si>
    <t>LERT</t>
  </si>
  <si>
    <t>UASC</t>
  </si>
  <si>
    <t>FERT</t>
  </si>
  <si>
    <t>LCERT</t>
  </si>
  <si>
    <t>X</t>
  </si>
  <si>
    <t>PERF</t>
  </si>
  <si>
    <t>LMT</t>
  </si>
  <si>
    <t>LCMT</t>
  </si>
  <si>
    <t>MwERT</t>
  </si>
  <si>
    <t>ERwMT</t>
  </si>
  <si>
    <t>M&amp;ERT</t>
  </si>
  <si>
    <t>MwIT</t>
  </si>
  <si>
    <t>IwMT</t>
  </si>
  <si>
    <t>M&amp;IT</t>
  </si>
  <si>
    <t>ERwIT</t>
  </si>
  <si>
    <t>I&amp;ERT</t>
  </si>
  <si>
    <t>ER&amp;M&amp;IT</t>
  </si>
  <si>
    <t>CU</t>
  </si>
  <si>
    <t>FCERT</t>
  </si>
  <si>
    <t>FMT</t>
  </si>
  <si>
    <t>FCMT</t>
  </si>
  <si>
    <t>WSD</t>
  </si>
  <si>
    <t>total</t>
  </si>
  <si>
    <t>ERFix</t>
  </si>
  <si>
    <t>ERTs</t>
  </si>
  <si>
    <t>MTs</t>
  </si>
  <si>
    <t>ITs</t>
  </si>
  <si>
    <t>MixedTs</t>
  </si>
  <si>
    <t>no national framework</t>
  </si>
  <si>
    <t>rudimentary</t>
  </si>
  <si>
    <t>intermediate</t>
  </si>
  <si>
    <t>substantial</t>
  </si>
  <si>
    <t>intensive</t>
  </si>
  <si>
    <t>74-17</t>
  </si>
  <si>
    <t>74-84</t>
  </si>
  <si>
    <t>85-98</t>
  </si>
  <si>
    <t>99-07</t>
  </si>
  <si>
    <t>08-17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</si>
</sst>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vertical="center"/>
    </xf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118C7A-5FD4-4967-ACBF-9A8BF404025A}">
  <dimension ref="A1:AY49"/>
  <sheetViews>
    <sheetView tabSelected="1" topLeftCell="AO1" workbookViewId="0">
      <selection activeCell="B15" sqref="B15"/>
    </sheetView>
  </sheetViews>
  <sheetFormatPr defaultRowHeight="14.5" x14ac:dyDescent="0.35"/>
  <cols>
    <col min="1" max="1" width="13.26953125" customWidth="1"/>
  </cols>
  <sheetData>
    <row r="1" spans="1:51" x14ac:dyDescent="0.35">
      <c r="B1" s="2">
        <v>1974</v>
      </c>
      <c r="C1" s="2">
        <v>1975</v>
      </c>
      <c r="D1" s="2">
        <v>1976</v>
      </c>
      <c r="E1" s="2">
        <v>1977</v>
      </c>
      <c r="F1" s="2">
        <v>1978</v>
      </c>
      <c r="G1" s="2">
        <v>1979</v>
      </c>
      <c r="H1" s="2">
        <v>1980</v>
      </c>
      <c r="I1" s="2">
        <v>1981</v>
      </c>
      <c r="J1" s="2">
        <v>1982</v>
      </c>
      <c r="K1" s="2">
        <v>1983</v>
      </c>
      <c r="L1" s="2">
        <v>1984</v>
      </c>
      <c r="M1" s="2">
        <v>1985</v>
      </c>
      <c r="N1" s="2">
        <v>1986</v>
      </c>
      <c r="O1" s="2">
        <v>1987</v>
      </c>
      <c r="P1" s="2">
        <v>1988</v>
      </c>
      <c r="Q1" s="2">
        <v>1989</v>
      </c>
      <c r="R1" s="2">
        <v>1990</v>
      </c>
      <c r="S1" s="2">
        <v>1991</v>
      </c>
      <c r="T1" s="2">
        <v>1992</v>
      </c>
      <c r="U1" s="2">
        <v>1993</v>
      </c>
      <c r="V1" s="2">
        <v>1994</v>
      </c>
      <c r="W1" s="2">
        <v>1995</v>
      </c>
      <c r="X1" s="2">
        <v>1996</v>
      </c>
      <c r="Y1" s="2">
        <v>1997</v>
      </c>
      <c r="Z1" s="2">
        <v>1998</v>
      </c>
      <c r="AA1" s="2">
        <v>1999</v>
      </c>
      <c r="AB1" s="2">
        <v>2000</v>
      </c>
      <c r="AC1" s="2">
        <v>2001</v>
      </c>
      <c r="AD1" s="2">
        <v>2002</v>
      </c>
      <c r="AE1" s="2">
        <v>2003</v>
      </c>
      <c r="AF1" s="2">
        <v>2004</v>
      </c>
      <c r="AG1" s="2">
        <v>2005</v>
      </c>
      <c r="AH1" s="2">
        <v>2006</v>
      </c>
      <c r="AI1" s="2">
        <v>2007</v>
      </c>
      <c r="AJ1" s="2">
        <v>2008</v>
      </c>
      <c r="AK1" s="2">
        <v>2009</v>
      </c>
      <c r="AL1" s="2">
        <v>2010</v>
      </c>
      <c r="AM1" s="2">
        <v>2011</v>
      </c>
      <c r="AN1" s="2">
        <v>2012</v>
      </c>
      <c r="AO1" s="2">
        <v>2013</v>
      </c>
      <c r="AP1" s="2">
        <v>2014</v>
      </c>
      <c r="AQ1" s="2">
        <v>2015</v>
      </c>
      <c r="AR1" s="2">
        <v>2016</v>
      </c>
      <c r="AS1" s="2">
        <v>2017</v>
      </c>
    </row>
    <row r="2" spans="1:51" x14ac:dyDescent="0.35">
      <c r="A2" t="s">
        <v>0</v>
      </c>
      <c r="B2" s="2" t="s">
        <v>11</v>
      </c>
      <c r="C2" s="2" t="s">
        <v>11</v>
      </c>
      <c r="D2" s="2" t="s">
        <v>11</v>
      </c>
      <c r="E2" s="2" t="s">
        <v>11</v>
      </c>
      <c r="F2" s="2" t="s">
        <v>11</v>
      </c>
      <c r="G2" s="2" t="s">
        <v>11</v>
      </c>
      <c r="H2" s="2" t="s">
        <v>11</v>
      </c>
      <c r="I2" s="2" t="s">
        <v>11</v>
      </c>
      <c r="J2" s="2" t="s">
        <v>11</v>
      </c>
      <c r="K2" s="2" t="s">
        <v>11</v>
      </c>
      <c r="L2" s="2" t="s">
        <v>11</v>
      </c>
      <c r="M2" s="2" t="s">
        <v>11</v>
      </c>
      <c r="N2" s="2" t="s">
        <v>11</v>
      </c>
      <c r="O2" s="2" t="s">
        <v>11</v>
      </c>
      <c r="P2" s="2" t="s">
        <v>11</v>
      </c>
      <c r="Q2" s="2" t="s">
        <v>11</v>
      </c>
      <c r="R2" s="2" t="s">
        <v>11</v>
      </c>
      <c r="S2" s="2" t="s">
        <v>11</v>
      </c>
      <c r="T2" s="2" t="s">
        <v>11</v>
      </c>
      <c r="U2" s="2" t="s">
        <v>11</v>
      </c>
      <c r="V2" s="2" t="s">
        <v>11</v>
      </c>
      <c r="W2" s="2" t="s">
        <v>11</v>
      </c>
      <c r="X2" s="2" t="s">
        <v>11</v>
      </c>
      <c r="Y2" s="2" t="s">
        <v>11</v>
      </c>
      <c r="Z2" s="2" t="s">
        <v>11</v>
      </c>
      <c r="AA2" s="2" t="s">
        <v>11</v>
      </c>
      <c r="AB2" s="2" t="s">
        <v>11</v>
      </c>
      <c r="AC2" s="2" t="s">
        <v>11</v>
      </c>
      <c r="AD2" s="2" t="s">
        <v>11</v>
      </c>
      <c r="AE2" s="2" t="s">
        <v>11</v>
      </c>
      <c r="AF2" s="2" t="s">
        <v>11</v>
      </c>
      <c r="AG2" s="2" t="s">
        <v>11</v>
      </c>
      <c r="AH2" s="2" t="s">
        <v>11</v>
      </c>
      <c r="AI2" s="2" t="s">
        <v>11</v>
      </c>
      <c r="AJ2" s="2" t="s">
        <v>11</v>
      </c>
      <c r="AK2" s="2" t="s">
        <v>11</v>
      </c>
      <c r="AL2" s="2" t="s">
        <v>11</v>
      </c>
      <c r="AM2" s="2" t="s">
        <v>11</v>
      </c>
      <c r="AN2" s="2" t="s">
        <v>11</v>
      </c>
      <c r="AO2" s="2" t="s">
        <v>11</v>
      </c>
      <c r="AP2" s="2" t="s">
        <v>11</v>
      </c>
      <c r="AQ2" s="2" t="s">
        <v>11</v>
      </c>
      <c r="AR2" s="2" t="s">
        <v>11</v>
      </c>
      <c r="AS2" s="2" t="s">
        <v>11</v>
      </c>
    </row>
    <row r="3" spans="1:51" x14ac:dyDescent="0.35">
      <c r="A3" t="s">
        <v>1</v>
      </c>
      <c r="B3" s="2" t="s">
        <v>11</v>
      </c>
      <c r="C3" s="2" t="s">
        <v>11</v>
      </c>
      <c r="D3" s="2" t="s">
        <v>11</v>
      </c>
      <c r="E3" s="2" t="s">
        <v>11</v>
      </c>
      <c r="F3" s="2" t="s">
        <v>11</v>
      </c>
      <c r="G3" s="2" t="s">
        <v>11</v>
      </c>
      <c r="H3" s="2" t="s">
        <v>11</v>
      </c>
      <c r="I3" s="2" t="s">
        <v>11</v>
      </c>
      <c r="J3" s="2" t="s">
        <v>11</v>
      </c>
      <c r="K3" s="2" t="s">
        <v>11</v>
      </c>
      <c r="L3" s="2" t="s">
        <v>11</v>
      </c>
      <c r="M3" s="2" t="s">
        <v>11</v>
      </c>
      <c r="N3" s="2" t="s">
        <v>11</v>
      </c>
      <c r="O3" s="2" t="s">
        <v>11</v>
      </c>
      <c r="P3" s="2" t="s">
        <v>11</v>
      </c>
      <c r="Q3" s="2" t="s">
        <v>11</v>
      </c>
      <c r="R3" s="2" t="s">
        <v>11</v>
      </c>
      <c r="S3" s="2" t="s">
        <v>11</v>
      </c>
      <c r="T3" s="2" t="s">
        <v>11</v>
      </c>
      <c r="U3" s="2" t="s">
        <v>11</v>
      </c>
      <c r="V3" s="2" t="s">
        <v>11</v>
      </c>
      <c r="W3" s="2" t="s">
        <v>11</v>
      </c>
      <c r="X3" s="2" t="s">
        <v>11</v>
      </c>
      <c r="Y3" s="2" t="s">
        <v>11</v>
      </c>
      <c r="Z3" s="2" t="s">
        <v>11</v>
      </c>
      <c r="AA3" s="2" t="s">
        <v>11</v>
      </c>
      <c r="AB3" s="2" t="s">
        <v>11</v>
      </c>
      <c r="AC3" s="2" t="s">
        <v>11</v>
      </c>
      <c r="AD3" s="2" t="s">
        <v>11</v>
      </c>
      <c r="AE3" s="2" t="s">
        <v>11</v>
      </c>
      <c r="AF3" s="2" t="s">
        <v>11</v>
      </c>
      <c r="AG3" s="2" t="s">
        <v>11</v>
      </c>
      <c r="AH3" s="2" t="s">
        <v>11</v>
      </c>
      <c r="AI3" s="2" t="s">
        <v>11</v>
      </c>
      <c r="AJ3" s="2" t="s">
        <v>11</v>
      </c>
      <c r="AK3" s="2" t="s">
        <v>11</v>
      </c>
      <c r="AL3" s="2" t="s">
        <v>11</v>
      </c>
      <c r="AM3" s="2" t="s">
        <v>11</v>
      </c>
      <c r="AN3" s="2" t="s">
        <v>11</v>
      </c>
      <c r="AO3" s="2" t="s">
        <v>11</v>
      </c>
      <c r="AP3" s="2" t="s">
        <v>11</v>
      </c>
      <c r="AQ3" s="2" t="s">
        <v>11</v>
      </c>
      <c r="AR3" s="2" t="s">
        <v>11</v>
      </c>
      <c r="AS3" s="2" t="s">
        <v>11</v>
      </c>
    </row>
    <row r="4" spans="1:51" x14ac:dyDescent="0.35">
      <c r="A4" t="s">
        <v>2</v>
      </c>
      <c r="B4" s="2" t="s">
        <v>11</v>
      </c>
      <c r="C4" s="2" t="s">
        <v>11</v>
      </c>
      <c r="D4" s="2" t="s">
        <v>11</v>
      </c>
      <c r="E4" s="2" t="s">
        <v>11</v>
      </c>
      <c r="F4" s="2" t="s">
        <v>11</v>
      </c>
      <c r="G4" s="2" t="s">
        <v>11</v>
      </c>
      <c r="H4" s="2" t="s">
        <v>11</v>
      </c>
      <c r="I4" s="2" t="s">
        <v>11</v>
      </c>
      <c r="J4" s="2" t="s">
        <v>10</v>
      </c>
      <c r="K4" s="2" t="s">
        <v>10</v>
      </c>
      <c r="L4" s="2" t="s">
        <v>10</v>
      </c>
      <c r="M4" s="2" t="s">
        <v>10</v>
      </c>
      <c r="N4" s="2" t="s">
        <v>10</v>
      </c>
      <c r="O4" s="2" t="s">
        <v>10</v>
      </c>
      <c r="P4" s="2" t="s">
        <v>10</v>
      </c>
      <c r="Q4" s="2" t="s">
        <v>10</v>
      </c>
      <c r="R4" s="2" t="s">
        <v>10</v>
      </c>
      <c r="S4" s="2" t="s">
        <v>10</v>
      </c>
      <c r="T4" s="2" t="s">
        <v>10</v>
      </c>
      <c r="U4" s="2" t="s">
        <v>10</v>
      </c>
      <c r="V4" s="2" t="s">
        <v>10</v>
      </c>
      <c r="W4" s="2" t="s">
        <v>10</v>
      </c>
      <c r="X4" s="2" t="s">
        <v>10</v>
      </c>
      <c r="Y4" s="2" t="s">
        <v>10</v>
      </c>
      <c r="Z4" s="2" t="s">
        <v>10</v>
      </c>
      <c r="AA4" s="2" t="s">
        <v>10</v>
      </c>
      <c r="AB4" s="2" t="s">
        <v>10</v>
      </c>
      <c r="AC4" s="2" t="s">
        <v>10</v>
      </c>
      <c r="AD4" s="2" t="s">
        <v>10</v>
      </c>
      <c r="AE4" s="2" t="s">
        <v>10</v>
      </c>
      <c r="AF4" s="2" t="s">
        <v>10</v>
      </c>
      <c r="AG4" s="2" t="s">
        <v>10</v>
      </c>
      <c r="AH4" s="2" t="s">
        <v>10</v>
      </c>
      <c r="AI4" s="2" t="s">
        <v>10</v>
      </c>
      <c r="AJ4" s="2" t="s">
        <v>10</v>
      </c>
      <c r="AK4" s="2" t="s">
        <v>10</v>
      </c>
      <c r="AL4" s="2" t="s">
        <v>10</v>
      </c>
      <c r="AM4" s="2" t="s">
        <v>10</v>
      </c>
      <c r="AN4" s="2" t="s">
        <v>13</v>
      </c>
      <c r="AO4" s="2" t="s">
        <v>13</v>
      </c>
      <c r="AP4" s="2" t="s">
        <v>13</v>
      </c>
      <c r="AQ4" s="2" t="s">
        <v>13</v>
      </c>
      <c r="AR4" s="2" t="s">
        <v>13</v>
      </c>
      <c r="AS4" s="2" t="s">
        <v>13</v>
      </c>
    </row>
    <row r="5" spans="1:51" x14ac:dyDescent="0.35">
      <c r="A5" t="s">
        <v>3</v>
      </c>
      <c r="B5" s="2" t="s">
        <v>16</v>
      </c>
      <c r="C5" s="2" t="s">
        <v>16</v>
      </c>
      <c r="D5" s="2" t="s">
        <v>16</v>
      </c>
      <c r="E5" s="2" t="s">
        <v>16</v>
      </c>
      <c r="F5" s="2" t="s">
        <v>16</v>
      </c>
      <c r="G5" s="2" t="s">
        <v>16</v>
      </c>
      <c r="H5" s="2" t="s">
        <v>16</v>
      </c>
      <c r="I5" s="2" t="s">
        <v>16</v>
      </c>
      <c r="J5" s="2" t="s">
        <v>16</v>
      </c>
      <c r="K5" s="2" t="s">
        <v>16</v>
      </c>
      <c r="L5" s="2" t="s">
        <v>9</v>
      </c>
      <c r="M5" s="2" t="s">
        <v>9</v>
      </c>
      <c r="N5" s="2" t="s">
        <v>9</v>
      </c>
      <c r="O5" s="2" t="s">
        <v>9</v>
      </c>
      <c r="P5" s="2" t="s">
        <v>9</v>
      </c>
      <c r="Q5" s="2" t="s">
        <v>9</v>
      </c>
      <c r="R5" s="2" t="s">
        <v>9</v>
      </c>
      <c r="S5" s="2" t="s">
        <v>9</v>
      </c>
      <c r="T5" s="2" t="s">
        <v>9</v>
      </c>
      <c r="U5" s="2" t="s">
        <v>9</v>
      </c>
      <c r="V5" s="2" t="s">
        <v>9</v>
      </c>
      <c r="W5" s="2" t="s">
        <v>9</v>
      </c>
      <c r="X5" s="2" t="s">
        <v>9</v>
      </c>
      <c r="Y5" s="2" t="s">
        <v>9</v>
      </c>
      <c r="Z5" s="2" t="s">
        <v>9</v>
      </c>
      <c r="AA5" s="2" t="s">
        <v>9</v>
      </c>
      <c r="AB5" s="2" t="s">
        <v>9</v>
      </c>
      <c r="AC5" s="2" t="s">
        <v>9</v>
      </c>
      <c r="AD5" s="2" t="s">
        <v>9</v>
      </c>
      <c r="AE5" s="2" t="s">
        <v>9</v>
      </c>
      <c r="AF5" s="2" t="s">
        <v>9</v>
      </c>
      <c r="AG5" s="2" t="s">
        <v>9</v>
      </c>
      <c r="AH5" s="2" t="s">
        <v>9</v>
      </c>
      <c r="AI5" s="2" t="s">
        <v>9</v>
      </c>
      <c r="AJ5" s="2" t="s">
        <v>9</v>
      </c>
      <c r="AK5" s="2" t="s">
        <v>9</v>
      </c>
      <c r="AL5" s="2" t="s">
        <v>9</v>
      </c>
      <c r="AM5" s="2" t="s">
        <v>9</v>
      </c>
      <c r="AN5" s="2" t="s">
        <v>9</v>
      </c>
      <c r="AO5" s="2" t="s">
        <v>9</v>
      </c>
      <c r="AP5" s="2" t="s">
        <v>9</v>
      </c>
      <c r="AQ5" s="2" t="s">
        <v>9</v>
      </c>
      <c r="AR5" s="2" t="s">
        <v>9</v>
      </c>
      <c r="AS5" s="2" t="s">
        <v>9</v>
      </c>
    </row>
    <row r="6" spans="1:51" x14ac:dyDescent="0.35">
      <c r="A6" t="s">
        <v>4</v>
      </c>
      <c r="B6" s="2" t="s">
        <v>11</v>
      </c>
      <c r="C6" s="2" t="s">
        <v>11</v>
      </c>
      <c r="D6" s="2" t="s">
        <v>11</v>
      </c>
      <c r="E6" s="2" t="s">
        <v>11</v>
      </c>
      <c r="F6" s="2" t="s">
        <v>11</v>
      </c>
      <c r="G6" s="2" t="s">
        <v>11</v>
      </c>
      <c r="H6" s="2" t="s">
        <v>11</v>
      </c>
      <c r="I6" s="2" t="s">
        <v>11</v>
      </c>
      <c r="J6" s="2" t="s">
        <v>11</v>
      </c>
      <c r="K6" s="2" t="s">
        <v>11</v>
      </c>
      <c r="L6" s="2" t="s">
        <v>11</v>
      </c>
      <c r="M6" s="2" t="s">
        <v>11</v>
      </c>
      <c r="N6" s="2" t="s">
        <v>11</v>
      </c>
      <c r="O6" s="2" t="s">
        <v>11</v>
      </c>
      <c r="P6" s="2" t="s">
        <v>11</v>
      </c>
      <c r="Q6" s="2" t="s">
        <v>11</v>
      </c>
      <c r="R6" s="2" t="s">
        <v>10</v>
      </c>
      <c r="S6" s="2" t="s">
        <v>10</v>
      </c>
      <c r="T6" s="2" t="s">
        <v>10</v>
      </c>
      <c r="U6" s="2" t="s">
        <v>10</v>
      </c>
      <c r="V6" s="2" t="s">
        <v>10</v>
      </c>
      <c r="W6" s="2" t="s">
        <v>10</v>
      </c>
      <c r="X6" s="2" t="s">
        <v>10</v>
      </c>
      <c r="Y6" s="2" t="s">
        <v>10</v>
      </c>
      <c r="Z6" s="2" t="s">
        <v>10</v>
      </c>
      <c r="AA6" s="2" t="s">
        <v>10</v>
      </c>
      <c r="AB6" s="2" t="s">
        <v>10</v>
      </c>
      <c r="AC6" s="2" t="s">
        <v>10</v>
      </c>
      <c r="AD6" s="2" t="s">
        <v>10</v>
      </c>
      <c r="AE6" s="2" t="s">
        <v>10</v>
      </c>
      <c r="AF6" s="2" t="s">
        <v>10</v>
      </c>
      <c r="AG6" s="2" t="s">
        <v>10</v>
      </c>
      <c r="AH6" s="2" t="s">
        <v>10</v>
      </c>
      <c r="AI6" s="2" t="s">
        <v>10</v>
      </c>
      <c r="AJ6" s="2" t="s">
        <v>10</v>
      </c>
      <c r="AK6" s="2" t="s">
        <v>10</v>
      </c>
      <c r="AL6" s="2" t="s">
        <v>10</v>
      </c>
      <c r="AM6" s="2" t="s">
        <v>10</v>
      </c>
      <c r="AN6" s="2" t="s">
        <v>10</v>
      </c>
      <c r="AO6" s="2" t="s">
        <v>10</v>
      </c>
      <c r="AP6" s="2" t="s">
        <v>10</v>
      </c>
      <c r="AQ6" s="2" t="s">
        <v>10</v>
      </c>
      <c r="AR6" s="2" t="s">
        <v>10</v>
      </c>
      <c r="AS6" s="2" t="s">
        <v>10</v>
      </c>
    </row>
    <row r="7" spans="1:51" x14ac:dyDescent="0.35">
      <c r="A7" t="s">
        <v>5</v>
      </c>
      <c r="B7" s="2" t="s">
        <v>11</v>
      </c>
      <c r="C7" s="2" t="s">
        <v>11</v>
      </c>
      <c r="D7" s="2" t="s">
        <v>11</v>
      </c>
      <c r="E7" s="2" t="s">
        <v>10</v>
      </c>
      <c r="F7" s="2" t="s">
        <v>10</v>
      </c>
      <c r="G7" s="2" t="s">
        <v>10</v>
      </c>
      <c r="H7" s="2" t="s">
        <v>10</v>
      </c>
      <c r="I7" s="2" t="s">
        <v>10</v>
      </c>
      <c r="J7" s="2" t="s">
        <v>10</v>
      </c>
      <c r="K7" s="2" t="s">
        <v>10</v>
      </c>
      <c r="L7" s="2" t="s">
        <v>10</v>
      </c>
      <c r="M7" s="2" t="s">
        <v>10</v>
      </c>
      <c r="N7" s="2" t="s">
        <v>10</v>
      </c>
      <c r="O7" s="2" t="s">
        <v>10</v>
      </c>
      <c r="P7" s="2" t="s">
        <v>10</v>
      </c>
      <c r="Q7" s="2" t="s">
        <v>10</v>
      </c>
      <c r="R7" s="2" t="s">
        <v>10</v>
      </c>
      <c r="S7" s="2" t="s">
        <v>10</v>
      </c>
      <c r="T7" s="2" t="s">
        <v>10</v>
      </c>
      <c r="U7" s="2" t="s">
        <v>10</v>
      </c>
      <c r="V7" s="2" t="s">
        <v>10</v>
      </c>
      <c r="W7" s="2" t="s">
        <v>10</v>
      </c>
      <c r="X7" s="2" t="s">
        <v>10</v>
      </c>
      <c r="Y7" s="2" t="s">
        <v>10</v>
      </c>
      <c r="Z7" s="2" t="s">
        <v>10</v>
      </c>
      <c r="AA7" s="2" t="s">
        <v>10</v>
      </c>
      <c r="AB7" s="2" t="s">
        <v>10</v>
      </c>
      <c r="AC7" s="2" t="s">
        <v>10</v>
      </c>
      <c r="AD7" s="2" t="s">
        <v>10</v>
      </c>
      <c r="AE7" s="2" t="s">
        <v>10</v>
      </c>
      <c r="AF7" s="2" t="s">
        <v>10</v>
      </c>
      <c r="AG7" s="2" t="s">
        <v>10</v>
      </c>
      <c r="AH7" s="2" t="s">
        <v>10</v>
      </c>
      <c r="AI7" s="2" t="s">
        <v>10</v>
      </c>
      <c r="AJ7" s="2" t="s">
        <v>10</v>
      </c>
      <c r="AK7" s="2" t="s">
        <v>10</v>
      </c>
      <c r="AL7" s="2" t="s">
        <v>10</v>
      </c>
      <c r="AM7" s="2" t="s">
        <v>10</v>
      </c>
      <c r="AN7" s="2" t="s">
        <v>10</v>
      </c>
      <c r="AO7" s="2" t="s">
        <v>10</v>
      </c>
      <c r="AP7" s="2" t="s">
        <v>10</v>
      </c>
      <c r="AQ7" s="2" t="s">
        <v>10</v>
      </c>
      <c r="AR7" s="2" t="s">
        <v>10</v>
      </c>
      <c r="AS7" s="2" t="s">
        <v>10</v>
      </c>
    </row>
    <row r="8" spans="1:51" x14ac:dyDescent="0.35">
      <c r="A8" t="s">
        <v>6</v>
      </c>
      <c r="B8" s="2" t="s">
        <v>11</v>
      </c>
      <c r="C8" s="2" t="s">
        <v>11</v>
      </c>
      <c r="D8" s="2" t="s">
        <v>11</v>
      </c>
      <c r="E8" s="2" t="s">
        <v>11</v>
      </c>
      <c r="F8" s="2" t="s">
        <v>11</v>
      </c>
      <c r="G8" s="2" t="s">
        <v>11</v>
      </c>
      <c r="H8" s="2" t="s">
        <v>11</v>
      </c>
      <c r="I8" s="2" t="s">
        <v>11</v>
      </c>
      <c r="J8" s="2" t="s">
        <v>11</v>
      </c>
      <c r="K8" s="2" t="s">
        <v>11</v>
      </c>
      <c r="L8" s="2" t="s">
        <v>11</v>
      </c>
      <c r="M8" s="2" t="s">
        <v>11</v>
      </c>
      <c r="N8" s="2" t="s">
        <v>11</v>
      </c>
      <c r="O8" s="2" t="s">
        <v>11</v>
      </c>
      <c r="P8" s="2" t="s">
        <v>11</v>
      </c>
      <c r="Q8" s="2" t="s">
        <v>11</v>
      </c>
      <c r="R8" s="2" t="s">
        <v>11</v>
      </c>
      <c r="S8" s="2" t="s">
        <v>11</v>
      </c>
      <c r="T8" s="2" t="s">
        <v>11</v>
      </c>
      <c r="U8" s="2" t="s">
        <v>10</v>
      </c>
      <c r="V8" s="2" t="s">
        <v>10</v>
      </c>
      <c r="W8" s="2" t="s">
        <v>10</v>
      </c>
      <c r="X8" s="2" t="s">
        <v>10</v>
      </c>
      <c r="Y8" s="2" t="s">
        <v>18</v>
      </c>
      <c r="Z8" s="2" t="s">
        <v>18</v>
      </c>
      <c r="AA8" s="2" t="s">
        <v>18</v>
      </c>
      <c r="AB8" s="2" t="s">
        <v>18</v>
      </c>
      <c r="AC8" s="2" t="s">
        <v>18</v>
      </c>
      <c r="AD8" s="2" t="s">
        <v>18</v>
      </c>
      <c r="AE8" s="2" t="s">
        <v>18</v>
      </c>
      <c r="AF8" s="2" t="s">
        <v>18</v>
      </c>
      <c r="AG8" s="2" t="s">
        <v>18</v>
      </c>
      <c r="AH8" s="2" t="s">
        <v>18</v>
      </c>
      <c r="AI8" s="2" t="s">
        <v>18</v>
      </c>
      <c r="AJ8" s="2" t="s">
        <v>18</v>
      </c>
      <c r="AK8" s="2" t="s">
        <v>18</v>
      </c>
      <c r="AL8" s="2" t="s">
        <v>18</v>
      </c>
      <c r="AM8" s="2" t="s">
        <v>18</v>
      </c>
      <c r="AN8" s="2" t="s">
        <v>18</v>
      </c>
      <c r="AO8" s="2" t="s">
        <v>18</v>
      </c>
      <c r="AP8" s="2" t="s">
        <v>18</v>
      </c>
      <c r="AQ8" s="2" t="s">
        <v>18</v>
      </c>
      <c r="AR8" s="2" t="s">
        <v>18</v>
      </c>
      <c r="AS8" s="2" t="s">
        <v>18</v>
      </c>
    </row>
    <row r="14" spans="1:51" x14ac:dyDescent="0.35">
      <c r="B14" s="2">
        <v>1974</v>
      </c>
      <c r="C14" s="2">
        <v>1975</v>
      </c>
      <c r="D14" s="2">
        <v>1976</v>
      </c>
      <c r="E14" s="2">
        <v>1977</v>
      </c>
      <c r="F14" s="2">
        <v>1978</v>
      </c>
      <c r="G14" s="2">
        <v>1979</v>
      </c>
      <c r="H14" s="2">
        <v>1980</v>
      </c>
      <c r="I14" s="2">
        <v>1981</v>
      </c>
      <c r="J14" s="2">
        <v>1982</v>
      </c>
      <c r="K14" s="2">
        <v>1983</v>
      </c>
      <c r="L14" s="2">
        <v>1984</v>
      </c>
      <c r="M14" s="2">
        <v>1985</v>
      </c>
      <c r="N14" s="2">
        <v>1986</v>
      </c>
      <c r="O14" s="2">
        <v>1987</v>
      </c>
      <c r="P14" s="2">
        <v>1988</v>
      </c>
      <c r="Q14" s="2">
        <v>1989</v>
      </c>
      <c r="R14" s="2">
        <v>1990</v>
      </c>
      <c r="S14" s="2">
        <v>1991</v>
      </c>
      <c r="T14" s="2">
        <v>1992</v>
      </c>
      <c r="U14" s="2">
        <v>1993</v>
      </c>
      <c r="V14" s="2">
        <v>1994</v>
      </c>
      <c r="W14" s="2">
        <v>1995</v>
      </c>
      <c r="X14" s="2">
        <v>1996</v>
      </c>
      <c r="Y14" s="2">
        <v>1997</v>
      </c>
      <c r="Z14" s="2">
        <v>1998</v>
      </c>
      <c r="AA14" s="2">
        <v>1999</v>
      </c>
      <c r="AB14" s="2">
        <v>2000</v>
      </c>
      <c r="AC14" s="2">
        <v>2001</v>
      </c>
      <c r="AD14" s="2">
        <v>2002</v>
      </c>
      <c r="AE14" s="2">
        <v>2003</v>
      </c>
      <c r="AF14" s="2">
        <v>2004</v>
      </c>
      <c r="AG14" s="2">
        <v>2005</v>
      </c>
      <c r="AH14" s="2">
        <v>2006</v>
      </c>
      <c r="AI14" s="2">
        <v>2007</v>
      </c>
      <c r="AJ14" s="2">
        <v>2008</v>
      </c>
      <c r="AK14" s="2">
        <v>2009</v>
      </c>
      <c r="AL14" s="2">
        <v>2010</v>
      </c>
      <c r="AM14" s="2">
        <v>2011</v>
      </c>
      <c r="AN14" s="2">
        <v>2012</v>
      </c>
      <c r="AO14" s="2">
        <v>2013</v>
      </c>
      <c r="AP14" s="2">
        <v>2014</v>
      </c>
      <c r="AQ14" s="2">
        <v>2015</v>
      </c>
      <c r="AR14" s="2">
        <v>2016</v>
      </c>
      <c r="AS14" s="2">
        <v>2017</v>
      </c>
      <c r="AU14" t="s">
        <v>51</v>
      </c>
      <c r="AV14" t="s">
        <v>52</v>
      </c>
      <c r="AW14" t="s">
        <v>53</v>
      </c>
      <c r="AX14" t="s">
        <v>54</v>
      </c>
      <c r="AY14" s="4" t="s">
        <v>55</v>
      </c>
    </row>
    <row r="15" spans="1:51" x14ac:dyDescent="0.35">
      <c r="A15" t="s">
        <v>22</v>
      </c>
      <c r="B15">
        <f t="shared" ref="B15:AS15" si="0">COUNTIF(B2:B8,"X")</f>
        <v>0</v>
      </c>
      <c r="C15">
        <f t="shared" si="0"/>
        <v>0</v>
      </c>
      <c r="D15">
        <f t="shared" si="0"/>
        <v>0</v>
      </c>
      <c r="E15">
        <f t="shared" si="0"/>
        <v>0</v>
      </c>
      <c r="F15">
        <f t="shared" si="0"/>
        <v>0</v>
      </c>
      <c r="G15">
        <f t="shared" si="0"/>
        <v>0</v>
      </c>
      <c r="H15">
        <f t="shared" si="0"/>
        <v>0</v>
      </c>
      <c r="I15">
        <f t="shared" si="0"/>
        <v>0</v>
      </c>
      <c r="J15">
        <f t="shared" si="0"/>
        <v>0</v>
      </c>
      <c r="K15">
        <f t="shared" si="0"/>
        <v>0</v>
      </c>
      <c r="L15">
        <f t="shared" si="0"/>
        <v>0</v>
      </c>
      <c r="M15">
        <f t="shared" si="0"/>
        <v>0</v>
      </c>
      <c r="N15">
        <f t="shared" si="0"/>
        <v>0</v>
      </c>
      <c r="O15">
        <f t="shared" si="0"/>
        <v>0</v>
      </c>
      <c r="P15">
        <f t="shared" si="0"/>
        <v>0</v>
      </c>
      <c r="Q15">
        <f t="shared" si="0"/>
        <v>0</v>
      </c>
      <c r="R15">
        <f t="shared" si="0"/>
        <v>0</v>
      </c>
      <c r="S15">
        <f t="shared" si="0"/>
        <v>0</v>
      </c>
      <c r="T15">
        <f t="shared" si="0"/>
        <v>0</v>
      </c>
      <c r="U15">
        <f t="shared" si="0"/>
        <v>0</v>
      </c>
      <c r="V15">
        <f t="shared" si="0"/>
        <v>0</v>
      </c>
      <c r="W15">
        <f t="shared" si="0"/>
        <v>0</v>
      </c>
      <c r="X15">
        <f t="shared" si="0"/>
        <v>0</v>
      </c>
      <c r="Y15">
        <f t="shared" si="0"/>
        <v>0</v>
      </c>
      <c r="Z15">
        <f t="shared" si="0"/>
        <v>0</v>
      </c>
      <c r="AA15">
        <f t="shared" si="0"/>
        <v>0</v>
      </c>
      <c r="AB15">
        <f t="shared" si="0"/>
        <v>0</v>
      </c>
      <c r="AC15">
        <f t="shared" si="0"/>
        <v>0</v>
      </c>
      <c r="AD15">
        <f t="shared" si="0"/>
        <v>0</v>
      </c>
      <c r="AE15">
        <f t="shared" si="0"/>
        <v>0</v>
      </c>
      <c r="AF15">
        <f t="shared" si="0"/>
        <v>0</v>
      </c>
      <c r="AG15">
        <f t="shared" si="0"/>
        <v>0</v>
      </c>
      <c r="AH15">
        <f t="shared" si="0"/>
        <v>0</v>
      </c>
      <c r="AI15">
        <f t="shared" si="0"/>
        <v>0</v>
      </c>
      <c r="AJ15">
        <f t="shared" si="0"/>
        <v>0</v>
      </c>
      <c r="AK15">
        <f t="shared" si="0"/>
        <v>0</v>
      </c>
      <c r="AL15">
        <f t="shared" si="0"/>
        <v>0</v>
      </c>
      <c r="AM15">
        <f t="shared" si="0"/>
        <v>0</v>
      </c>
      <c r="AN15">
        <f t="shared" si="0"/>
        <v>0</v>
      </c>
      <c r="AO15">
        <f t="shared" si="0"/>
        <v>0</v>
      </c>
      <c r="AP15">
        <f t="shared" si="0"/>
        <v>0</v>
      </c>
      <c r="AQ15">
        <f t="shared" si="0"/>
        <v>0</v>
      </c>
      <c r="AR15">
        <f t="shared" si="0"/>
        <v>0</v>
      </c>
      <c r="AS15">
        <f t="shared" si="0"/>
        <v>0</v>
      </c>
      <c r="AU15">
        <f>SUM(B15:AS15)</f>
        <v>0</v>
      </c>
      <c r="AV15">
        <f>SUM(B15:L15)</f>
        <v>0</v>
      </c>
      <c r="AW15">
        <f>SUM(M15:Z15)</f>
        <v>0</v>
      </c>
      <c r="AX15">
        <f t="shared" ref="AX15" si="1">SUM(AA15:AI15)</f>
        <v>0</v>
      </c>
      <c r="AY15">
        <f>SUM(AJ15:AS15)</f>
        <v>0</v>
      </c>
    </row>
    <row r="16" spans="1:51" x14ac:dyDescent="0.35">
      <c r="A16" t="s">
        <v>7</v>
      </c>
      <c r="B16">
        <f t="shared" ref="B16:AS16" si="2">COUNTIF(B2:B8,"MDC")</f>
        <v>0</v>
      </c>
      <c r="C16">
        <f t="shared" si="2"/>
        <v>0</v>
      </c>
      <c r="D16">
        <f t="shared" si="2"/>
        <v>0</v>
      </c>
      <c r="E16">
        <f t="shared" si="2"/>
        <v>0</v>
      </c>
      <c r="F16">
        <f t="shared" si="2"/>
        <v>0</v>
      </c>
      <c r="G16">
        <f t="shared" si="2"/>
        <v>0</v>
      </c>
      <c r="H16">
        <f t="shared" si="2"/>
        <v>0</v>
      </c>
      <c r="I16">
        <f t="shared" si="2"/>
        <v>0</v>
      </c>
      <c r="J16">
        <f t="shared" si="2"/>
        <v>0</v>
      </c>
      <c r="K16">
        <f t="shared" si="2"/>
        <v>0</v>
      </c>
      <c r="L16">
        <f t="shared" si="2"/>
        <v>0</v>
      </c>
      <c r="M16">
        <f t="shared" si="2"/>
        <v>0</v>
      </c>
      <c r="N16">
        <f t="shared" si="2"/>
        <v>0</v>
      </c>
      <c r="O16">
        <f t="shared" si="2"/>
        <v>0</v>
      </c>
      <c r="P16">
        <f t="shared" si="2"/>
        <v>0</v>
      </c>
      <c r="Q16">
        <f t="shared" si="2"/>
        <v>0</v>
      </c>
      <c r="R16">
        <f t="shared" si="2"/>
        <v>0</v>
      </c>
      <c r="S16">
        <f t="shared" si="2"/>
        <v>0</v>
      </c>
      <c r="T16">
        <f t="shared" si="2"/>
        <v>0</v>
      </c>
      <c r="U16">
        <f t="shared" si="2"/>
        <v>0</v>
      </c>
      <c r="V16">
        <f t="shared" si="2"/>
        <v>0</v>
      </c>
      <c r="W16">
        <f t="shared" si="2"/>
        <v>0</v>
      </c>
      <c r="X16">
        <f t="shared" si="2"/>
        <v>0</v>
      </c>
      <c r="Y16">
        <f t="shared" si="2"/>
        <v>0</v>
      </c>
      <c r="Z16">
        <f t="shared" si="2"/>
        <v>0</v>
      </c>
      <c r="AA16">
        <f t="shared" si="2"/>
        <v>0</v>
      </c>
      <c r="AB16">
        <f t="shared" si="2"/>
        <v>0</v>
      </c>
      <c r="AC16">
        <f t="shared" si="2"/>
        <v>0</v>
      </c>
      <c r="AD16">
        <f t="shared" si="2"/>
        <v>0</v>
      </c>
      <c r="AE16">
        <f t="shared" si="2"/>
        <v>0</v>
      </c>
      <c r="AF16">
        <f t="shared" si="2"/>
        <v>0</v>
      </c>
      <c r="AG16">
        <f t="shared" si="2"/>
        <v>0</v>
      </c>
      <c r="AH16">
        <f t="shared" si="2"/>
        <v>0</v>
      </c>
      <c r="AI16">
        <f t="shared" si="2"/>
        <v>0</v>
      </c>
      <c r="AJ16">
        <f t="shared" si="2"/>
        <v>0</v>
      </c>
      <c r="AK16">
        <f t="shared" si="2"/>
        <v>0</v>
      </c>
      <c r="AL16">
        <f t="shared" si="2"/>
        <v>0</v>
      </c>
      <c r="AM16">
        <f t="shared" si="2"/>
        <v>0</v>
      </c>
      <c r="AN16">
        <f t="shared" si="2"/>
        <v>0</v>
      </c>
      <c r="AO16">
        <f t="shared" si="2"/>
        <v>0</v>
      </c>
      <c r="AP16">
        <f t="shared" si="2"/>
        <v>0</v>
      </c>
      <c r="AQ16">
        <f t="shared" si="2"/>
        <v>0</v>
      </c>
      <c r="AR16">
        <f t="shared" si="2"/>
        <v>0</v>
      </c>
      <c r="AS16">
        <f t="shared" si="2"/>
        <v>0</v>
      </c>
      <c r="AU16">
        <f t="shared" ref="AU16:AU47" si="3">SUM(B16:AS16)</f>
        <v>0</v>
      </c>
      <c r="AV16">
        <f t="shared" ref="AV16:AV47" si="4">SUM(B16:L16)</f>
        <v>0</v>
      </c>
      <c r="AW16">
        <f t="shared" ref="AW16:AW47" si="5">SUM(M16:Z16)</f>
        <v>0</v>
      </c>
      <c r="AX16">
        <f t="shared" ref="AX16:AX47" si="6">SUM(AA16:AI16)</f>
        <v>0</v>
      </c>
      <c r="AY16">
        <f t="shared" ref="AY16:AY47" si="7">SUM(AJ16:AS16)</f>
        <v>0</v>
      </c>
    </row>
    <row r="17" spans="1:51" x14ac:dyDescent="0.35">
      <c r="A17" t="s">
        <v>23</v>
      </c>
      <c r="B17">
        <f t="shared" ref="B17:AS17" si="8">COUNTIF(B2:B8,"PERF")</f>
        <v>0</v>
      </c>
      <c r="C17">
        <f t="shared" si="8"/>
        <v>0</v>
      </c>
      <c r="D17">
        <f t="shared" si="8"/>
        <v>0</v>
      </c>
      <c r="E17">
        <f t="shared" si="8"/>
        <v>0</v>
      </c>
      <c r="F17">
        <f t="shared" si="8"/>
        <v>0</v>
      </c>
      <c r="G17">
        <f t="shared" si="8"/>
        <v>0</v>
      </c>
      <c r="H17">
        <f t="shared" si="8"/>
        <v>0</v>
      </c>
      <c r="I17">
        <f t="shared" si="8"/>
        <v>0</v>
      </c>
      <c r="J17">
        <f t="shared" si="8"/>
        <v>0</v>
      </c>
      <c r="K17">
        <f t="shared" si="8"/>
        <v>0</v>
      </c>
      <c r="L17">
        <f t="shared" si="8"/>
        <v>0</v>
      </c>
      <c r="M17">
        <f t="shared" si="8"/>
        <v>0</v>
      </c>
      <c r="N17">
        <f t="shared" si="8"/>
        <v>0</v>
      </c>
      <c r="O17">
        <f t="shared" si="8"/>
        <v>0</v>
      </c>
      <c r="P17">
        <f t="shared" si="8"/>
        <v>0</v>
      </c>
      <c r="Q17">
        <f t="shared" si="8"/>
        <v>0</v>
      </c>
      <c r="R17">
        <f t="shared" si="8"/>
        <v>0</v>
      </c>
      <c r="S17">
        <f t="shared" si="8"/>
        <v>0</v>
      </c>
      <c r="T17">
        <f t="shared" si="8"/>
        <v>0</v>
      </c>
      <c r="U17">
        <f t="shared" si="8"/>
        <v>0</v>
      </c>
      <c r="V17">
        <f t="shared" si="8"/>
        <v>0</v>
      </c>
      <c r="W17">
        <f t="shared" si="8"/>
        <v>0</v>
      </c>
      <c r="X17">
        <f t="shared" si="8"/>
        <v>0</v>
      </c>
      <c r="Y17">
        <f t="shared" si="8"/>
        <v>0</v>
      </c>
      <c r="Z17">
        <f t="shared" si="8"/>
        <v>0</v>
      </c>
      <c r="AA17">
        <f t="shared" si="8"/>
        <v>0</v>
      </c>
      <c r="AB17">
        <f t="shared" si="8"/>
        <v>0</v>
      </c>
      <c r="AC17">
        <f t="shared" si="8"/>
        <v>0</v>
      </c>
      <c r="AD17">
        <f t="shared" si="8"/>
        <v>0</v>
      </c>
      <c r="AE17">
        <f t="shared" si="8"/>
        <v>0</v>
      </c>
      <c r="AF17">
        <f t="shared" si="8"/>
        <v>0</v>
      </c>
      <c r="AG17">
        <f t="shared" si="8"/>
        <v>0</v>
      </c>
      <c r="AH17">
        <f t="shared" si="8"/>
        <v>0</v>
      </c>
      <c r="AI17">
        <f t="shared" si="8"/>
        <v>0</v>
      </c>
      <c r="AJ17">
        <f t="shared" si="8"/>
        <v>0</v>
      </c>
      <c r="AK17">
        <f t="shared" si="8"/>
        <v>0</v>
      </c>
      <c r="AL17">
        <f t="shared" si="8"/>
        <v>0</v>
      </c>
      <c r="AM17">
        <f t="shared" si="8"/>
        <v>0</v>
      </c>
      <c r="AN17">
        <f t="shared" si="8"/>
        <v>0</v>
      </c>
      <c r="AO17">
        <f t="shared" si="8"/>
        <v>0</v>
      </c>
      <c r="AP17">
        <f t="shared" si="8"/>
        <v>0</v>
      </c>
      <c r="AQ17">
        <f t="shared" si="8"/>
        <v>0</v>
      </c>
      <c r="AR17">
        <f t="shared" si="8"/>
        <v>0</v>
      </c>
      <c r="AS17">
        <f t="shared" si="8"/>
        <v>0</v>
      </c>
      <c r="AU17">
        <f t="shared" si="3"/>
        <v>0</v>
      </c>
      <c r="AV17">
        <f t="shared" si="4"/>
        <v>0</v>
      </c>
      <c r="AW17">
        <f t="shared" si="5"/>
        <v>0</v>
      </c>
      <c r="AX17">
        <f t="shared" si="6"/>
        <v>0</v>
      </c>
      <c r="AY17">
        <f t="shared" si="7"/>
        <v>0</v>
      </c>
    </row>
    <row r="18" spans="1:51" x14ac:dyDescent="0.35">
      <c r="A18" t="s">
        <v>11</v>
      </c>
      <c r="B18">
        <f t="shared" ref="B18:AS18" si="9">COUNTIF(B2:B8,"AERF")</f>
        <v>6</v>
      </c>
      <c r="C18">
        <f t="shared" si="9"/>
        <v>6</v>
      </c>
      <c r="D18">
        <f t="shared" si="9"/>
        <v>6</v>
      </c>
      <c r="E18">
        <f t="shared" si="9"/>
        <v>5</v>
      </c>
      <c r="F18">
        <f t="shared" si="9"/>
        <v>5</v>
      </c>
      <c r="G18">
        <f t="shared" si="9"/>
        <v>5</v>
      </c>
      <c r="H18">
        <f t="shared" si="9"/>
        <v>5</v>
      </c>
      <c r="I18">
        <f t="shared" si="9"/>
        <v>5</v>
      </c>
      <c r="J18">
        <f t="shared" si="9"/>
        <v>4</v>
      </c>
      <c r="K18">
        <f t="shared" si="9"/>
        <v>4</v>
      </c>
      <c r="L18">
        <f t="shared" si="9"/>
        <v>4</v>
      </c>
      <c r="M18">
        <f t="shared" si="9"/>
        <v>4</v>
      </c>
      <c r="N18">
        <f t="shared" si="9"/>
        <v>4</v>
      </c>
      <c r="O18">
        <f t="shared" si="9"/>
        <v>4</v>
      </c>
      <c r="P18">
        <f t="shared" si="9"/>
        <v>4</v>
      </c>
      <c r="Q18">
        <f t="shared" si="9"/>
        <v>4</v>
      </c>
      <c r="R18">
        <f t="shared" si="9"/>
        <v>3</v>
      </c>
      <c r="S18">
        <f t="shared" si="9"/>
        <v>3</v>
      </c>
      <c r="T18">
        <f t="shared" si="9"/>
        <v>3</v>
      </c>
      <c r="U18">
        <f t="shared" si="9"/>
        <v>2</v>
      </c>
      <c r="V18">
        <f t="shared" si="9"/>
        <v>2</v>
      </c>
      <c r="W18">
        <f t="shared" si="9"/>
        <v>2</v>
      </c>
      <c r="X18">
        <f t="shared" si="9"/>
        <v>2</v>
      </c>
      <c r="Y18">
        <f t="shared" si="9"/>
        <v>2</v>
      </c>
      <c r="Z18">
        <f t="shared" si="9"/>
        <v>2</v>
      </c>
      <c r="AA18">
        <f t="shared" si="9"/>
        <v>2</v>
      </c>
      <c r="AB18">
        <f t="shared" si="9"/>
        <v>2</v>
      </c>
      <c r="AC18">
        <f t="shared" si="9"/>
        <v>2</v>
      </c>
      <c r="AD18">
        <f t="shared" si="9"/>
        <v>2</v>
      </c>
      <c r="AE18">
        <f t="shared" si="9"/>
        <v>2</v>
      </c>
      <c r="AF18">
        <f t="shared" si="9"/>
        <v>2</v>
      </c>
      <c r="AG18">
        <f t="shared" si="9"/>
        <v>2</v>
      </c>
      <c r="AH18">
        <f t="shared" si="9"/>
        <v>2</v>
      </c>
      <c r="AI18">
        <f t="shared" si="9"/>
        <v>2</v>
      </c>
      <c r="AJ18">
        <f t="shared" si="9"/>
        <v>2</v>
      </c>
      <c r="AK18">
        <f t="shared" si="9"/>
        <v>2</v>
      </c>
      <c r="AL18">
        <f t="shared" si="9"/>
        <v>2</v>
      </c>
      <c r="AM18">
        <f t="shared" si="9"/>
        <v>2</v>
      </c>
      <c r="AN18">
        <f t="shared" si="9"/>
        <v>2</v>
      </c>
      <c r="AO18">
        <f t="shared" si="9"/>
        <v>2</v>
      </c>
      <c r="AP18">
        <f t="shared" si="9"/>
        <v>2</v>
      </c>
      <c r="AQ18">
        <f t="shared" si="9"/>
        <v>2</v>
      </c>
      <c r="AR18">
        <f t="shared" si="9"/>
        <v>2</v>
      </c>
      <c r="AS18">
        <f t="shared" si="9"/>
        <v>2</v>
      </c>
      <c r="AU18">
        <f t="shared" si="3"/>
        <v>134</v>
      </c>
      <c r="AV18">
        <f t="shared" si="4"/>
        <v>55</v>
      </c>
      <c r="AW18">
        <f t="shared" si="5"/>
        <v>41</v>
      </c>
      <c r="AX18">
        <f t="shared" si="6"/>
        <v>18</v>
      </c>
      <c r="AY18">
        <f t="shared" si="7"/>
        <v>20</v>
      </c>
    </row>
    <row r="19" spans="1:51" x14ac:dyDescent="0.35">
      <c r="A19" t="s">
        <v>16</v>
      </c>
      <c r="B19">
        <f t="shared" ref="B19:AS19" si="10">COUNTIF(B2:B8,"PCB")</f>
        <v>1</v>
      </c>
      <c r="C19">
        <f t="shared" si="10"/>
        <v>1</v>
      </c>
      <c r="D19">
        <f t="shared" si="10"/>
        <v>1</v>
      </c>
      <c r="E19">
        <f t="shared" si="10"/>
        <v>1</v>
      </c>
      <c r="F19">
        <f t="shared" si="10"/>
        <v>1</v>
      </c>
      <c r="G19">
        <f t="shared" si="10"/>
        <v>1</v>
      </c>
      <c r="H19">
        <f t="shared" si="10"/>
        <v>1</v>
      </c>
      <c r="I19">
        <f t="shared" si="10"/>
        <v>1</v>
      </c>
      <c r="J19">
        <f t="shared" si="10"/>
        <v>1</v>
      </c>
      <c r="K19">
        <f t="shared" si="10"/>
        <v>1</v>
      </c>
      <c r="L19">
        <f t="shared" si="10"/>
        <v>0</v>
      </c>
      <c r="M19">
        <f t="shared" si="10"/>
        <v>0</v>
      </c>
      <c r="N19">
        <f t="shared" si="10"/>
        <v>0</v>
      </c>
      <c r="O19">
        <f t="shared" si="10"/>
        <v>0</v>
      </c>
      <c r="P19">
        <f t="shared" si="10"/>
        <v>0</v>
      </c>
      <c r="Q19">
        <f t="shared" si="10"/>
        <v>0</v>
      </c>
      <c r="R19">
        <f t="shared" si="10"/>
        <v>0</v>
      </c>
      <c r="S19">
        <f t="shared" si="10"/>
        <v>0</v>
      </c>
      <c r="T19">
        <f t="shared" si="10"/>
        <v>0</v>
      </c>
      <c r="U19">
        <f t="shared" si="10"/>
        <v>0</v>
      </c>
      <c r="V19">
        <f t="shared" si="10"/>
        <v>0</v>
      </c>
      <c r="W19">
        <f t="shared" si="10"/>
        <v>0</v>
      </c>
      <c r="X19">
        <f t="shared" si="10"/>
        <v>0</v>
      </c>
      <c r="Y19">
        <f t="shared" si="10"/>
        <v>0</v>
      </c>
      <c r="Z19">
        <f t="shared" si="10"/>
        <v>0</v>
      </c>
      <c r="AA19">
        <f t="shared" si="10"/>
        <v>0</v>
      </c>
      <c r="AB19">
        <f t="shared" si="10"/>
        <v>0</v>
      </c>
      <c r="AC19">
        <f t="shared" si="10"/>
        <v>0</v>
      </c>
      <c r="AD19">
        <f t="shared" si="10"/>
        <v>0</v>
      </c>
      <c r="AE19">
        <f t="shared" si="10"/>
        <v>0</v>
      </c>
      <c r="AF19">
        <f t="shared" si="10"/>
        <v>0</v>
      </c>
      <c r="AG19">
        <f t="shared" si="10"/>
        <v>0</v>
      </c>
      <c r="AH19">
        <f t="shared" si="10"/>
        <v>0</v>
      </c>
      <c r="AI19">
        <f t="shared" si="10"/>
        <v>0</v>
      </c>
      <c r="AJ19">
        <f t="shared" si="10"/>
        <v>0</v>
      </c>
      <c r="AK19">
        <f t="shared" si="10"/>
        <v>0</v>
      </c>
      <c r="AL19">
        <f t="shared" si="10"/>
        <v>0</v>
      </c>
      <c r="AM19">
        <f t="shared" si="10"/>
        <v>0</v>
      </c>
      <c r="AN19">
        <f t="shared" si="10"/>
        <v>0</v>
      </c>
      <c r="AO19">
        <f t="shared" si="10"/>
        <v>0</v>
      </c>
      <c r="AP19">
        <f t="shared" si="10"/>
        <v>0</v>
      </c>
      <c r="AQ19">
        <f t="shared" si="10"/>
        <v>0</v>
      </c>
      <c r="AR19">
        <f t="shared" si="10"/>
        <v>0</v>
      </c>
      <c r="AS19">
        <f t="shared" si="10"/>
        <v>0</v>
      </c>
      <c r="AU19">
        <f t="shared" si="3"/>
        <v>10</v>
      </c>
      <c r="AV19">
        <f t="shared" si="4"/>
        <v>10</v>
      </c>
      <c r="AW19">
        <f t="shared" si="5"/>
        <v>0</v>
      </c>
      <c r="AX19">
        <f t="shared" si="6"/>
        <v>0</v>
      </c>
      <c r="AY19">
        <f t="shared" si="7"/>
        <v>0</v>
      </c>
    </row>
    <row r="20" spans="1:51" x14ac:dyDescent="0.35">
      <c r="A20" t="s">
        <v>9</v>
      </c>
      <c r="B20">
        <f t="shared" ref="B20:AS20" si="11">COUNTIF(B2:B8,"ACB")</f>
        <v>0</v>
      </c>
      <c r="C20">
        <f t="shared" si="11"/>
        <v>0</v>
      </c>
      <c r="D20">
        <f t="shared" si="11"/>
        <v>0</v>
      </c>
      <c r="E20">
        <f t="shared" si="11"/>
        <v>0</v>
      </c>
      <c r="F20">
        <f t="shared" si="11"/>
        <v>0</v>
      </c>
      <c r="G20">
        <f t="shared" si="11"/>
        <v>0</v>
      </c>
      <c r="H20">
        <f t="shared" si="11"/>
        <v>0</v>
      </c>
      <c r="I20">
        <f t="shared" si="11"/>
        <v>0</v>
      </c>
      <c r="J20">
        <f t="shared" si="11"/>
        <v>0</v>
      </c>
      <c r="K20">
        <f t="shared" si="11"/>
        <v>0</v>
      </c>
      <c r="L20">
        <f t="shared" si="11"/>
        <v>1</v>
      </c>
      <c r="M20">
        <f t="shared" si="11"/>
        <v>1</v>
      </c>
      <c r="N20">
        <f t="shared" si="11"/>
        <v>1</v>
      </c>
      <c r="O20">
        <f t="shared" si="11"/>
        <v>1</v>
      </c>
      <c r="P20">
        <f t="shared" si="11"/>
        <v>1</v>
      </c>
      <c r="Q20">
        <f t="shared" si="11"/>
        <v>1</v>
      </c>
      <c r="R20">
        <f t="shared" si="11"/>
        <v>1</v>
      </c>
      <c r="S20">
        <f t="shared" si="11"/>
        <v>1</v>
      </c>
      <c r="T20">
        <f t="shared" si="11"/>
        <v>1</v>
      </c>
      <c r="U20">
        <f t="shared" si="11"/>
        <v>1</v>
      </c>
      <c r="V20">
        <f t="shared" si="11"/>
        <v>1</v>
      </c>
      <c r="W20">
        <f t="shared" si="11"/>
        <v>1</v>
      </c>
      <c r="X20">
        <f t="shared" si="11"/>
        <v>1</v>
      </c>
      <c r="Y20">
        <f t="shared" si="11"/>
        <v>1</v>
      </c>
      <c r="Z20">
        <f t="shared" si="11"/>
        <v>1</v>
      </c>
      <c r="AA20">
        <f t="shared" si="11"/>
        <v>1</v>
      </c>
      <c r="AB20">
        <f t="shared" si="11"/>
        <v>1</v>
      </c>
      <c r="AC20">
        <f t="shared" si="11"/>
        <v>1</v>
      </c>
      <c r="AD20">
        <f t="shared" si="11"/>
        <v>1</v>
      </c>
      <c r="AE20">
        <f t="shared" si="11"/>
        <v>1</v>
      </c>
      <c r="AF20">
        <f t="shared" si="11"/>
        <v>1</v>
      </c>
      <c r="AG20">
        <f t="shared" si="11"/>
        <v>1</v>
      </c>
      <c r="AH20">
        <f t="shared" si="11"/>
        <v>1</v>
      </c>
      <c r="AI20">
        <f t="shared" si="11"/>
        <v>1</v>
      </c>
      <c r="AJ20">
        <f t="shared" si="11"/>
        <v>1</v>
      </c>
      <c r="AK20">
        <f t="shared" si="11"/>
        <v>1</v>
      </c>
      <c r="AL20">
        <f t="shared" si="11"/>
        <v>1</v>
      </c>
      <c r="AM20">
        <f t="shared" si="11"/>
        <v>1</v>
      </c>
      <c r="AN20">
        <f t="shared" si="11"/>
        <v>1</v>
      </c>
      <c r="AO20">
        <f t="shared" si="11"/>
        <v>1</v>
      </c>
      <c r="AP20">
        <f t="shared" si="11"/>
        <v>1</v>
      </c>
      <c r="AQ20">
        <f t="shared" si="11"/>
        <v>1</v>
      </c>
      <c r="AR20">
        <f t="shared" si="11"/>
        <v>1</v>
      </c>
      <c r="AS20">
        <f t="shared" si="11"/>
        <v>1</v>
      </c>
      <c r="AU20">
        <f t="shared" si="3"/>
        <v>34</v>
      </c>
      <c r="AV20">
        <f t="shared" si="4"/>
        <v>1</v>
      </c>
      <c r="AW20">
        <f t="shared" si="5"/>
        <v>14</v>
      </c>
      <c r="AX20">
        <f t="shared" si="6"/>
        <v>9</v>
      </c>
      <c r="AY20">
        <f t="shared" si="7"/>
        <v>10</v>
      </c>
    </row>
    <row r="21" spans="1:51" x14ac:dyDescent="0.35">
      <c r="A21" t="s">
        <v>8</v>
      </c>
      <c r="B21">
        <f t="shared" ref="B21:AS21" si="12">COUNTIF(B2:B8,"UD")</f>
        <v>0</v>
      </c>
      <c r="C21">
        <f t="shared" si="12"/>
        <v>0</v>
      </c>
      <c r="D21">
        <f t="shared" si="12"/>
        <v>0</v>
      </c>
      <c r="E21">
        <f t="shared" si="12"/>
        <v>0</v>
      </c>
      <c r="F21">
        <f t="shared" si="12"/>
        <v>0</v>
      </c>
      <c r="G21">
        <f t="shared" si="12"/>
        <v>0</v>
      </c>
      <c r="H21">
        <f t="shared" si="12"/>
        <v>0</v>
      </c>
      <c r="I21">
        <f t="shared" si="12"/>
        <v>0</v>
      </c>
      <c r="J21">
        <f t="shared" si="12"/>
        <v>0</v>
      </c>
      <c r="K21">
        <f t="shared" si="12"/>
        <v>0</v>
      </c>
      <c r="L21">
        <f t="shared" si="12"/>
        <v>0</v>
      </c>
      <c r="M21">
        <f t="shared" si="12"/>
        <v>0</v>
      </c>
      <c r="N21">
        <f t="shared" si="12"/>
        <v>0</v>
      </c>
      <c r="O21">
        <f t="shared" si="12"/>
        <v>0</v>
      </c>
      <c r="P21">
        <f t="shared" si="12"/>
        <v>0</v>
      </c>
      <c r="Q21">
        <f t="shared" si="12"/>
        <v>0</v>
      </c>
      <c r="R21">
        <f t="shared" si="12"/>
        <v>0</v>
      </c>
      <c r="S21">
        <f t="shared" si="12"/>
        <v>0</v>
      </c>
      <c r="T21">
        <f t="shared" si="12"/>
        <v>0</v>
      </c>
      <c r="U21">
        <f t="shared" si="12"/>
        <v>0</v>
      </c>
      <c r="V21">
        <f t="shared" si="12"/>
        <v>0</v>
      </c>
      <c r="W21">
        <f t="shared" si="12"/>
        <v>0</v>
      </c>
      <c r="X21">
        <f t="shared" si="12"/>
        <v>0</v>
      </c>
      <c r="Y21">
        <f t="shared" si="12"/>
        <v>0</v>
      </c>
      <c r="Z21">
        <f t="shared" si="12"/>
        <v>0</v>
      </c>
      <c r="AA21">
        <f t="shared" si="12"/>
        <v>0</v>
      </c>
      <c r="AB21">
        <f t="shared" si="12"/>
        <v>0</v>
      </c>
      <c r="AC21">
        <f t="shared" si="12"/>
        <v>0</v>
      </c>
      <c r="AD21">
        <f t="shared" si="12"/>
        <v>0</v>
      </c>
      <c r="AE21">
        <f t="shared" si="12"/>
        <v>0</v>
      </c>
      <c r="AF21">
        <f t="shared" si="12"/>
        <v>0</v>
      </c>
      <c r="AG21">
        <f t="shared" si="12"/>
        <v>0</v>
      </c>
      <c r="AH21">
        <f t="shared" si="12"/>
        <v>0</v>
      </c>
      <c r="AI21">
        <f t="shared" si="12"/>
        <v>0</v>
      </c>
      <c r="AJ21">
        <f t="shared" si="12"/>
        <v>0</v>
      </c>
      <c r="AK21">
        <f t="shared" si="12"/>
        <v>0</v>
      </c>
      <c r="AL21">
        <f t="shared" si="12"/>
        <v>0</v>
      </c>
      <c r="AM21">
        <f t="shared" si="12"/>
        <v>0</v>
      </c>
      <c r="AN21">
        <f t="shared" si="12"/>
        <v>0</v>
      </c>
      <c r="AO21">
        <f t="shared" si="12"/>
        <v>0</v>
      </c>
      <c r="AP21">
        <f t="shared" si="12"/>
        <v>0</v>
      </c>
      <c r="AQ21">
        <f t="shared" si="12"/>
        <v>0</v>
      </c>
      <c r="AR21">
        <f t="shared" si="12"/>
        <v>0</v>
      </c>
      <c r="AS21">
        <f t="shared" si="12"/>
        <v>0</v>
      </c>
      <c r="AU21">
        <f t="shared" si="3"/>
        <v>0</v>
      </c>
      <c r="AV21">
        <f t="shared" si="4"/>
        <v>0</v>
      </c>
      <c r="AW21">
        <f t="shared" si="5"/>
        <v>0</v>
      </c>
      <c r="AX21">
        <f t="shared" si="6"/>
        <v>0</v>
      </c>
      <c r="AY21">
        <f t="shared" si="7"/>
        <v>0</v>
      </c>
    </row>
    <row r="22" spans="1:51" x14ac:dyDescent="0.35">
      <c r="A22" t="s">
        <v>18</v>
      </c>
      <c r="B22">
        <f t="shared" ref="B22:AS22" si="13">COUNTIF(B2:B8,"LERT")</f>
        <v>0</v>
      </c>
      <c r="C22">
        <f t="shared" si="13"/>
        <v>0</v>
      </c>
      <c r="D22">
        <f t="shared" si="13"/>
        <v>0</v>
      </c>
      <c r="E22">
        <f t="shared" si="13"/>
        <v>0</v>
      </c>
      <c r="F22">
        <f t="shared" si="13"/>
        <v>0</v>
      </c>
      <c r="G22">
        <f t="shared" si="13"/>
        <v>0</v>
      </c>
      <c r="H22">
        <f t="shared" si="13"/>
        <v>0</v>
      </c>
      <c r="I22">
        <f t="shared" si="13"/>
        <v>0</v>
      </c>
      <c r="J22">
        <f t="shared" si="13"/>
        <v>0</v>
      </c>
      <c r="K22">
        <f t="shared" si="13"/>
        <v>0</v>
      </c>
      <c r="L22">
        <f t="shared" si="13"/>
        <v>0</v>
      </c>
      <c r="M22">
        <f t="shared" si="13"/>
        <v>0</v>
      </c>
      <c r="N22">
        <f t="shared" si="13"/>
        <v>0</v>
      </c>
      <c r="O22">
        <f t="shared" si="13"/>
        <v>0</v>
      </c>
      <c r="P22">
        <f t="shared" si="13"/>
        <v>0</v>
      </c>
      <c r="Q22">
        <f t="shared" si="13"/>
        <v>0</v>
      </c>
      <c r="R22">
        <f t="shared" si="13"/>
        <v>0</v>
      </c>
      <c r="S22">
        <f t="shared" si="13"/>
        <v>0</v>
      </c>
      <c r="T22">
        <f t="shared" si="13"/>
        <v>0</v>
      </c>
      <c r="U22">
        <f t="shared" si="13"/>
        <v>0</v>
      </c>
      <c r="V22">
        <f t="shared" si="13"/>
        <v>0</v>
      </c>
      <c r="W22">
        <f t="shared" si="13"/>
        <v>0</v>
      </c>
      <c r="X22">
        <f t="shared" si="13"/>
        <v>0</v>
      </c>
      <c r="Y22">
        <f t="shared" si="13"/>
        <v>1</v>
      </c>
      <c r="Z22">
        <f t="shared" si="13"/>
        <v>1</v>
      </c>
      <c r="AA22">
        <f t="shared" si="13"/>
        <v>1</v>
      </c>
      <c r="AB22">
        <f t="shared" si="13"/>
        <v>1</v>
      </c>
      <c r="AC22">
        <f t="shared" si="13"/>
        <v>1</v>
      </c>
      <c r="AD22">
        <f t="shared" si="13"/>
        <v>1</v>
      </c>
      <c r="AE22">
        <f t="shared" si="13"/>
        <v>1</v>
      </c>
      <c r="AF22">
        <f t="shared" si="13"/>
        <v>1</v>
      </c>
      <c r="AG22">
        <f t="shared" si="13"/>
        <v>1</v>
      </c>
      <c r="AH22">
        <f t="shared" si="13"/>
        <v>1</v>
      </c>
      <c r="AI22">
        <f t="shared" si="13"/>
        <v>1</v>
      </c>
      <c r="AJ22">
        <f t="shared" si="13"/>
        <v>1</v>
      </c>
      <c r="AK22">
        <f t="shared" si="13"/>
        <v>1</v>
      </c>
      <c r="AL22">
        <f t="shared" si="13"/>
        <v>1</v>
      </c>
      <c r="AM22">
        <f t="shared" si="13"/>
        <v>1</v>
      </c>
      <c r="AN22">
        <f t="shared" si="13"/>
        <v>1</v>
      </c>
      <c r="AO22">
        <f t="shared" si="13"/>
        <v>1</v>
      </c>
      <c r="AP22">
        <f t="shared" si="13"/>
        <v>1</v>
      </c>
      <c r="AQ22">
        <f t="shared" si="13"/>
        <v>1</v>
      </c>
      <c r="AR22">
        <f t="shared" si="13"/>
        <v>1</v>
      </c>
      <c r="AS22">
        <f t="shared" si="13"/>
        <v>1</v>
      </c>
      <c r="AU22">
        <f t="shared" si="3"/>
        <v>21</v>
      </c>
      <c r="AV22">
        <f t="shared" si="4"/>
        <v>0</v>
      </c>
      <c r="AW22">
        <f t="shared" si="5"/>
        <v>2</v>
      </c>
      <c r="AX22">
        <f t="shared" si="6"/>
        <v>9</v>
      </c>
      <c r="AY22">
        <f t="shared" si="7"/>
        <v>10</v>
      </c>
    </row>
    <row r="23" spans="1:51" x14ac:dyDescent="0.35">
      <c r="A23" t="s">
        <v>21</v>
      </c>
      <c r="B23">
        <f t="shared" ref="B23:AS23" si="14">COUNTIF(B2:B8,"LCERT")</f>
        <v>0</v>
      </c>
      <c r="C23">
        <f t="shared" si="14"/>
        <v>0</v>
      </c>
      <c r="D23">
        <f t="shared" si="14"/>
        <v>0</v>
      </c>
      <c r="E23">
        <f t="shared" si="14"/>
        <v>0</v>
      </c>
      <c r="F23">
        <f t="shared" si="14"/>
        <v>0</v>
      </c>
      <c r="G23">
        <f t="shared" si="14"/>
        <v>0</v>
      </c>
      <c r="H23">
        <f t="shared" si="14"/>
        <v>0</v>
      </c>
      <c r="I23">
        <f t="shared" si="14"/>
        <v>0</v>
      </c>
      <c r="J23">
        <f t="shared" si="14"/>
        <v>0</v>
      </c>
      <c r="K23">
        <f t="shared" si="14"/>
        <v>0</v>
      </c>
      <c r="L23">
        <f t="shared" si="14"/>
        <v>0</v>
      </c>
      <c r="M23">
        <f t="shared" si="14"/>
        <v>0</v>
      </c>
      <c r="N23">
        <f t="shared" si="14"/>
        <v>0</v>
      </c>
      <c r="O23">
        <f t="shared" si="14"/>
        <v>0</v>
      </c>
      <c r="P23">
        <f t="shared" si="14"/>
        <v>0</v>
      </c>
      <c r="Q23">
        <f t="shared" si="14"/>
        <v>0</v>
      </c>
      <c r="R23">
        <f t="shared" si="14"/>
        <v>0</v>
      </c>
      <c r="S23">
        <f t="shared" si="14"/>
        <v>0</v>
      </c>
      <c r="T23">
        <f t="shared" si="14"/>
        <v>0</v>
      </c>
      <c r="U23">
        <f t="shared" si="14"/>
        <v>0</v>
      </c>
      <c r="V23">
        <f t="shared" si="14"/>
        <v>0</v>
      </c>
      <c r="W23">
        <f t="shared" si="14"/>
        <v>0</v>
      </c>
      <c r="X23">
        <f t="shared" si="14"/>
        <v>0</v>
      </c>
      <c r="Y23">
        <f t="shared" si="14"/>
        <v>0</v>
      </c>
      <c r="Z23">
        <f t="shared" si="14"/>
        <v>0</v>
      </c>
      <c r="AA23">
        <f t="shared" si="14"/>
        <v>0</v>
      </c>
      <c r="AB23">
        <f t="shared" si="14"/>
        <v>0</v>
      </c>
      <c r="AC23">
        <f t="shared" si="14"/>
        <v>0</v>
      </c>
      <c r="AD23">
        <f t="shared" si="14"/>
        <v>0</v>
      </c>
      <c r="AE23">
        <f t="shared" si="14"/>
        <v>0</v>
      </c>
      <c r="AF23">
        <f t="shared" si="14"/>
        <v>0</v>
      </c>
      <c r="AG23">
        <f t="shared" si="14"/>
        <v>0</v>
      </c>
      <c r="AH23">
        <f t="shared" si="14"/>
        <v>0</v>
      </c>
      <c r="AI23">
        <f t="shared" si="14"/>
        <v>0</v>
      </c>
      <c r="AJ23">
        <f t="shared" si="14"/>
        <v>0</v>
      </c>
      <c r="AK23">
        <f t="shared" si="14"/>
        <v>0</v>
      </c>
      <c r="AL23">
        <f t="shared" si="14"/>
        <v>0</v>
      </c>
      <c r="AM23">
        <f t="shared" si="14"/>
        <v>0</v>
      </c>
      <c r="AN23">
        <f t="shared" si="14"/>
        <v>0</v>
      </c>
      <c r="AO23">
        <f t="shared" si="14"/>
        <v>0</v>
      </c>
      <c r="AP23">
        <f t="shared" si="14"/>
        <v>0</v>
      </c>
      <c r="AQ23">
        <f t="shared" si="14"/>
        <v>0</v>
      </c>
      <c r="AR23">
        <f t="shared" si="14"/>
        <v>0</v>
      </c>
      <c r="AS23">
        <f t="shared" si="14"/>
        <v>0</v>
      </c>
      <c r="AU23">
        <f t="shared" si="3"/>
        <v>0</v>
      </c>
      <c r="AV23">
        <f t="shared" si="4"/>
        <v>0</v>
      </c>
      <c r="AW23">
        <f t="shared" si="5"/>
        <v>0</v>
      </c>
      <c r="AX23">
        <f t="shared" si="6"/>
        <v>0</v>
      </c>
      <c r="AY23">
        <f t="shared" si="7"/>
        <v>0</v>
      </c>
    </row>
    <row r="24" spans="1:51" x14ac:dyDescent="0.35">
      <c r="A24" t="s">
        <v>24</v>
      </c>
      <c r="B24">
        <f t="shared" ref="B24:AS24" si="15">COUNTIF(B2:B8,"LMT")</f>
        <v>0</v>
      </c>
      <c r="C24">
        <f t="shared" si="15"/>
        <v>0</v>
      </c>
      <c r="D24">
        <f t="shared" si="15"/>
        <v>0</v>
      </c>
      <c r="E24">
        <f t="shared" si="15"/>
        <v>0</v>
      </c>
      <c r="F24">
        <f t="shared" si="15"/>
        <v>0</v>
      </c>
      <c r="G24">
        <f t="shared" si="15"/>
        <v>0</v>
      </c>
      <c r="H24">
        <f t="shared" si="15"/>
        <v>0</v>
      </c>
      <c r="I24">
        <f t="shared" si="15"/>
        <v>0</v>
      </c>
      <c r="J24">
        <f t="shared" si="15"/>
        <v>0</v>
      </c>
      <c r="K24">
        <f t="shared" si="15"/>
        <v>0</v>
      </c>
      <c r="L24">
        <f t="shared" si="15"/>
        <v>0</v>
      </c>
      <c r="M24">
        <f t="shared" si="15"/>
        <v>0</v>
      </c>
      <c r="N24">
        <f t="shared" si="15"/>
        <v>0</v>
      </c>
      <c r="O24">
        <f t="shared" si="15"/>
        <v>0</v>
      </c>
      <c r="P24">
        <f t="shared" si="15"/>
        <v>0</v>
      </c>
      <c r="Q24">
        <f t="shared" si="15"/>
        <v>0</v>
      </c>
      <c r="R24">
        <f t="shared" si="15"/>
        <v>0</v>
      </c>
      <c r="S24">
        <f t="shared" si="15"/>
        <v>0</v>
      </c>
      <c r="T24">
        <f t="shared" si="15"/>
        <v>0</v>
      </c>
      <c r="U24">
        <f t="shared" si="15"/>
        <v>0</v>
      </c>
      <c r="V24">
        <f t="shared" si="15"/>
        <v>0</v>
      </c>
      <c r="W24">
        <f t="shared" si="15"/>
        <v>0</v>
      </c>
      <c r="X24">
        <f t="shared" si="15"/>
        <v>0</v>
      </c>
      <c r="Y24">
        <f t="shared" si="15"/>
        <v>0</v>
      </c>
      <c r="Z24">
        <f t="shared" si="15"/>
        <v>0</v>
      </c>
      <c r="AA24">
        <f t="shared" si="15"/>
        <v>0</v>
      </c>
      <c r="AB24">
        <f t="shared" si="15"/>
        <v>0</v>
      </c>
      <c r="AC24">
        <f t="shared" si="15"/>
        <v>0</v>
      </c>
      <c r="AD24">
        <f t="shared" si="15"/>
        <v>0</v>
      </c>
      <c r="AE24">
        <f t="shared" si="15"/>
        <v>0</v>
      </c>
      <c r="AF24">
        <f t="shared" si="15"/>
        <v>0</v>
      </c>
      <c r="AG24">
        <f t="shared" si="15"/>
        <v>0</v>
      </c>
      <c r="AH24">
        <f t="shared" si="15"/>
        <v>0</v>
      </c>
      <c r="AI24">
        <f t="shared" si="15"/>
        <v>0</v>
      </c>
      <c r="AJ24">
        <f t="shared" si="15"/>
        <v>0</v>
      </c>
      <c r="AK24">
        <f t="shared" si="15"/>
        <v>0</v>
      </c>
      <c r="AL24">
        <f t="shared" si="15"/>
        <v>0</v>
      </c>
      <c r="AM24">
        <f t="shared" si="15"/>
        <v>0</v>
      </c>
      <c r="AN24">
        <f t="shared" si="15"/>
        <v>0</v>
      </c>
      <c r="AO24">
        <f t="shared" si="15"/>
        <v>0</v>
      </c>
      <c r="AP24">
        <f t="shared" si="15"/>
        <v>0</v>
      </c>
      <c r="AQ24">
        <f t="shared" si="15"/>
        <v>0</v>
      </c>
      <c r="AR24">
        <f t="shared" si="15"/>
        <v>0</v>
      </c>
      <c r="AS24">
        <f t="shared" si="15"/>
        <v>0</v>
      </c>
      <c r="AU24">
        <f t="shared" si="3"/>
        <v>0</v>
      </c>
      <c r="AV24">
        <f t="shared" si="4"/>
        <v>0</v>
      </c>
      <c r="AW24">
        <f t="shared" si="5"/>
        <v>0</v>
      </c>
      <c r="AX24">
        <f t="shared" si="6"/>
        <v>0</v>
      </c>
      <c r="AY24">
        <f t="shared" si="7"/>
        <v>0</v>
      </c>
    </row>
    <row r="25" spans="1:51" x14ac:dyDescent="0.35">
      <c r="A25" t="s">
        <v>25</v>
      </c>
      <c r="B25">
        <f t="shared" ref="B25:AS25" si="16">COUNTIF(B2:B8,"LCMT")</f>
        <v>0</v>
      </c>
      <c r="C25">
        <f t="shared" si="16"/>
        <v>0</v>
      </c>
      <c r="D25">
        <f t="shared" si="16"/>
        <v>0</v>
      </c>
      <c r="E25">
        <f t="shared" si="16"/>
        <v>0</v>
      </c>
      <c r="F25">
        <f t="shared" si="16"/>
        <v>0</v>
      </c>
      <c r="G25">
        <f t="shared" si="16"/>
        <v>0</v>
      </c>
      <c r="H25">
        <f t="shared" si="16"/>
        <v>0</v>
      </c>
      <c r="I25">
        <f t="shared" si="16"/>
        <v>0</v>
      </c>
      <c r="J25">
        <f t="shared" si="16"/>
        <v>0</v>
      </c>
      <c r="K25">
        <f t="shared" si="16"/>
        <v>0</v>
      </c>
      <c r="L25">
        <f t="shared" si="16"/>
        <v>0</v>
      </c>
      <c r="M25">
        <f t="shared" si="16"/>
        <v>0</v>
      </c>
      <c r="N25">
        <f t="shared" si="16"/>
        <v>0</v>
      </c>
      <c r="O25">
        <f t="shared" si="16"/>
        <v>0</v>
      </c>
      <c r="P25">
        <f t="shared" si="16"/>
        <v>0</v>
      </c>
      <c r="Q25">
        <f t="shared" si="16"/>
        <v>0</v>
      </c>
      <c r="R25">
        <f t="shared" si="16"/>
        <v>0</v>
      </c>
      <c r="S25">
        <f t="shared" si="16"/>
        <v>0</v>
      </c>
      <c r="T25">
        <f t="shared" si="16"/>
        <v>0</v>
      </c>
      <c r="U25">
        <f t="shared" si="16"/>
        <v>0</v>
      </c>
      <c r="V25">
        <f t="shared" si="16"/>
        <v>0</v>
      </c>
      <c r="W25">
        <f t="shared" si="16"/>
        <v>0</v>
      </c>
      <c r="X25">
        <f t="shared" si="16"/>
        <v>0</v>
      </c>
      <c r="Y25">
        <f t="shared" si="16"/>
        <v>0</v>
      </c>
      <c r="Z25">
        <f t="shared" si="16"/>
        <v>0</v>
      </c>
      <c r="AA25">
        <f t="shared" si="16"/>
        <v>0</v>
      </c>
      <c r="AB25">
        <f t="shared" si="16"/>
        <v>0</v>
      </c>
      <c r="AC25">
        <f t="shared" si="16"/>
        <v>0</v>
      </c>
      <c r="AD25">
        <f t="shared" si="16"/>
        <v>0</v>
      </c>
      <c r="AE25">
        <f t="shared" si="16"/>
        <v>0</v>
      </c>
      <c r="AF25">
        <f t="shared" si="16"/>
        <v>0</v>
      </c>
      <c r="AG25">
        <f t="shared" si="16"/>
        <v>0</v>
      </c>
      <c r="AH25">
        <f t="shared" si="16"/>
        <v>0</v>
      </c>
      <c r="AI25">
        <f t="shared" si="16"/>
        <v>0</v>
      </c>
      <c r="AJ25">
        <f t="shared" si="16"/>
        <v>0</v>
      </c>
      <c r="AK25">
        <f t="shared" si="16"/>
        <v>0</v>
      </c>
      <c r="AL25">
        <f t="shared" si="16"/>
        <v>0</v>
      </c>
      <c r="AM25">
        <f t="shared" si="16"/>
        <v>0</v>
      </c>
      <c r="AN25">
        <f t="shared" si="16"/>
        <v>0</v>
      </c>
      <c r="AO25">
        <f t="shared" si="16"/>
        <v>0</v>
      </c>
      <c r="AP25">
        <f t="shared" si="16"/>
        <v>0</v>
      </c>
      <c r="AQ25">
        <f t="shared" si="16"/>
        <v>0</v>
      </c>
      <c r="AR25">
        <f t="shared" si="16"/>
        <v>0</v>
      </c>
      <c r="AS25">
        <f t="shared" si="16"/>
        <v>0</v>
      </c>
      <c r="AU25">
        <f t="shared" si="3"/>
        <v>0</v>
      </c>
      <c r="AV25">
        <f t="shared" si="4"/>
        <v>0</v>
      </c>
      <c r="AW25">
        <f t="shared" si="5"/>
        <v>0</v>
      </c>
      <c r="AX25">
        <f t="shared" si="6"/>
        <v>0</v>
      </c>
      <c r="AY25">
        <f t="shared" si="7"/>
        <v>0</v>
      </c>
    </row>
    <row r="26" spans="1:51" x14ac:dyDescent="0.35">
      <c r="A26" t="s">
        <v>13</v>
      </c>
      <c r="B26">
        <f t="shared" ref="B26:AS26" si="17">COUNTIF(B2:B8,"LIT")</f>
        <v>0</v>
      </c>
      <c r="C26">
        <f t="shared" si="17"/>
        <v>0</v>
      </c>
      <c r="D26">
        <f t="shared" si="17"/>
        <v>0</v>
      </c>
      <c r="E26">
        <f t="shared" si="17"/>
        <v>0</v>
      </c>
      <c r="F26">
        <f t="shared" si="17"/>
        <v>0</v>
      </c>
      <c r="G26">
        <f t="shared" si="17"/>
        <v>0</v>
      </c>
      <c r="H26">
        <f t="shared" si="17"/>
        <v>0</v>
      </c>
      <c r="I26">
        <f t="shared" si="17"/>
        <v>0</v>
      </c>
      <c r="J26">
        <f t="shared" si="17"/>
        <v>0</v>
      </c>
      <c r="K26">
        <f t="shared" si="17"/>
        <v>0</v>
      </c>
      <c r="L26">
        <f t="shared" si="17"/>
        <v>0</v>
      </c>
      <c r="M26">
        <f t="shared" si="17"/>
        <v>0</v>
      </c>
      <c r="N26">
        <f t="shared" si="17"/>
        <v>0</v>
      </c>
      <c r="O26">
        <f t="shared" si="17"/>
        <v>0</v>
      </c>
      <c r="P26">
        <f t="shared" si="17"/>
        <v>0</v>
      </c>
      <c r="Q26">
        <f t="shared" si="17"/>
        <v>0</v>
      </c>
      <c r="R26">
        <f t="shared" si="17"/>
        <v>0</v>
      </c>
      <c r="S26">
        <f t="shared" si="17"/>
        <v>0</v>
      </c>
      <c r="T26">
        <f t="shared" si="17"/>
        <v>0</v>
      </c>
      <c r="U26">
        <f t="shared" si="17"/>
        <v>0</v>
      </c>
      <c r="V26">
        <f t="shared" si="17"/>
        <v>0</v>
      </c>
      <c r="W26">
        <f t="shared" si="17"/>
        <v>0</v>
      </c>
      <c r="X26">
        <f t="shared" si="17"/>
        <v>0</v>
      </c>
      <c r="Y26">
        <f t="shared" si="17"/>
        <v>0</v>
      </c>
      <c r="Z26">
        <f t="shared" si="17"/>
        <v>0</v>
      </c>
      <c r="AA26">
        <f t="shared" si="17"/>
        <v>0</v>
      </c>
      <c r="AB26">
        <f t="shared" si="17"/>
        <v>0</v>
      </c>
      <c r="AC26">
        <f t="shared" si="17"/>
        <v>0</v>
      </c>
      <c r="AD26">
        <f t="shared" si="17"/>
        <v>0</v>
      </c>
      <c r="AE26">
        <f t="shared" si="17"/>
        <v>0</v>
      </c>
      <c r="AF26">
        <f t="shared" si="17"/>
        <v>0</v>
      </c>
      <c r="AG26">
        <f t="shared" si="17"/>
        <v>0</v>
      </c>
      <c r="AH26">
        <f t="shared" si="17"/>
        <v>0</v>
      </c>
      <c r="AI26">
        <f t="shared" si="17"/>
        <v>0</v>
      </c>
      <c r="AJ26">
        <f t="shared" si="17"/>
        <v>0</v>
      </c>
      <c r="AK26">
        <f t="shared" si="17"/>
        <v>0</v>
      </c>
      <c r="AL26">
        <f t="shared" si="17"/>
        <v>0</v>
      </c>
      <c r="AM26">
        <f t="shared" si="17"/>
        <v>0</v>
      </c>
      <c r="AN26">
        <f t="shared" si="17"/>
        <v>1</v>
      </c>
      <c r="AO26">
        <f t="shared" si="17"/>
        <v>1</v>
      </c>
      <c r="AP26">
        <f t="shared" si="17"/>
        <v>1</v>
      </c>
      <c r="AQ26">
        <f t="shared" si="17"/>
        <v>1</v>
      </c>
      <c r="AR26">
        <f t="shared" si="17"/>
        <v>1</v>
      </c>
      <c r="AS26">
        <f t="shared" si="17"/>
        <v>1</v>
      </c>
      <c r="AU26">
        <f t="shared" si="3"/>
        <v>6</v>
      </c>
      <c r="AV26">
        <f t="shared" si="4"/>
        <v>0</v>
      </c>
      <c r="AW26">
        <f t="shared" si="5"/>
        <v>0</v>
      </c>
      <c r="AX26">
        <f t="shared" si="6"/>
        <v>0</v>
      </c>
      <c r="AY26">
        <f t="shared" si="7"/>
        <v>6</v>
      </c>
    </row>
    <row r="27" spans="1:51" x14ac:dyDescent="0.35">
      <c r="A27" t="s">
        <v>12</v>
      </c>
      <c r="B27">
        <f t="shared" ref="B27:AS27" si="18">COUNTIF(B2:B8,"LCIT")</f>
        <v>0</v>
      </c>
      <c r="C27">
        <f t="shared" si="18"/>
        <v>0</v>
      </c>
      <c r="D27">
        <f t="shared" si="18"/>
        <v>0</v>
      </c>
      <c r="E27">
        <f t="shared" si="18"/>
        <v>0</v>
      </c>
      <c r="F27">
        <f t="shared" si="18"/>
        <v>0</v>
      </c>
      <c r="G27">
        <f t="shared" si="18"/>
        <v>0</v>
      </c>
      <c r="H27">
        <f t="shared" si="18"/>
        <v>0</v>
      </c>
      <c r="I27">
        <f t="shared" si="18"/>
        <v>0</v>
      </c>
      <c r="J27">
        <f t="shared" si="18"/>
        <v>0</v>
      </c>
      <c r="K27">
        <f t="shared" si="18"/>
        <v>0</v>
      </c>
      <c r="L27">
        <f t="shared" si="18"/>
        <v>0</v>
      </c>
      <c r="M27">
        <f t="shared" si="18"/>
        <v>0</v>
      </c>
      <c r="N27">
        <f t="shared" si="18"/>
        <v>0</v>
      </c>
      <c r="O27">
        <f t="shared" si="18"/>
        <v>0</v>
      </c>
      <c r="P27">
        <f t="shared" si="18"/>
        <v>0</v>
      </c>
      <c r="Q27">
        <f t="shared" si="18"/>
        <v>0</v>
      </c>
      <c r="R27">
        <f t="shared" si="18"/>
        <v>0</v>
      </c>
      <c r="S27">
        <f t="shared" si="18"/>
        <v>0</v>
      </c>
      <c r="T27">
        <f t="shared" si="18"/>
        <v>0</v>
      </c>
      <c r="U27">
        <f t="shared" si="18"/>
        <v>0</v>
      </c>
      <c r="V27">
        <f t="shared" si="18"/>
        <v>0</v>
      </c>
      <c r="W27">
        <f t="shared" si="18"/>
        <v>0</v>
      </c>
      <c r="X27">
        <f t="shared" si="18"/>
        <v>0</v>
      </c>
      <c r="Y27">
        <f t="shared" si="18"/>
        <v>0</v>
      </c>
      <c r="Z27">
        <f t="shared" si="18"/>
        <v>0</v>
      </c>
      <c r="AA27">
        <f t="shared" si="18"/>
        <v>0</v>
      </c>
      <c r="AB27">
        <f t="shared" si="18"/>
        <v>0</v>
      </c>
      <c r="AC27">
        <f t="shared" si="18"/>
        <v>0</v>
      </c>
      <c r="AD27">
        <f t="shared" si="18"/>
        <v>0</v>
      </c>
      <c r="AE27">
        <f t="shared" si="18"/>
        <v>0</v>
      </c>
      <c r="AF27">
        <f t="shared" si="18"/>
        <v>0</v>
      </c>
      <c r="AG27">
        <f t="shared" si="18"/>
        <v>0</v>
      </c>
      <c r="AH27">
        <f t="shared" si="18"/>
        <v>0</v>
      </c>
      <c r="AI27">
        <f t="shared" si="18"/>
        <v>0</v>
      </c>
      <c r="AJ27">
        <f t="shared" si="18"/>
        <v>0</v>
      </c>
      <c r="AK27">
        <f t="shared" si="18"/>
        <v>0</v>
      </c>
      <c r="AL27">
        <f t="shared" si="18"/>
        <v>0</v>
      </c>
      <c r="AM27">
        <f t="shared" si="18"/>
        <v>0</v>
      </c>
      <c r="AN27">
        <f t="shared" si="18"/>
        <v>0</v>
      </c>
      <c r="AO27">
        <f t="shared" si="18"/>
        <v>0</v>
      </c>
      <c r="AP27">
        <f t="shared" si="18"/>
        <v>0</v>
      </c>
      <c r="AQ27">
        <f t="shared" si="18"/>
        <v>0</v>
      </c>
      <c r="AR27">
        <f t="shared" si="18"/>
        <v>0</v>
      </c>
      <c r="AS27">
        <f t="shared" si="18"/>
        <v>0</v>
      </c>
      <c r="AU27">
        <f t="shared" si="3"/>
        <v>0</v>
      </c>
      <c r="AV27">
        <f t="shared" si="4"/>
        <v>0</v>
      </c>
      <c r="AW27">
        <f t="shared" si="5"/>
        <v>0</v>
      </c>
      <c r="AX27">
        <f t="shared" si="6"/>
        <v>0</v>
      </c>
      <c r="AY27">
        <f t="shared" si="7"/>
        <v>0</v>
      </c>
    </row>
    <row r="28" spans="1:51" x14ac:dyDescent="0.35">
      <c r="A28" t="s">
        <v>26</v>
      </c>
      <c r="B28">
        <f t="shared" ref="B28:AS28" si="19">COUNTIF(B2:B8,"MwERT")</f>
        <v>0</v>
      </c>
      <c r="C28">
        <f t="shared" si="19"/>
        <v>0</v>
      </c>
      <c r="D28">
        <f t="shared" si="19"/>
        <v>0</v>
      </c>
      <c r="E28">
        <f t="shared" si="19"/>
        <v>0</v>
      </c>
      <c r="F28">
        <f t="shared" si="19"/>
        <v>0</v>
      </c>
      <c r="G28">
        <f t="shared" si="19"/>
        <v>0</v>
      </c>
      <c r="H28">
        <f t="shared" si="19"/>
        <v>0</v>
      </c>
      <c r="I28">
        <f t="shared" si="19"/>
        <v>0</v>
      </c>
      <c r="J28">
        <f t="shared" si="19"/>
        <v>0</v>
      </c>
      <c r="K28">
        <f t="shared" si="19"/>
        <v>0</v>
      </c>
      <c r="L28">
        <f t="shared" si="19"/>
        <v>0</v>
      </c>
      <c r="M28">
        <f t="shared" si="19"/>
        <v>0</v>
      </c>
      <c r="N28">
        <f t="shared" si="19"/>
        <v>0</v>
      </c>
      <c r="O28">
        <f t="shared" si="19"/>
        <v>0</v>
      </c>
      <c r="P28">
        <f t="shared" si="19"/>
        <v>0</v>
      </c>
      <c r="Q28">
        <f t="shared" si="19"/>
        <v>0</v>
      </c>
      <c r="R28">
        <f t="shared" si="19"/>
        <v>0</v>
      </c>
      <c r="S28">
        <f t="shared" si="19"/>
        <v>0</v>
      </c>
      <c r="T28">
        <f t="shared" si="19"/>
        <v>0</v>
      </c>
      <c r="U28">
        <f t="shared" si="19"/>
        <v>0</v>
      </c>
      <c r="V28">
        <f t="shared" si="19"/>
        <v>0</v>
      </c>
      <c r="W28">
        <f t="shared" si="19"/>
        <v>0</v>
      </c>
      <c r="X28">
        <f t="shared" si="19"/>
        <v>0</v>
      </c>
      <c r="Y28">
        <f t="shared" si="19"/>
        <v>0</v>
      </c>
      <c r="Z28">
        <f t="shared" si="19"/>
        <v>0</v>
      </c>
      <c r="AA28">
        <f t="shared" si="19"/>
        <v>0</v>
      </c>
      <c r="AB28">
        <f t="shared" si="19"/>
        <v>0</v>
      </c>
      <c r="AC28">
        <f t="shared" si="19"/>
        <v>0</v>
      </c>
      <c r="AD28">
        <f t="shared" si="19"/>
        <v>0</v>
      </c>
      <c r="AE28">
        <f t="shared" si="19"/>
        <v>0</v>
      </c>
      <c r="AF28">
        <f t="shared" si="19"/>
        <v>0</v>
      </c>
      <c r="AG28">
        <f t="shared" si="19"/>
        <v>0</v>
      </c>
      <c r="AH28">
        <f t="shared" si="19"/>
        <v>0</v>
      </c>
      <c r="AI28">
        <f t="shared" si="19"/>
        <v>0</v>
      </c>
      <c r="AJ28">
        <f t="shared" si="19"/>
        <v>0</v>
      </c>
      <c r="AK28">
        <f t="shared" si="19"/>
        <v>0</v>
      </c>
      <c r="AL28">
        <f t="shared" si="19"/>
        <v>0</v>
      </c>
      <c r="AM28">
        <f t="shared" si="19"/>
        <v>0</v>
      </c>
      <c r="AN28">
        <f t="shared" si="19"/>
        <v>0</v>
      </c>
      <c r="AO28">
        <f t="shared" si="19"/>
        <v>0</v>
      </c>
      <c r="AP28">
        <f t="shared" si="19"/>
        <v>0</v>
      </c>
      <c r="AQ28">
        <f t="shared" si="19"/>
        <v>0</v>
      </c>
      <c r="AR28">
        <f t="shared" si="19"/>
        <v>0</v>
      </c>
      <c r="AS28">
        <f t="shared" si="19"/>
        <v>0</v>
      </c>
      <c r="AU28">
        <f t="shared" si="3"/>
        <v>0</v>
      </c>
      <c r="AV28">
        <f t="shared" si="4"/>
        <v>0</v>
      </c>
      <c r="AW28">
        <f t="shared" si="5"/>
        <v>0</v>
      </c>
      <c r="AX28">
        <f t="shared" si="6"/>
        <v>0</v>
      </c>
      <c r="AY28">
        <f t="shared" si="7"/>
        <v>0</v>
      </c>
    </row>
    <row r="29" spans="1:51" x14ac:dyDescent="0.35">
      <c r="A29" t="s">
        <v>27</v>
      </c>
      <c r="B29">
        <f t="shared" ref="B29:AS29" si="20">COUNTIF(B2:B8,"ERwMT")</f>
        <v>0</v>
      </c>
      <c r="C29">
        <f t="shared" si="20"/>
        <v>0</v>
      </c>
      <c r="D29">
        <f t="shared" si="20"/>
        <v>0</v>
      </c>
      <c r="E29">
        <f t="shared" si="20"/>
        <v>0</v>
      </c>
      <c r="F29">
        <f t="shared" si="20"/>
        <v>0</v>
      </c>
      <c r="G29">
        <f t="shared" si="20"/>
        <v>0</v>
      </c>
      <c r="H29">
        <f t="shared" si="20"/>
        <v>0</v>
      </c>
      <c r="I29">
        <f t="shared" si="20"/>
        <v>0</v>
      </c>
      <c r="J29">
        <f t="shared" si="20"/>
        <v>0</v>
      </c>
      <c r="K29">
        <f t="shared" si="20"/>
        <v>0</v>
      </c>
      <c r="L29">
        <f t="shared" si="20"/>
        <v>0</v>
      </c>
      <c r="M29">
        <f t="shared" si="20"/>
        <v>0</v>
      </c>
      <c r="N29">
        <f t="shared" si="20"/>
        <v>0</v>
      </c>
      <c r="O29">
        <f t="shared" si="20"/>
        <v>0</v>
      </c>
      <c r="P29">
        <f t="shared" si="20"/>
        <v>0</v>
      </c>
      <c r="Q29">
        <f t="shared" si="20"/>
        <v>0</v>
      </c>
      <c r="R29">
        <f t="shared" si="20"/>
        <v>0</v>
      </c>
      <c r="S29">
        <f t="shared" si="20"/>
        <v>0</v>
      </c>
      <c r="T29">
        <f t="shared" si="20"/>
        <v>0</v>
      </c>
      <c r="U29">
        <f t="shared" si="20"/>
        <v>0</v>
      </c>
      <c r="V29">
        <f t="shared" si="20"/>
        <v>0</v>
      </c>
      <c r="W29">
        <f t="shared" si="20"/>
        <v>0</v>
      </c>
      <c r="X29">
        <f t="shared" si="20"/>
        <v>0</v>
      </c>
      <c r="Y29">
        <f t="shared" si="20"/>
        <v>0</v>
      </c>
      <c r="Z29">
        <f t="shared" si="20"/>
        <v>0</v>
      </c>
      <c r="AA29">
        <f t="shared" si="20"/>
        <v>0</v>
      </c>
      <c r="AB29">
        <f t="shared" si="20"/>
        <v>0</v>
      </c>
      <c r="AC29">
        <f t="shared" si="20"/>
        <v>0</v>
      </c>
      <c r="AD29">
        <f t="shared" si="20"/>
        <v>0</v>
      </c>
      <c r="AE29">
        <f t="shared" si="20"/>
        <v>0</v>
      </c>
      <c r="AF29">
        <f t="shared" si="20"/>
        <v>0</v>
      </c>
      <c r="AG29">
        <f t="shared" si="20"/>
        <v>0</v>
      </c>
      <c r="AH29">
        <f t="shared" si="20"/>
        <v>0</v>
      </c>
      <c r="AI29">
        <f t="shared" si="20"/>
        <v>0</v>
      </c>
      <c r="AJ29">
        <f t="shared" si="20"/>
        <v>0</v>
      </c>
      <c r="AK29">
        <f t="shared" si="20"/>
        <v>0</v>
      </c>
      <c r="AL29">
        <f t="shared" si="20"/>
        <v>0</v>
      </c>
      <c r="AM29">
        <f t="shared" si="20"/>
        <v>0</v>
      </c>
      <c r="AN29">
        <f t="shared" si="20"/>
        <v>0</v>
      </c>
      <c r="AO29">
        <f t="shared" si="20"/>
        <v>0</v>
      </c>
      <c r="AP29">
        <f t="shared" si="20"/>
        <v>0</v>
      </c>
      <c r="AQ29">
        <f t="shared" si="20"/>
        <v>0</v>
      </c>
      <c r="AR29">
        <f t="shared" si="20"/>
        <v>0</v>
      </c>
      <c r="AS29">
        <f t="shared" si="20"/>
        <v>0</v>
      </c>
      <c r="AU29">
        <f t="shared" si="3"/>
        <v>0</v>
      </c>
      <c r="AV29">
        <f t="shared" si="4"/>
        <v>0</v>
      </c>
      <c r="AW29">
        <f t="shared" si="5"/>
        <v>0</v>
      </c>
      <c r="AX29">
        <f t="shared" si="6"/>
        <v>0</v>
      </c>
      <c r="AY29">
        <f t="shared" si="7"/>
        <v>0</v>
      </c>
    </row>
    <row r="30" spans="1:51" x14ac:dyDescent="0.35">
      <c r="A30" t="s">
        <v>28</v>
      </c>
      <c r="B30">
        <f t="shared" ref="B30:AS30" si="21">COUNTIF(B2:B8,"M&amp;ERT")</f>
        <v>0</v>
      </c>
      <c r="C30">
        <f t="shared" si="21"/>
        <v>0</v>
      </c>
      <c r="D30">
        <f t="shared" si="21"/>
        <v>0</v>
      </c>
      <c r="E30">
        <f t="shared" si="21"/>
        <v>0</v>
      </c>
      <c r="F30">
        <f t="shared" si="21"/>
        <v>0</v>
      </c>
      <c r="G30">
        <f t="shared" si="21"/>
        <v>0</v>
      </c>
      <c r="H30">
        <f t="shared" si="21"/>
        <v>0</v>
      </c>
      <c r="I30">
        <f t="shared" si="21"/>
        <v>0</v>
      </c>
      <c r="J30">
        <f t="shared" si="21"/>
        <v>0</v>
      </c>
      <c r="K30">
        <f t="shared" si="21"/>
        <v>0</v>
      </c>
      <c r="L30">
        <f t="shared" si="21"/>
        <v>0</v>
      </c>
      <c r="M30">
        <f t="shared" si="21"/>
        <v>0</v>
      </c>
      <c r="N30">
        <f t="shared" si="21"/>
        <v>0</v>
      </c>
      <c r="O30">
        <f t="shared" si="21"/>
        <v>0</v>
      </c>
      <c r="P30">
        <f t="shared" si="21"/>
        <v>0</v>
      </c>
      <c r="Q30">
        <f t="shared" si="21"/>
        <v>0</v>
      </c>
      <c r="R30">
        <f t="shared" si="21"/>
        <v>0</v>
      </c>
      <c r="S30">
        <f t="shared" si="21"/>
        <v>0</v>
      </c>
      <c r="T30">
        <f t="shared" si="21"/>
        <v>0</v>
      </c>
      <c r="U30">
        <f t="shared" si="21"/>
        <v>0</v>
      </c>
      <c r="V30">
        <f t="shared" si="21"/>
        <v>0</v>
      </c>
      <c r="W30">
        <f t="shared" si="21"/>
        <v>0</v>
      </c>
      <c r="X30">
        <f t="shared" si="21"/>
        <v>0</v>
      </c>
      <c r="Y30">
        <f t="shared" si="21"/>
        <v>0</v>
      </c>
      <c r="Z30">
        <f t="shared" si="21"/>
        <v>0</v>
      </c>
      <c r="AA30">
        <f t="shared" si="21"/>
        <v>0</v>
      </c>
      <c r="AB30">
        <f t="shared" si="21"/>
        <v>0</v>
      </c>
      <c r="AC30">
        <f t="shared" si="21"/>
        <v>0</v>
      </c>
      <c r="AD30">
        <f t="shared" si="21"/>
        <v>0</v>
      </c>
      <c r="AE30">
        <f t="shared" si="21"/>
        <v>0</v>
      </c>
      <c r="AF30">
        <f t="shared" si="21"/>
        <v>0</v>
      </c>
      <c r="AG30">
        <f t="shared" si="21"/>
        <v>0</v>
      </c>
      <c r="AH30">
        <f t="shared" si="21"/>
        <v>0</v>
      </c>
      <c r="AI30">
        <f t="shared" si="21"/>
        <v>0</v>
      </c>
      <c r="AJ30">
        <f t="shared" si="21"/>
        <v>0</v>
      </c>
      <c r="AK30">
        <f t="shared" si="21"/>
        <v>0</v>
      </c>
      <c r="AL30">
        <f t="shared" si="21"/>
        <v>0</v>
      </c>
      <c r="AM30">
        <f t="shared" si="21"/>
        <v>0</v>
      </c>
      <c r="AN30">
        <f t="shared" si="21"/>
        <v>0</v>
      </c>
      <c r="AO30">
        <f t="shared" si="21"/>
        <v>0</v>
      </c>
      <c r="AP30">
        <f t="shared" si="21"/>
        <v>0</v>
      </c>
      <c r="AQ30">
        <f t="shared" si="21"/>
        <v>0</v>
      </c>
      <c r="AR30">
        <f t="shared" si="21"/>
        <v>0</v>
      </c>
      <c r="AS30">
        <f t="shared" si="21"/>
        <v>0</v>
      </c>
      <c r="AU30">
        <f t="shared" si="3"/>
        <v>0</v>
      </c>
      <c r="AV30">
        <f t="shared" si="4"/>
        <v>0</v>
      </c>
      <c r="AW30">
        <f t="shared" si="5"/>
        <v>0</v>
      </c>
      <c r="AX30">
        <f t="shared" si="6"/>
        <v>0</v>
      </c>
      <c r="AY30">
        <f t="shared" si="7"/>
        <v>0</v>
      </c>
    </row>
    <row r="31" spans="1:51" x14ac:dyDescent="0.35">
      <c r="A31" t="s">
        <v>29</v>
      </c>
      <c r="B31">
        <f t="shared" ref="B31:AS31" si="22">COUNTIF(B2:B8,"MwIT")</f>
        <v>0</v>
      </c>
      <c r="C31">
        <f t="shared" si="22"/>
        <v>0</v>
      </c>
      <c r="D31">
        <f t="shared" si="22"/>
        <v>0</v>
      </c>
      <c r="E31">
        <f t="shared" si="22"/>
        <v>0</v>
      </c>
      <c r="F31">
        <f t="shared" si="22"/>
        <v>0</v>
      </c>
      <c r="G31">
        <f t="shared" si="22"/>
        <v>0</v>
      </c>
      <c r="H31">
        <f t="shared" si="22"/>
        <v>0</v>
      </c>
      <c r="I31">
        <f t="shared" si="22"/>
        <v>0</v>
      </c>
      <c r="J31">
        <f t="shared" si="22"/>
        <v>0</v>
      </c>
      <c r="K31">
        <f t="shared" si="22"/>
        <v>0</v>
      </c>
      <c r="L31">
        <f t="shared" si="22"/>
        <v>0</v>
      </c>
      <c r="M31">
        <f t="shared" si="22"/>
        <v>0</v>
      </c>
      <c r="N31">
        <f t="shared" si="22"/>
        <v>0</v>
      </c>
      <c r="O31">
        <f t="shared" si="22"/>
        <v>0</v>
      </c>
      <c r="P31">
        <f t="shared" si="22"/>
        <v>0</v>
      </c>
      <c r="Q31">
        <f t="shared" si="22"/>
        <v>0</v>
      </c>
      <c r="R31">
        <f t="shared" si="22"/>
        <v>0</v>
      </c>
      <c r="S31">
        <f t="shared" si="22"/>
        <v>0</v>
      </c>
      <c r="T31">
        <f t="shared" si="22"/>
        <v>0</v>
      </c>
      <c r="U31">
        <f t="shared" si="22"/>
        <v>0</v>
      </c>
      <c r="V31">
        <f t="shared" si="22"/>
        <v>0</v>
      </c>
      <c r="W31">
        <f t="shared" si="22"/>
        <v>0</v>
      </c>
      <c r="X31">
        <f t="shared" si="22"/>
        <v>0</v>
      </c>
      <c r="Y31">
        <f t="shared" si="22"/>
        <v>0</v>
      </c>
      <c r="Z31">
        <f t="shared" si="22"/>
        <v>0</v>
      </c>
      <c r="AA31">
        <f t="shared" si="22"/>
        <v>0</v>
      </c>
      <c r="AB31">
        <f t="shared" si="22"/>
        <v>0</v>
      </c>
      <c r="AC31">
        <f t="shared" si="22"/>
        <v>0</v>
      </c>
      <c r="AD31">
        <f t="shared" si="22"/>
        <v>0</v>
      </c>
      <c r="AE31">
        <f t="shared" si="22"/>
        <v>0</v>
      </c>
      <c r="AF31">
        <f t="shared" si="22"/>
        <v>0</v>
      </c>
      <c r="AG31">
        <f t="shared" si="22"/>
        <v>0</v>
      </c>
      <c r="AH31">
        <f t="shared" si="22"/>
        <v>0</v>
      </c>
      <c r="AI31">
        <f t="shared" si="22"/>
        <v>0</v>
      </c>
      <c r="AJ31">
        <f t="shared" si="22"/>
        <v>0</v>
      </c>
      <c r="AK31">
        <f t="shared" si="22"/>
        <v>0</v>
      </c>
      <c r="AL31">
        <f t="shared" si="22"/>
        <v>0</v>
      </c>
      <c r="AM31">
        <f t="shared" si="22"/>
        <v>0</v>
      </c>
      <c r="AN31">
        <f t="shared" si="22"/>
        <v>0</v>
      </c>
      <c r="AO31">
        <f t="shared" si="22"/>
        <v>0</v>
      </c>
      <c r="AP31">
        <f t="shared" si="22"/>
        <v>0</v>
      </c>
      <c r="AQ31">
        <f t="shared" si="22"/>
        <v>0</v>
      </c>
      <c r="AR31">
        <f t="shared" si="22"/>
        <v>0</v>
      </c>
      <c r="AS31">
        <f t="shared" si="22"/>
        <v>0</v>
      </c>
      <c r="AU31">
        <f t="shared" si="3"/>
        <v>0</v>
      </c>
      <c r="AV31">
        <f t="shared" si="4"/>
        <v>0</v>
      </c>
      <c r="AW31">
        <f t="shared" si="5"/>
        <v>0</v>
      </c>
      <c r="AX31">
        <f t="shared" si="6"/>
        <v>0</v>
      </c>
      <c r="AY31">
        <f t="shared" si="7"/>
        <v>0</v>
      </c>
    </row>
    <row r="32" spans="1:51" x14ac:dyDescent="0.35">
      <c r="A32" t="s">
        <v>30</v>
      </c>
      <c r="B32">
        <f t="shared" ref="B32:AS32" si="23">COUNTIF(B2:B8,"IwMT")</f>
        <v>0</v>
      </c>
      <c r="C32">
        <f t="shared" si="23"/>
        <v>0</v>
      </c>
      <c r="D32">
        <f t="shared" si="23"/>
        <v>0</v>
      </c>
      <c r="E32">
        <f t="shared" si="23"/>
        <v>0</v>
      </c>
      <c r="F32">
        <f t="shared" si="23"/>
        <v>0</v>
      </c>
      <c r="G32">
        <f t="shared" si="23"/>
        <v>0</v>
      </c>
      <c r="H32">
        <f t="shared" si="23"/>
        <v>0</v>
      </c>
      <c r="I32">
        <f t="shared" si="23"/>
        <v>0</v>
      </c>
      <c r="J32">
        <f t="shared" si="23"/>
        <v>0</v>
      </c>
      <c r="K32">
        <f t="shared" si="23"/>
        <v>0</v>
      </c>
      <c r="L32">
        <f t="shared" si="23"/>
        <v>0</v>
      </c>
      <c r="M32">
        <f t="shared" si="23"/>
        <v>0</v>
      </c>
      <c r="N32">
        <f t="shared" si="23"/>
        <v>0</v>
      </c>
      <c r="O32">
        <f t="shared" si="23"/>
        <v>0</v>
      </c>
      <c r="P32">
        <f t="shared" si="23"/>
        <v>0</v>
      </c>
      <c r="Q32">
        <f t="shared" si="23"/>
        <v>0</v>
      </c>
      <c r="R32">
        <f t="shared" si="23"/>
        <v>0</v>
      </c>
      <c r="S32">
        <f t="shared" si="23"/>
        <v>0</v>
      </c>
      <c r="T32">
        <f t="shared" si="23"/>
        <v>0</v>
      </c>
      <c r="U32">
        <f t="shared" si="23"/>
        <v>0</v>
      </c>
      <c r="V32">
        <f t="shared" si="23"/>
        <v>0</v>
      </c>
      <c r="W32">
        <f t="shared" si="23"/>
        <v>0</v>
      </c>
      <c r="X32">
        <f t="shared" si="23"/>
        <v>0</v>
      </c>
      <c r="Y32">
        <f t="shared" si="23"/>
        <v>0</v>
      </c>
      <c r="Z32">
        <f t="shared" si="23"/>
        <v>0</v>
      </c>
      <c r="AA32">
        <f t="shared" si="23"/>
        <v>0</v>
      </c>
      <c r="AB32">
        <f t="shared" si="23"/>
        <v>0</v>
      </c>
      <c r="AC32">
        <f t="shared" si="23"/>
        <v>0</v>
      </c>
      <c r="AD32">
        <f t="shared" si="23"/>
        <v>0</v>
      </c>
      <c r="AE32">
        <f t="shared" si="23"/>
        <v>0</v>
      </c>
      <c r="AF32">
        <f t="shared" si="23"/>
        <v>0</v>
      </c>
      <c r="AG32">
        <f t="shared" si="23"/>
        <v>0</v>
      </c>
      <c r="AH32">
        <f t="shared" si="23"/>
        <v>0</v>
      </c>
      <c r="AI32">
        <f t="shared" si="23"/>
        <v>0</v>
      </c>
      <c r="AJ32">
        <f t="shared" si="23"/>
        <v>0</v>
      </c>
      <c r="AK32">
        <f t="shared" si="23"/>
        <v>0</v>
      </c>
      <c r="AL32">
        <f t="shared" si="23"/>
        <v>0</v>
      </c>
      <c r="AM32">
        <f t="shared" si="23"/>
        <v>0</v>
      </c>
      <c r="AN32">
        <f t="shared" si="23"/>
        <v>0</v>
      </c>
      <c r="AO32">
        <f t="shared" si="23"/>
        <v>0</v>
      </c>
      <c r="AP32">
        <f t="shared" si="23"/>
        <v>0</v>
      </c>
      <c r="AQ32">
        <f t="shared" si="23"/>
        <v>0</v>
      </c>
      <c r="AR32">
        <f t="shared" si="23"/>
        <v>0</v>
      </c>
      <c r="AS32">
        <f t="shared" si="23"/>
        <v>0</v>
      </c>
      <c r="AU32">
        <f t="shared" si="3"/>
        <v>0</v>
      </c>
      <c r="AV32">
        <f t="shared" si="4"/>
        <v>0</v>
      </c>
      <c r="AW32">
        <f t="shared" si="5"/>
        <v>0</v>
      </c>
      <c r="AX32">
        <f t="shared" si="6"/>
        <v>0</v>
      </c>
      <c r="AY32">
        <f t="shared" si="7"/>
        <v>0</v>
      </c>
    </row>
    <row r="33" spans="1:51" x14ac:dyDescent="0.35">
      <c r="A33" t="s">
        <v>31</v>
      </c>
      <c r="B33">
        <f t="shared" ref="B33:AS33" si="24">COUNTIF(B2:B8,"M&amp;IT")</f>
        <v>0</v>
      </c>
      <c r="C33">
        <f t="shared" si="24"/>
        <v>0</v>
      </c>
      <c r="D33">
        <f t="shared" si="24"/>
        <v>0</v>
      </c>
      <c r="E33">
        <f t="shared" si="24"/>
        <v>0</v>
      </c>
      <c r="F33">
        <f t="shared" si="24"/>
        <v>0</v>
      </c>
      <c r="G33">
        <f t="shared" si="24"/>
        <v>0</v>
      </c>
      <c r="H33">
        <f t="shared" si="24"/>
        <v>0</v>
      </c>
      <c r="I33">
        <f t="shared" si="24"/>
        <v>0</v>
      </c>
      <c r="J33">
        <f t="shared" si="24"/>
        <v>0</v>
      </c>
      <c r="K33">
        <f t="shared" si="24"/>
        <v>0</v>
      </c>
      <c r="L33">
        <f t="shared" si="24"/>
        <v>0</v>
      </c>
      <c r="M33">
        <f t="shared" si="24"/>
        <v>0</v>
      </c>
      <c r="N33">
        <f t="shared" si="24"/>
        <v>0</v>
      </c>
      <c r="O33">
        <f t="shared" si="24"/>
        <v>0</v>
      </c>
      <c r="P33">
        <f t="shared" si="24"/>
        <v>0</v>
      </c>
      <c r="Q33">
        <f t="shared" si="24"/>
        <v>0</v>
      </c>
      <c r="R33">
        <f t="shared" si="24"/>
        <v>0</v>
      </c>
      <c r="S33">
        <f t="shared" si="24"/>
        <v>0</v>
      </c>
      <c r="T33">
        <f t="shared" si="24"/>
        <v>0</v>
      </c>
      <c r="U33">
        <f t="shared" si="24"/>
        <v>0</v>
      </c>
      <c r="V33">
        <f t="shared" si="24"/>
        <v>0</v>
      </c>
      <c r="W33">
        <f t="shared" si="24"/>
        <v>0</v>
      </c>
      <c r="X33">
        <f t="shared" si="24"/>
        <v>0</v>
      </c>
      <c r="Y33">
        <f t="shared" si="24"/>
        <v>0</v>
      </c>
      <c r="Z33">
        <f t="shared" si="24"/>
        <v>0</v>
      </c>
      <c r="AA33">
        <f t="shared" si="24"/>
        <v>0</v>
      </c>
      <c r="AB33">
        <f t="shared" si="24"/>
        <v>0</v>
      </c>
      <c r="AC33">
        <f t="shared" si="24"/>
        <v>0</v>
      </c>
      <c r="AD33">
        <f t="shared" si="24"/>
        <v>0</v>
      </c>
      <c r="AE33">
        <f t="shared" si="24"/>
        <v>0</v>
      </c>
      <c r="AF33">
        <f t="shared" si="24"/>
        <v>0</v>
      </c>
      <c r="AG33">
        <f t="shared" si="24"/>
        <v>0</v>
      </c>
      <c r="AH33">
        <f t="shared" si="24"/>
        <v>0</v>
      </c>
      <c r="AI33">
        <f t="shared" si="24"/>
        <v>0</v>
      </c>
      <c r="AJ33">
        <f t="shared" si="24"/>
        <v>0</v>
      </c>
      <c r="AK33">
        <f t="shared" si="24"/>
        <v>0</v>
      </c>
      <c r="AL33">
        <f t="shared" si="24"/>
        <v>0</v>
      </c>
      <c r="AM33">
        <f t="shared" si="24"/>
        <v>0</v>
      </c>
      <c r="AN33">
        <f t="shared" si="24"/>
        <v>0</v>
      </c>
      <c r="AO33">
        <f t="shared" si="24"/>
        <v>0</v>
      </c>
      <c r="AP33">
        <f t="shared" si="24"/>
        <v>0</v>
      </c>
      <c r="AQ33">
        <f t="shared" si="24"/>
        <v>0</v>
      </c>
      <c r="AR33">
        <f t="shared" si="24"/>
        <v>0</v>
      </c>
      <c r="AS33">
        <f t="shared" si="24"/>
        <v>0</v>
      </c>
      <c r="AU33">
        <f t="shared" si="3"/>
        <v>0</v>
      </c>
      <c r="AV33">
        <f t="shared" si="4"/>
        <v>0</v>
      </c>
      <c r="AW33">
        <f t="shared" si="5"/>
        <v>0</v>
      </c>
      <c r="AX33">
        <f t="shared" si="6"/>
        <v>0</v>
      </c>
      <c r="AY33">
        <f t="shared" si="7"/>
        <v>0</v>
      </c>
    </row>
    <row r="34" spans="1:51" x14ac:dyDescent="0.35">
      <c r="A34" t="s">
        <v>17</v>
      </c>
      <c r="B34">
        <f t="shared" ref="B34:AS34" si="25">COUNTIF(B2:B8,"IwERT")</f>
        <v>0</v>
      </c>
      <c r="C34">
        <f t="shared" si="25"/>
        <v>0</v>
      </c>
      <c r="D34">
        <f t="shared" si="25"/>
        <v>0</v>
      </c>
      <c r="E34">
        <f t="shared" si="25"/>
        <v>0</v>
      </c>
      <c r="F34">
        <f t="shared" si="25"/>
        <v>0</v>
      </c>
      <c r="G34">
        <f t="shared" si="25"/>
        <v>0</v>
      </c>
      <c r="H34">
        <f t="shared" si="25"/>
        <v>0</v>
      </c>
      <c r="I34">
        <f t="shared" si="25"/>
        <v>0</v>
      </c>
      <c r="J34">
        <f t="shared" si="25"/>
        <v>0</v>
      </c>
      <c r="K34">
        <f t="shared" si="25"/>
        <v>0</v>
      </c>
      <c r="L34">
        <f t="shared" si="25"/>
        <v>0</v>
      </c>
      <c r="M34">
        <f t="shared" si="25"/>
        <v>0</v>
      </c>
      <c r="N34">
        <f t="shared" si="25"/>
        <v>0</v>
      </c>
      <c r="O34">
        <f t="shared" si="25"/>
        <v>0</v>
      </c>
      <c r="P34">
        <f t="shared" si="25"/>
        <v>0</v>
      </c>
      <c r="Q34">
        <f t="shared" si="25"/>
        <v>0</v>
      </c>
      <c r="R34">
        <f t="shared" si="25"/>
        <v>0</v>
      </c>
      <c r="S34">
        <f t="shared" si="25"/>
        <v>0</v>
      </c>
      <c r="T34">
        <f t="shared" si="25"/>
        <v>0</v>
      </c>
      <c r="U34">
        <f t="shared" si="25"/>
        <v>0</v>
      </c>
      <c r="V34">
        <f t="shared" si="25"/>
        <v>0</v>
      </c>
      <c r="W34">
        <f t="shared" si="25"/>
        <v>0</v>
      </c>
      <c r="X34">
        <f t="shared" si="25"/>
        <v>0</v>
      </c>
      <c r="Y34">
        <f t="shared" si="25"/>
        <v>0</v>
      </c>
      <c r="Z34">
        <f t="shared" si="25"/>
        <v>0</v>
      </c>
      <c r="AA34">
        <f t="shared" si="25"/>
        <v>0</v>
      </c>
      <c r="AB34">
        <f t="shared" si="25"/>
        <v>0</v>
      </c>
      <c r="AC34">
        <f t="shared" si="25"/>
        <v>0</v>
      </c>
      <c r="AD34">
        <f t="shared" si="25"/>
        <v>0</v>
      </c>
      <c r="AE34">
        <f t="shared" si="25"/>
        <v>0</v>
      </c>
      <c r="AF34">
        <f t="shared" si="25"/>
        <v>0</v>
      </c>
      <c r="AG34">
        <f t="shared" si="25"/>
        <v>0</v>
      </c>
      <c r="AH34">
        <f t="shared" si="25"/>
        <v>0</v>
      </c>
      <c r="AI34">
        <f t="shared" si="25"/>
        <v>0</v>
      </c>
      <c r="AJ34">
        <f t="shared" si="25"/>
        <v>0</v>
      </c>
      <c r="AK34">
        <f t="shared" si="25"/>
        <v>0</v>
      </c>
      <c r="AL34">
        <f t="shared" si="25"/>
        <v>0</v>
      </c>
      <c r="AM34">
        <f t="shared" si="25"/>
        <v>0</v>
      </c>
      <c r="AN34">
        <f t="shared" si="25"/>
        <v>0</v>
      </c>
      <c r="AO34">
        <f t="shared" si="25"/>
        <v>0</v>
      </c>
      <c r="AP34">
        <f t="shared" si="25"/>
        <v>0</v>
      </c>
      <c r="AQ34">
        <f t="shared" si="25"/>
        <v>0</v>
      </c>
      <c r="AR34">
        <f t="shared" si="25"/>
        <v>0</v>
      </c>
      <c r="AS34">
        <f t="shared" si="25"/>
        <v>0</v>
      </c>
      <c r="AU34">
        <f t="shared" si="3"/>
        <v>0</v>
      </c>
      <c r="AV34">
        <f t="shared" si="4"/>
        <v>0</v>
      </c>
      <c r="AW34">
        <f t="shared" si="5"/>
        <v>0</v>
      </c>
      <c r="AX34">
        <f t="shared" si="6"/>
        <v>0</v>
      </c>
      <c r="AY34">
        <f t="shared" si="7"/>
        <v>0</v>
      </c>
    </row>
    <row r="35" spans="1:51" x14ac:dyDescent="0.35">
      <c r="A35" t="s">
        <v>32</v>
      </c>
      <c r="B35">
        <f t="shared" ref="B35:AS35" si="26">COUNTIF(B2:B8,"ERwIT")</f>
        <v>0</v>
      </c>
      <c r="C35">
        <f t="shared" si="26"/>
        <v>0</v>
      </c>
      <c r="D35">
        <f t="shared" si="26"/>
        <v>0</v>
      </c>
      <c r="E35">
        <f t="shared" si="26"/>
        <v>0</v>
      </c>
      <c r="F35">
        <f t="shared" si="26"/>
        <v>0</v>
      </c>
      <c r="G35">
        <f t="shared" si="26"/>
        <v>0</v>
      </c>
      <c r="H35">
        <f t="shared" si="26"/>
        <v>0</v>
      </c>
      <c r="I35">
        <f t="shared" si="26"/>
        <v>0</v>
      </c>
      <c r="J35">
        <f t="shared" si="26"/>
        <v>0</v>
      </c>
      <c r="K35">
        <f t="shared" si="26"/>
        <v>0</v>
      </c>
      <c r="L35">
        <f t="shared" si="26"/>
        <v>0</v>
      </c>
      <c r="M35">
        <f t="shared" si="26"/>
        <v>0</v>
      </c>
      <c r="N35">
        <f t="shared" si="26"/>
        <v>0</v>
      </c>
      <c r="O35">
        <f t="shared" si="26"/>
        <v>0</v>
      </c>
      <c r="P35">
        <f t="shared" si="26"/>
        <v>0</v>
      </c>
      <c r="Q35">
        <f t="shared" si="26"/>
        <v>0</v>
      </c>
      <c r="R35">
        <f t="shared" si="26"/>
        <v>0</v>
      </c>
      <c r="S35">
        <f t="shared" si="26"/>
        <v>0</v>
      </c>
      <c r="T35">
        <f t="shared" si="26"/>
        <v>0</v>
      </c>
      <c r="U35">
        <f t="shared" si="26"/>
        <v>0</v>
      </c>
      <c r="V35">
        <f t="shared" si="26"/>
        <v>0</v>
      </c>
      <c r="W35">
        <f t="shared" si="26"/>
        <v>0</v>
      </c>
      <c r="X35">
        <f t="shared" si="26"/>
        <v>0</v>
      </c>
      <c r="Y35">
        <f t="shared" si="26"/>
        <v>0</v>
      </c>
      <c r="Z35">
        <f t="shared" si="26"/>
        <v>0</v>
      </c>
      <c r="AA35">
        <f t="shared" si="26"/>
        <v>0</v>
      </c>
      <c r="AB35">
        <f t="shared" si="26"/>
        <v>0</v>
      </c>
      <c r="AC35">
        <f t="shared" si="26"/>
        <v>0</v>
      </c>
      <c r="AD35">
        <f t="shared" si="26"/>
        <v>0</v>
      </c>
      <c r="AE35">
        <f t="shared" si="26"/>
        <v>0</v>
      </c>
      <c r="AF35">
        <f t="shared" si="26"/>
        <v>0</v>
      </c>
      <c r="AG35">
        <f t="shared" si="26"/>
        <v>0</v>
      </c>
      <c r="AH35">
        <f t="shared" si="26"/>
        <v>0</v>
      </c>
      <c r="AI35">
        <f t="shared" si="26"/>
        <v>0</v>
      </c>
      <c r="AJ35">
        <f t="shared" si="26"/>
        <v>0</v>
      </c>
      <c r="AK35">
        <f t="shared" si="26"/>
        <v>0</v>
      </c>
      <c r="AL35">
        <f t="shared" si="26"/>
        <v>0</v>
      </c>
      <c r="AM35">
        <f t="shared" si="26"/>
        <v>0</v>
      </c>
      <c r="AN35">
        <f t="shared" si="26"/>
        <v>0</v>
      </c>
      <c r="AO35">
        <f t="shared" si="26"/>
        <v>0</v>
      </c>
      <c r="AP35">
        <f t="shared" si="26"/>
        <v>0</v>
      </c>
      <c r="AQ35">
        <f t="shared" si="26"/>
        <v>0</v>
      </c>
      <c r="AR35">
        <f t="shared" si="26"/>
        <v>0</v>
      </c>
      <c r="AS35">
        <f t="shared" si="26"/>
        <v>0</v>
      </c>
      <c r="AU35">
        <f t="shared" si="3"/>
        <v>0</v>
      </c>
      <c r="AV35">
        <f t="shared" si="4"/>
        <v>0</v>
      </c>
      <c r="AW35">
        <f t="shared" si="5"/>
        <v>0</v>
      </c>
      <c r="AX35">
        <f t="shared" si="6"/>
        <v>0</v>
      </c>
      <c r="AY35">
        <f t="shared" si="7"/>
        <v>0</v>
      </c>
    </row>
    <row r="36" spans="1:51" x14ac:dyDescent="0.35">
      <c r="A36" t="s">
        <v>33</v>
      </c>
      <c r="B36">
        <f t="shared" ref="B36:AS36" si="27">COUNTIF(B2:B8,"I&amp;ERT")</f>
        <v>0</v>
      </c>
      <c r="C36">
        <f t="shared" si="27"/>
        <v>0</v>
      </c>
      <c r="D36">
        <f t="shared" si="27"/>
        <v>0</v>
      </c>
      <c r="E36">
        <f t="shared" si="27"/>
        <v>0</v>
      </c>
      <c r="F36">
        <f t="shared" si="27"/>
        <v>0</v>
      </c>
      <c r="G36">
        <f t="shared" si="27"/>
        <v>0</v>
      </c>
      <c r="H36">
        <f t="shared" si="27"/>
        <v>0</v>
      </c>
      <c r="I36">
        <f t="shared" si="27"/>
        <v>0</v>
      </c>
      <c r="J36">
        <f t="shared" si="27"/>
        <v>0</v>
      </c>
      <c r="K36">
        <f t="shared" si="27"/>
        <v>0</v>
      </c>
      <c r="L36">
        <f t="shared" si="27"/>
        <v>0</v>
      </c>
      <c r="M36">
        <f t="shared" si="27"/>
        <v>0</v>
      </c>
      <c r="N36">
        <f t="shared" si="27"/>
        <v>0</v>
      </c>
      <c r="O36">
        <f t="shared" si="27"/>
        <v>0</v>
      </c>
      <c r="P36">
        <f t="shared" si="27"/>
        <v>0</v>
      </c>
      <c r="Q36">
        <f t="shared" si="27"/>
        <v>0</v>
      </c>
      <c r="R36">
        <f t="shared" si="27"/>
        <v>0</v>
      </c>
      <c r="S36">
        <f t="shared" si="27"/>
        <v>0</v>
      </c>
      <c r="T36">
        <f t="shared" si="27"/>
        <v>0</v>
      </c>
      <c r="U36">
        <f t="shared" si="27"/>
        <v>0</v>
      </c>
      <c r="V36">
        <f t="shared" si="27"/>
        <v>0</v>
      </c>
      <c r="W36">
        <f t="shared" si="27"/>
        <v>0</v>
      </c>
      <c r="X36">
        <f t="shared" si="27"/>
        <v>0</v>
      </c>
      <c r="Y36">
        <f t="shared" si="27"/>
        <v>0</v>
      </c>
      <c r="Z36">
        <f t="shared" si="27"/>
        <v>0</v>
      </c>
      <c r="AA36">
        <f t="shared" si="27"/>
        <v>0</v>
      </c>
      <c r="AB36">
        <f t="shared" si="27"/>
        <v>0</v>
      </c>
      <c r="AC36">
        <f t="shared" si="27"/>
        <v>0</v>
      </c>
      <c r="AD36">
        <f t="shared" si="27"/>
        <v>0</v>
      </c>
      <c r="AE36">
        <f t="shared" si="27"/>
        <v>0</v>
      </c>
      <c r="AF36">
        <f t="shared" si="27"/>
        <v>0</v>
      </c>
      <c r="AG36">
        <f t="shared" si="27"/>
        <v>0</v>
      </c>
      <c r="AH36">
        <f t="shared" si="27"/>
        <v>0</v>
      </c>
      <c r="AI36">
        <f t="shared" si="27"/>
        <v>0</v>
      </c>
      <c r="AJ36">
        <f t="shared" si="27"/>
        <v>0</v>
      </c>
      <c r="AK36">
        <f t="shared" si="27"/>
        <v>0</v>
      </c>
      <c r="AL36">
        <f t="shared" si="27"/>
        <v>0</v>
      </c>
      <c r="AM36">
        <f t="shared" si="27"/>
        <v>0</v>
      </c>
      <c r="AN36">
        <f t="shared" si="27"/>
        <v>0</v>
      </c>
      <c r="AO36">
        <f t="shared" si="27"/>
        <v>0</v>
      </c>
      <c r="AP36">
        <f t="shared" si="27"/>
        <v>0</v>
      </c>
      <c r="AQ36">
        <f t="shared" si="27"/>
        <v>0</v>
      </c>
      <c r="AR36">
        <f t="shared" si="27"/>
        <v>0</v>
      </c>
      <c r="AS36">
        <f t="shared" si="27"/>
        <v>0</v>
      </c>
      <c r="AU36">
        <f t="shared" si="3"/>
        <v>0</v>
      </c>
      <c r="AV36">
        <f t="shared" si="4"/>
        <v>0</v>
      </c>
      <c r="AW36">
        <f t="shared" si="5"/>
        <v>0</v>
      </c>
      <c r="AX36">
        <f t="shared" si="6"/>
        <v>0</v>
      </c>
      <c r="AY36">
        <f t="shared" si="7"/>
        <v>0</v>
      </c>
    </row>
    <row r="37" spans="1:51" x14ac:dyDescent="0.35">
      <c r="A37" t="s">
        <v>34</v>
      </c>
      <c r="B37">
        <f t="shared" ref="B37:AS37" si="28">COUNTIF(B2:B8,"ER&amp;M&amp;IT")</f>
        <v>0</v>
      </c>
      <c r="C37">
        <f t="shared" si="28"/>
        <v>0</v>
      </c>
      <c r="D37">
        <f t="shared" si="28"/>
        <v>0</v>
      </c>
      <c r="E37">
        <f t="shared" si="28"/>
        <v>0</v>
      </c>
      <c r="F37">
        <f t="shared" si="28"/>
        <v>0</v>
      </c>
      <c r="G37">
        <f t="shared" si="28"/>
        <v>0</v>
      </c>
      <c r="H37">
        <f t="shared" si="28"/>
        <v>0</v>
      </c>
      <c r="I37">
        <f t="shared" si="28"/>
        <v>0</v>
      </c>
      <c r="J37">
        <f t="shared" si="28"/>
        <v>0</v>
      </c>
      <c r="K37">
        <f t="shared" si="28"/>
        <v>0</v>
      </c>
      <c r="L37">
        <f t="shared" si="28"/>
        <v>0</v>
      </c>
      <c r="M37">
        <f t="shared" si="28"/>
        <v>0</v>
      </c>
      <c r="N37">
        <f t="shared" si="28"/>
        <v>0</v>
      </c>
      <c r="O37">
        <f t="shared" si="28"/>
        <v>0</v>
      </c>
      <c r="P37">
        <f t="shared" si="28"/>
        <v>0</v>
      </c>
      <c r="Q37">
        <f t="shared" si="28"/>
        <v>0</v>
      </c>
      <c r="R37">
        <f t="shared" si="28"/>
        <v>0</v>
      </c>
      <c r="S37">
        <f t="shared" si="28"/>
        <v>0</v>
      </c>
      <c r="T37">
        <f t="shared" si="28"/>
        <v>0</v>
      </c>
      <c r="U37">
        <f t="shared" si="28"/>
        <v>0</v>
      </c>
      <c r="V37">
        <f t="shared" si="28"/>
        <v>0</v>
      </c>
      <c r="W37">
        <f t="shared" si="28"/>
        <v>0</v>
      </c>
      <c r="X37">
        <f t="shared" si="28"/>
        <v>0</v>
      </c>
      <c r="Y37">
        <f t="shared" si="28"/>
        <v>0</v>
      </c>
      <c r="Z37">
        <f t="shared" si="28"/>
        <v>0</v>
      </c>
      <c r="AA37">
        <f t="shared" si="28"/>
        <v>0</v>
      </c>
      <c r="AB37">
        <f t="shared" si="28"/>
        <v>0</v>
      </c>
      <c r="AC37">
        <f t="shared" si="28"/>
        <v>0</v>
      </c>
      <c r="AD37">
        <f t="shared" si="28"/>
        <v>0</v>
      </c>
      <c r="AE37">
        <f t="shared" si="28"/>
        <v>0</v>
      </c>
      <c r="AF37">
        <f t="shared" si="28"/>
        <v>0</v>
      </c>
      <c r="AG37">
        <f t="shared" si="28"/>
        <v>0</v>
      </c>
      <c r="AH37">
        <f t="shared" si="28"/>
        <v>0</v>
      </c>
      <c r="AI37">
        <f t="shared" si="28"/>
        <v>0</v>
      </c>
      <c r="AJ37">
        <f t="shared" si="28"/>
        <v>0</v>
      </c>
      <c r="AK37">
        <f t="shared" si="28"/>
        <v>0</v>
      </c>
      <c r="AL37">
        <f t="shared" si="28"/>
        <v>0</v>
      </c>
      <c r="AM37">
        <f t="shared" si="28"/>
        <v>0</v>
      </c>
      <c r="AN37">
        <f t="shared" si="28"/>
        <v>0</v>
      </c>
      <c r="AO37">
        <f t="shared" si="28"/>
        <v>0</v>
      </c>
      <c r="AP37">
        <f t="shared" si="28"/>
        <v>0</v>
      </c>
      <c r="AQ37">
        <f t="shared" si="28"/>
        <v>0</v>
      </c>
      <c r="AR37">
        <f t="shared" si="28"/>
        <v>0</v>
      </c>
      <c r="AS37">
        <f t="shared" si="28"/>
        <v>0</v>
      </c>
      <c r="AU37">
        <f t="shared" si="3"/>
        <v>0</v>
      </c>
      <c r="AV37">
        <f t="shared" si="4"/>
        <v>0</v>
      </c>
      <c r="AW37">
        <f t="shared" si="5"/>
        <v>0</v>
      </c>
      <c r="AX37">
        <f t="shared" si="6"/>
        <v>0</v>
      </c>
      <c r="AY37">
        <f t="shared" si="7"/>
        <v>0</v>
      </c>
    </row>
    <row r="38" spans="1:51" x14ac:dyDescent="0.35">
      <c r="A38" t="s">
        <v>10</v>
      </c>
      <c r="B38">
        <f t="shared" ref="B38:AS38" si="29">COUNTIF(B2:B8,"LSD")</f>
        <v>0</v>
      </c>
      <c r="C38">
        <f t="shared" si="29"/>
        <v>0</v>
      </c>
      <c r="D38">
        <f t="shared" si="29"/>
        <v>0</v>
      </c>
      <c r="E38">
        <f t="shared" si="29"/>
        <v>1</v>
      </c>
      <c r="F38">
        <f t="shared" si="29"/>
        <v>1</v>
      </c>
      <c r="G38">
        <f t="shared" si="29"/>
        <v>1</v>
      </c>
      <c r="H38">
        <f t="shared" si="29"/>
        <v>1</v>
      </c>
      <c r="I38">
        <f t="shared" si="29"/>
        <v>1</v>
      </c>
      <c r="J38">
        <f t="shared" si="29"/>
        <v>2</v>
      </c>
      <c r="K38">
        <f t="shared" si="29"/>
        <v>2</v>
      </c>
      <c r="L38">
        <f t="shared" si="29"/>
        <v>2</v>
      </c>
      <c r="M38">
        <f t="shared" si="29"/>
        <v>2</v>
      </c>
      <c r="N38">
        <f t="shared" si="29"/>
        <v>2</v>
      </c>
      <c r="O38">
        <f t="shared" si="29"/>
        <v>2</v>
      </c>
      <c r="P38">
        <f t="shared" si="29"/>
        <v>2</v>
      </c>
      <c r="Q38">
        <f t="shared" si="29"/>
        <v>2</v>
      </c>
      <c r="R38">
        <f t="shared" si="29"/>
        <v>3</v>
      </c>
      <c r="S38">
        <f t="shared" si="29"/>
        <v>3</v>
      </c>
      <c r="T38">
        <f t="shared" si="29"/>
        <v>3</v>
      </c>
      <c r="U38">
        <f t="shared" si="29"/>
        <v>4</v>
      </c>
      <c r="V38">
        <f t="shared" si="29"/>
        <v>4</v>
      </c>
      <c r="W38">
        <f t="shared" si="29"/>
        <v>4</v>
      </c>
      <c r="X38">
        <f t="shared" si="29"/>
        <v>4</v>
      </c>
      <c r="Y38">
        <f t="shared" si="29"/>
        <v>3</v>
      </c>
      <c r="Z38">
        <f t="shared" si="29"/>
        <v>3</v>
      </c>
      <c r="AA38">
        <f t="shared" si="29"/>
        <v>3</v>
      </c>
      <c r="AB38">
        <f t="shared" si="29"/>
        <v>3</v>
      </c>
      <c r="AC38">
        <f t="shared" si="29"/>
        <v>3</v>
      </c>
      <c r="AD38">
        <f t="shared" si="29"/>
        <v>3</v>
      </c>
      <c r="AE38">
        <f t="shared" si="29"/>
        <v>3</v>
      </c>
      <c r="AF38">
        <f t="shared" si="29"/>
        <v>3</v>
      </c>
      <c r="AG38">
        <f t="shared" si="29"/>
        <v>3</v>
      </c>
      <c r="AH38">
        <f t="shared" si="29"/>
        <v>3</v>
      </c>
      <c r="AI38">
        <f t="shared" si="29"/>
        <v>3</v>
      </c>
      <c r="AJ38">
        <f t="shared" si="29"/>
        <v>3</v>
      </c>
      <c r="AK38">
        <f t="shared" si="29"/>
        <v>3</v>
      </c>
      <c r="AL38">
        <f t="shared" si="29"/>
        <v>3</v>
      </c>
      <c r="AM38">
        <f t="shared" si="29"/>
        <v>3</v>
      </c>
      <c r="AN38">
        <f t="shared" si="29"/>
        <v>2</v>
      </c>
      <c r="AO38">
        <f t="shared" si="29"/>
        <v>2</v>
      </c>
      <c r="AP38">
        <f t="shared" si="29"/>
        <v>2</v>
      </c>
      <c r="AQ38">
        <f t="shared" si="29"/>
        <v>2</v>
      </c>
      <c r="AR38">
        <f t="shared" si="29"/>
        <v>2</v>
      </c>
      <c r="AS38">
        <f t="shared" si="29"/>
        <v>2</v>
      </c>
      <c r="AU38">
        <f t="shared" si="3"/>
        <v>103</v>
      </c>
      <c r="AV38">
        <f t="shared" si="4"/>
        <v>11</v>
      </c>
      <c r="AW38">
        <f t="shared" si="5"/>
        <v>41</v>
      </c>
      <c r="AX38">
        <f t="shared" si="6"/>
        <v>27</v>
      </c>
      <c r="AY38">
        <f t="shared" si="7"/>
        <v>24</v>
      </c>
    </row>
    <row r="39" spans="1:51" x14ac:dyDescent="0.35">
      <c r="A39" t="s">
        <v>19</v>
      </c>
      <c r="B39">
        <f t="shared" ref="B39:AS39" si="30">COUNTIF(B2:B8,"UASC")</f>
        <v>0</v>
      </c>
      <c r="C39">
        <f t="shared" si="30"/>
        <v>0</v>
      </c>
      <c r="D39">
        <f t="shared" si="30"/>
        <v>0</v>
      </c>
      <c r="E39">
        <f t="shared" si="30"/>
        <v>0</v>
      </c>
      <c r="F39">
        <f t="shared" si="30"/>
        <v>0</v>
      </c>
      <c r="G39">
        <f t="shared" si="30"/>
        <v>0</v>
      </c>
      <c r="H39">
        <f t="shared" si="30"/>
        <v>0</v>
      </c>
      <c r="I39">
        <f t="shared" si="30"/>
        <v>0</v>
      </c>
      <c r="J39">
        <f t="shared" si="30"/>
        <v>0</v>
      </c>
      <c r="K39">
        <f t="shared" si="30"/>
        <v>0</v>
      </c>
      <c r="L39">
        <f t="shared" si="30"/>
        <v>0</v>
      </c>
      <c r="M39">
        <f t="shared" si="30"/>
        <v>0</v>
      </c>
      <c r="N39">
        <f t="shared" si="30"/>
        <v>0</v>
      </c>
      <c r="O39">
        <f t="shared" si="30"/>
        <v>0</v>
      </c>
      <c r="P39">
        <f t="shared" si="30"/>
        <v>0</v>
      </c>
      <c r="Q39">
        <f t="shared" si="30"/>
        <v>0</v>
      </c>
      <c r="R39">
        <f t="shared" si="30"/>
        <v>0</v>
      </c>
      <c r="S39">
        <f t="shared" si="30"/>
        <v>0</v>
      </c>
      <c r="T39">
        <f t="shared" si="30"/>
        <v>0</v>
      </c>
      <c r="U39">
        <f t="shared" si="30"/>
        <v>0</v>
      </c>
      <c r="V39">
        <f t="shared" si="30"/>
        <v>0</v>
      </c>
      <c r="W39">
        <f t="shared" si="30"/>
        <v>0</v>
      </c>
      <c r="X39">
        <f t="shared" si="30"/>
        <v>0</v>
      </c>
      <c r="Y39">
        <f t="shared" si="30"/>
        <v>0</v>
      </c>
      <c r="Z39">
        <f t="shared" si="30"/>
        <v>0</v>
      </c>
      <c r="AA39">
        <f t="shared" si="30"/>
        <v>0</v>
      </c>
      <c r="AB39">
        <f t="shared" si="30"/>
        <v>0</v>
      </c>
      <c r="AC39">
        <f t="shared" si="30"/>
        <v>0</v>
      </c>
      <c r="AD39">
        <f t="shared" si="30"/>
        <v>0</v>
      </c>
      <c r="AE39">
        <f t="shared" si="30"/>
        <v>0</v>
      </c>
      <c r="AF39">
        <f t="shared" si="30"/>
        <v>0</v>
      </c>
      <c r="AG39">
        <f t="shared" si="30"/>
        <v>0</v>
      </c>
      <c r="AH39">
        <f t="shared" si="30"/>
        <v>0</v>
      </c>
      <c r="AI39">
        <f t="shared" si="30"/>
        <v>0</v>
      </c>
      <c r="AJ39">
        <f t="shared" si="30"/>
        <v>0</v>
      </c>
      <c r="AK39">
        <f t="shared" si="30"/>
        <v>0</v>
      </c>
      <c r="AL39">
        <f t="shared" si="30"/>
        <v>0</v>
      </c>
      <c r="AM39">
        <f t="shared" si="30"/>
        <v>0</v>
      </c>
      <c r="AN39">
        <f t="shared" si="30"/>
        <v>0</v>
      </c>
      <c r="AO39">
        <f t="shared" si="30"/>
        <v>0</v>
      </c>
      <c r="AP39">
        <f t="shared" si="30"/>
        <v>0</v>
      </c>
      <c r="AQ39">
        <f t="shared" si="30"/>
        <v>0</v>
      </c>
      <c r="AR39">
        <f t="shared" si="30"/>
        <v>0</v>
      </c>
      <c r="AS39">
        <f t="shared" si="30"/>
        <v>0</v>
      </c>
      <c r="AU39">
        <f t="shared" si="3"/>
        <v>0</v>
      </c>
      <c r="AV39">
        <f t="shared" si="4"/>
        <v>0</v>
      </c>
      <c r="AW39">
        <f t="shared" si="5"/>
        <v>0</v>
      </c>
      <c r="AX39">
        <f t="shared" si="6"/>
        <v>0</v>
      </c>
      <c r="AY39">
        <f t="shared" si="7"/>
        <v>0</v>
      </c>
    </row>
    <row r="40" spans="1:51" x14ac:dyDescent="0.35">
      <c r="A40" t="s">
        <v>35</v>
      </c>
      <c r="B40">
        <f t="shared" ref="B40:AS40" si="31">COUNTIF(B2:B8,"CU")</f>
        <v>0</v>
      </c>
      <c r="C40">
        <f t="shared" si="31"/>
        <v>0</v>
      </c>
      <c r="D40">
        <f t="shared" si="31"/>
        <v>0</v>
      </c>
      <c r="E40">
        <f t="shared" si="31"/>
        <v>0</v>
      </c>
      <c r="F40">
        <f t="shared" si="31"/>
        <v>0</v>
      </c>
      <c r="G40">
        <f t="shared" si="31"/>
        <v>0</v>
      </c>
      <c r="H40">
        <f t="shared" si="31"/>
        <v>0</v>
      </c>
      <c r="I40">
        <f t="shared" si="31"/>
        <v>0</v>
      </c>
      <c r="J40">
        <f t="shared" si="31"/>
        <v>0</v>
      </c>
      <c r="K40">
        <f t="shared" si="31"/>
        <v>0</v>
      </c>
      <c r="L40">
        <f t="shared" si="31"/>
        <v>0</v>
      </c>
      <c r="M40">
        <f t="shared" si="31"/>
        <v>0</v>
      </c>
      <c r="N40">
        <f t="shared" si="31"/>
        <v>0</v>
      </c>
      <c r="O40">
        <f t="shared" si="31"/>
        <v>0</v>
      </c>
      <c r="P40">
        <f t="shared" si="31"/>
        <v>0</v>
      </c>
      <c r="Q40">
        <f t="shared" si="31"/>
        <v>0</v>
      </c>
      <c r="R40">
        <f t="shared" si="31"/>
        <v>0</v>
      </c>
      <c r="S40">
        <f t="shared" si="31"/>
        <v>0</v>
      </c>
      <c r="T40">
        <f t="shared" si="31"/>
        <v>0</v>
      </c>
      <c r="U40">
        <f t="shared" si="31"/>
        <v>0</v>
      </c>
      <c r="V40">
        <f t="shared" si="31"/>
        <v>0</v>
      </c>
      <c r="W40">
        <f t="shared" si="31"/>
        <v>0</v>
      </c>
      <c r="X40">
        <f t="shared" si="31"/>
        <v>0</v>
      </c>
      <c r="Y40">
        <f t="shared" si="31"/>
        <v>0</v>
      </c>
      <c r="Z40">
        <f t="shared" si="31"/>
        <v>0</v>
      </c>
      <c r="AA40">
        <f t="shared" si="31"/>
        <v>0</v>
      </c>
      <c r="AB40">
        <f t="shared" si="31"/>
        <v>0</v>
      </c>
      <c r="AC40">
        <f t="shared" si="31"/>
        <v>0</v>
      </c>
      <c r="AD40">
        <f t="shared" si="31"/>
        <v>0</v>
      </c>
      <c r="AE40">
        <f t="shared" si="31"/>
        <v>0</v>
      </c>
      <c r="AF40">
        <f t="shared" si="31"/>
        <v>0</v>
      </c>
      <c r="AG40">
        <f t="shared" si="31"/>
        <v>0</v>
      </c>
      <c r="AH40">
        <f t="shared" si="31"/>
        <v>0</v>
      </c>
      <c r="AI40">
        <f t="shared" si="31"/>
        <v>0</v>
      </c>
      <c r="AJ40">
        <f t="shared" si="31"/>
        <v>0</v>
      </c>
      <c r="AK40">
        <f t="shared" si="31"/>
        <v>0</v>
      </c>
      <c r="AL40">
        <f t="shared" si="31"/>
        <v>0</v>
      </c>
      <c r="AM40">
        <f t="shared" si="31"/>
        <v>0</v>
      </c>
      <c r="AN40">
        <f t="shared" si="31"/>
        <v>0</v>
      </c>
      <c r="AO40">
        <f t="shared" si="31"/>
        <v>0</v>
      </c>
      <c r="AP40">
        <f t="shared" si="31"/>
        <v>0</v>
      </c>
      <c r="AQ40">
        <f t="shared" si="31"/>
        <v>0</v>
      </c>
      <c r="AR40">
        <f t="shared" si="31"/>
        <v>0</v>
      </c>
      <c r="AS40">
        <f t="shared" si="31"/>
        <v>0</v>
      </c>
      <c r="AU40">
        <f t="shared" si="3"/>
        <v>0</v>
      </c>
      <c r="AV40">
        <f t="shared" si="4"/>
        <v>0</v>
      </c>
      <c r="AW40">
        <f t="shared" si="5"/>
        <v>0</v>
      </c>
      <c r="AX40">
        <f t="shared" si="6"/>
        <v>0</v>
      </c>
      <c r="AY40">
        <f t="shared" si="7"/>
        <v>0</v>
      </c>
    </row>
    <row r="41" spans="1:51" x14ac:dyDescent="0.35">
      <c r="A41" t="s">
        <v>20</v>
      </c>
      <c r="B41">
        <f t="shared" ref="B41:AS41" si="32">COUNTIF(B2:B8,"FERT")</f>
        <v>0</v>
      </c>
      <c r="C41">
        <f t="shared" si="32"/>
        <v>0</v>
      </c>
      <c r="D41">
        <f t="shared" si="32"/>
        <v>0</v>
      </c>
      <c r="E41">
        <f t="shared" si="32"/>
        <v>0</v>
      </c>
      <c r="F41">
        <f t="shared" si="32"/>
        <v>0</v>
      </c>
      <c r="G41">
        <f t="shared" si="32"/>
        <v>0</v>
      </c>
      <c r="H41">
        <f t="shared" si="32"/>
        <v>0</v>
      </c>
      <c r="I41">
        <f t="shared" si="32"/>
        <v>0</v>
      </c>
      <c r="J41">
        <f t="shared" si="32"/>
        <v>0</v>
      </c>
      <c r="K41">
        <f t="shared" si="32"/>
        <v>0</v>
      </c>
      <c r="L41">
        <f t="shared" si="32"/>
        <v>0</v>
      </c>
      <c r="M41">
        <f t="shared" si="32"/>
        <v>0</v>
      </c>
      <c r="N41">
        <f t="shared" si="32"/>
        <v>0</v>
      </c>
      <c r="O41">
        <f t="shared" si="32"/>
        <v>0</v>
      </c>
      <c r="P41">
        <f t="shared" si="32"/>
        <v>0</v>
      </c>
      <c r="Q41">
        <f t="shared" si="32"/>
        <v>0</v>
      </c>
      <c r="R41">
        <f t="shared" si="32"/>
        <v>0</v>
      </c>
      <c r="S41">
        <f t="shared" si="32"/>
        <v>0</v>
      </c>
      <c r="T41">
        <f t="shared" si="32"/>
        <v>0</v>
      </c>
      <c r="U41">
        <f t="shared" si="32"/>
        <v>0</v>
      </c>
      <c r="V41">
        <f t="shared" si="32"/>
        <v>0</v>
      </c>
      <c r="W41">
        <f t="shared" si="32"/>
        <v>0</v>
      </c>
      <c r="X41">
        <f t="shared" si="32"/>
        <v>0</v>
      </c>
      <c r="Y41">
        <f t="shared" si="32"/>
        <v>0</v>
      </c>
      <c r="Z41">
        <f t="shared" si="32"/>
        <v>0</v>
      </c>
      <c r="AA41">
        <f t="shared" si="32"/>
        <v>0</v>
      </c>
      <c r="AB41">
        <f t="shared" si="32"/>
        <v>0</v>
      </c>
      <c r="AC41">
        <f t="shared" si="32"/>
        <v>0</v>
      </c>
      <c r="AD41">
        <f t="shared" si="32"/>
        <v>0</v>
      </c>
      <c r="AE41">
        <f t="shared" si="32"/>
        <v>0</v>
      </c>
      <c r="AF41">
        <f t="shared" si="32"/>
        <v>0</v>
      </c>
      <c r="AG41">
        <f t="shared" si="32"/>
        <v>0</v>
      </c>
      <c r="AH41">
        <f t="shared" si="32"/>
        <v>0</v>
      </c>
      <c r="AI41">
        <f t="shared" si="32"/>
        <v>0</v>
      </c>
      <c r="AJ41">
        <f t="shared" si="32"/>
        <v>0</v>
      </c>
      <c r="AK41">
        <f t="shared" si="32"/>
        <v>0</v>
      </c>
      <c r="AL41">
        <f t="shared" si="32"/>
        <v>0</v>
      </c>
      <c r="AM41">
        <f t="shared" si="32"/>
        <v>0</v>
      </c>
      <c r="AN41">
        <f t="shared" si="32"/>
        <v>0</v>
      </c>
      <c r="AO41">
        <f t="shared" si="32"/>
        <v>0</v>
      </c>
      <c r="AP41">
        <f t="shared" si="32"/>
        <v>0</v>
      </c>
      <c r="AQ41">
        <f t="shared" si="32"/>
        <v>0</v>
      </c>
      <c r="AR41">
        <f t="shared" si="32"/>
        <v>0</v>
      </c>
      <c r="AS41">
        <f t="shared" si="32"/>
        <v>0</v>
      </c>
      <c r="AU41">
        <f t="shared" si="3"/>
        <v>0</v>
      </c>
      <c r="AV41">
        <f t="shared" si="4"/>
        <v>0</v>
      </c>
      <c r="AW41">
        <f t="shared" si="5"/>
        <v>0</v>
      </c>
      <c r="AX41">
        <f t="shared" si="6"/>
        <v>0</v>
      </c>
      <c r="AY41">
        <f t="shared" si="7"/>
        <v>0</v>
      </c>
    </row>
    <row r="42" spans="1:51" x14ac:dyDescent="0.35">
      <c r="A42" t="s">
        <v>36</v>
      </c>
      <c r="B42">
        <f t="shared" ref="B42:AS42" si="33">COUNTIF(B2:B8,"FCERT")</f>
        <v>0</v>
      </c>
      <c r="C42">
        <f t="shared" si="33"/>
        <v>0</v>
      </c>
      <c r="D42">
        <f t="shared" si="33"/>
        <v>0</v>
      </c>
      <c r="E42">
        <f t="shared" si="33"/>
        <v>0</v>
      </c>
      <c r="F42">
        <f t="shared" si="33"/>
        <v>0</v>
      </c>
      <c r="G42">
        <f t="shared" si="33"/>
        <v>0</v>
      </c>
      <c r="H42">
        <f t="shared" si="33"/>
        <v>0</v>
      </c>
      <c r="I42">
        <f t="shared" si="33"/>
        <v>0</v>
      </c>
      <c r="J42">
        <f t="shared" si="33"/>
        <v>0</v>
      </c>
      <c r="K42">
        <f t="shared" si="33"/>
        <v>0</v>
      </c>
      <c r="L42">
        <f t="shared" si="33"/>
        <v>0</v>
      </c>
      <c r="M42">
        <f t="shared" si="33"/>
        <v>0</v>
      </c>
      <c r="N42">
        <f t="shared" si="33"/>
        <v>0</v>
      </c>
      <c r="O42">
        <f t="shared" si="33"/>
        <v>0</v>
      </c>
      <c r="P42">
        <f t="shared" si="33"/>
        <v>0</v>
      </c>
      <c r="Q42">
        <f t="shared" si="33"/>
        <v>0</v>
      </c>
      <c r="R42">
        <f t="shared" si="33"/>
        <v>0</v>
      </c>
      <c r="S42">
        <f t="shared" si="33"/>
        <v>0</v>
      </c>
      <c r="T42">
        <f t="shared" si="33"/>
        <v>0</v>
      </c>
      <c r="U42">
        <f t="shared" si="33"/>
        <v>0</v>
      </c>
      <c r="V42">
        <f t="shared" si="33"/>
        <v>0</v>
      </c>
      <c r="W42">
        <f t="shared" si="33"/>
        <v>0</v>
      </c>
      <c r="X42">
        <f t="shared" si="33"/>
        <v>0</v>
      </c>
      <c r="Y42">
        <f t="shared" si="33"/>
        <v>0</v>
      </c>
      <c r="Z42">
        <f t="shared" si="33"/>
        <v>0</v>
      </c>
      <c r="AA42">
        <f t="shared" si="33"/>
        <v>0</v>
      </c>
      <c r="AB42">
        <f t="shared" si="33"/>
        <v>0</v>
      </c>
      <c r="AC42">
        <f t="shared" si="33"/>
        <v>0</v>
      </c>
      <c r="AD42">
        <f t="shared" si="33"/>
        <v>0</v>
      </c>
      <c r="AE42">
        <f t="shared" si="33"/>
        <v>0</v>
      </c>
      <c r="AF42">
        <f t="shared" si="33"/>
        <v>0</v>
      </c>
      <c r="AG42">
        <f t="shared" si="33"/>
        <v>0</v>
      </c>
      <c r="AH42">
        <f t="shared" si="33"/>
        <v>0</v>
      </c>
      <c r="AI42">
        <f t="shared" si="33"/>
        <v>0</v>
      </c>
      <c r="AJ42">
        <f t="shared" si="33"/>
        <v>0</v>
      </c>
      <c r="AK42">
        <f t="shared" si="33"/>
        <v>0</v>
      </c>
      <c r="AL42">
        <f t="shared" si="33"/>
        <v>0</v>
      </c>
      <c r="AM42">
        <f t="shared" si="33"/>
        <v>0</v>
      </c>
      <c r="AN42">
        <f t="shared" si="33"/>
        <v>0</v>
      </c>
      <c r="AO42">
        <f t="shared" si="33"/>
        <v>0</v>
      </c>
      <c r="AP42">
        <f t="shared" si="33"/>
        <v>0</v>
      </c>
      <c r="AQ42">
        <f t="shared" si="33"/>
        <v>0</v>
      </c>
      <c r="AR42">
        <f t="shared" si="33"/>
        <v>0</v>
      </c>
      <c r="AS42">
        <f t="shared" si="33"/>
        <v>0</v>
      </c>
      <c r="AU42">
        <f t="shared" si="3"/>
        <v>0</v>
      </c>
      <c r="AV42">
        <f t="shared" si="4"/>
        <v>0</v>
      </c>
      <c r="AW42">
        <f t="shared" si="5"/>
        <v>0</v>
      </c>
      <c r="AX42">
        <f t="shared" si="6"/>
        <v>0</v>
      </c>
      <c r="AY42">
        <f t="shared" si="7"/>
        <v>0</v>
      </c>
    </row>
    <row r="43" spans="1:51" x14ac:dyDescent="0.35">
      <c r="A43" t="s">
        <v>37</v>
      </c>
      <c r="B43">
        <f t="shared" ref="B43:AS43" si="34">COUNTIF(B2:B8,"FMT")</f>
        <v>0</v>
      </c>
      <c r="C43">
        <f t="shared" si="34"/>
        <v>0</v>
      </c>
      <c r="D43">
        <f t="shared" si="34"/>
        <v>0</v>
      </c>
      <c r="E43">
        <f t="shared" si="34"/>
        <v>0</v>
      </c>
      <c r="F43">
        <f t="shared" si="34"/>
        <v>0</v>
      </c>
      <c r="G43">
        <f t="shared" si="34"/>
        <v>0</v>
      </c>
      <c r="H43">
        <f t="shared" si="34"/>
        <v>0</v>
      </c>
      <c r="I43">
        <f t="shared" si="34"/>
        <v>0</v>
      </c>
      <c r="J43">
        <f t="shared" si="34"/>
        <v>0</v>
      </c>
      <c r="K43">
        <f t="shared" si="34"/>
        <v>0</v>
      </c>
      <c r="L43">
        <f t="shared" si="34"/>
        <v>0</v>
      </c>
      <c r="M43">
        <f t="shared" si="34"/>
        <v>0</v>
      </c>
      <c r="N43">
        <f t="shared" si="34"/>
        <v>0</v>
      </c>
      <c r="O43">
        <f t="shared" si="34"/>
        <v>0</v>
      </c>
      <c r="P43">
        <f t="shared" si="34"/>
        <v>0</v>
      </c>
      <c r="Q43">
        <f t="shared" si="34"/>
        <v>0</v>
      </c>
      <c r="R43">
        <f t="shared" si="34"/>
        <v>0</v>
      </c>
      <c r="S43">
        <f t="shared" si="34"/>
        <v>0</v>
      </c>
      <c r="T43">
        <f t="shared" si="34"/>
        <v>0</v>
      </c>
      <c r="U43">
        <f t="shared" si="34"/>
        <v>0</v>
      </c>
      <c r="V43">
        <f t="shared" si="34"/>
        <v>0</v>
      </c>
      <c r="W43">
        <f t="shared" si="34"/>
        <v>0</v>
      </c>
      <c r="X43">
        <f t="shared" si="34"/>
        <v>0</v>
      </c>
      <c r="Y43">
        <f t="shared" si="34"/>
        <v>0</v>
      </c>
      <c r="Z43">
        <f t="shared" si="34"/>
        <v>0</v>
      </c>
      <c r="AA43">
        <f t="shared" si="34"/>
        <v>0</v>
      </c>
      <c r="AB43">
        <f t="shared" si="34"/>
        <v>0</v>
      </c>
      <c r="AC43">
        <f t="shared" si="34"/>
        <v>0</v>
      </c>
      <c r="AD43">
        <f t="shared" si="34"/>
        <v>0</v>
      </c>
      <c r="AE43">
        <f t="shared" si="34"/>
        <v>0</v>
      </c>
      <c r="AF43">
        <f t="shared" si="34"/>
        <v>0</v>
      </c>
      <c r="AG43">
        <f t="shared" si="34"/>
        <v>0</v>
      </c>
      <c r="AH43">
        <f t="shared" si="34"/>
        <v>0</v>
      </c>
      <c r="AI43">
        <f t="shared" si="34"/>
        <v>0</v>
      </c>
      <c r="AJ43">
        <f t="shared" si="34"/>
        <v>0</v>
      </c>
      <c r="AK43">
        <f t="shared" si="34"/>
        <v>0</v>
      </c>
      <c r="AL43">
        <f t="shared" si="34"/>
        <v>0</v>
      </c>
      <c r="AM43">
        <f t="shared" si="34"/>
        <v>0</v>
      </c>
      <c r="AN43">
        <f t="shared" si="34"/>
        <v>0</v>
      </c>
      <c r="AO43">
        <f t="shared" si="34"/>
        <v>0</v>
      </c>
      <c r="AP43">
        <f t="shared" si="34"/>
        <v>0</v>
      </c>
      <c r="AQ43">
        <f t="shared" si="34"/>
        <v>0</v>
      </c>
      <c r="AR43">
        <f t="shared" si="34"/>
        <v>0</v>
      </c>
      <c r="AS43">
        <f t="shared" si="34"/>
        <v>0</v>
      </c>
      <c r="AU43">
        <f t="shared" si="3"/>
        <v>0</v>
      </c>
      <c r="AV43">
        <f t="shared" si="4"/>
        <v>0</v>
      </c>
      <c r="AW43">
        <f t="shared" si="5"/>
        <v>0</v>
      </c>
      <c r="AX43">
        <f t="shared" si="6"/>
        <v>0</v>
      </c>
      <c r="AY43">
        <f t="shared" si="7"/>
        <v>0</v>
      </c>
    </row>
    <row r="44" spans="1:51" x14ac:dyDescent="0.35">
      <c r="A44" t="s">
        <v>38</v>
      </c>
      <c r="B44">
        <f t="shared" ref="B44:AS44" si="35">COUNTIF(B2:B8,"FCMT")</f>
        <v>0</v>
      </c>
      <c r="C44">
        <f t="shared" si="35"/>
        <v>0</v>
      </c>
      <c r="D44">
        <f t="shared" si="35"/>
        <v>0</v>
      </c>
      <c r="E44">
        <f t="shared" si="35"/>
        <v>0</v>
      </c>
      <c r="F44">
        <f t="shared" si="35"/>
        <v>0</v>
      </c>
      <c r="G44">
        <f t="shared" si="35"/>
        <v>0</v>
      </c>
      <c r="H44">
        <f t="shared" si="35"/>
        <v>0</v>
      </c>
      <c r="I44">
        <f t="shared" si="35"/>
        <v>0</v>
      </c>
      <c r="J44">
        <f t="shared" si="35"/>
        <v>0</v>
      </c>
      <c r="K44">
        <f t="shared" si="35"/>
        <v>0</v>
      </c>
      <c r="L44">
        <f t="shared" si="35"/>
        <v>0</v>
      </c>
      <c r="M44">
        <f t="shared" si="35"/>
        <v>0</v>
      </c>
      <c r="N44">
        <f t="shared" si="35"/>
        <v>0</v>
      </c>
      <c r="O44">
        <f t="shared" si="35"/>
        <v>0</v>
      </c>
      <c r="P44">
        <f t="shared" si="35"/>
        <v>0</v>
      </c>
      <c r="Q44">
        <f t="shared" si="35"/>
        <v>0</v>
      </c>
      <c r="R44">
        <f t="shared" si="35"/>
        <v>0</v>
      </c>
      <c r="S44">
        <f t="shared" si="35"/>
        <v>0</v>
      </c>
      <c r="T44">
        <f t="shared" si="35"/>
        <v>0</v>
      </c>
      <c r="U44">
        <f t="shared" si="35"/>
        <v>0</v>
      </c>
      <c r="V44">
        <f t="shared" si="35"/>
        <v>0</v>
      </c>
      <c r="W44">
        <f t="shared" si="35"/>
        <v>0</v>
      </c>
      <c r="X44">
        <f t="shared" si="35"/>
        <v>0</v>
      </c>
      <c r="Y44">
        <f t="shared" si="35"/>
        <v>0</v>
      </c>
      <c r="Z44">
        <f t="shared" si="35"/>
        <v>0</v>
      </c>
      <c r="AA44">
        <f t="shared" si="35"/>
        <v>0</v>
      </c>
      <c r="AB44">
        <f t="shared" si="35"/>
        <v>0</v>
      </c>
      <c r="AC44">
        <f t="shared" si="35"/>
        <v>0</v>
      </c>
      <c r="AD44">
        <f t="shared" si="35"/>
        <v>0</v>
      </c>
      <c r="AE44">
        <f t="shared" si="35"/>
        <v>0</v>
      </c>
      <c r="AF44">
        <f t="shared" si="35"/>
        <v>0</v>
      </c>
      <c r="AG44">
        <f t="shared" si="35"/>
        <v>0</v>
      </c>
      <c r="AH44">
        <f t="shared" si="35"/>
        <v>0</v>
      </c>
      <c r="AI44">
        <f t="shared" si="35"/>
        <v>0</v>
      </c>
      <c r="AJ44">
        <f t="shared" si="35"/>
        <v>0</v>
      </c>
      <c r="AK44">
        <f t="shared" si="35"/>
        <v>0</v>
      </c>
      <c r="AL44">
        <f t="shared" si="35"/>
        <v>0</v>
      </c>
      <c r="AM44">
        <f t="shared" si="35"/>
        <v>0</v>
      </c>
      <c r="AN44">
        <f t="shared" si="35"/>
        <v>0</v>
      </c>
      <c r="AO44">
        <f t="shared" si="35"/>
        <v>0</v>
      </c>
      <c r="AP44">
        <f t="shared" si="35"/>
        <v>0</v>
      </c>
      <c r="AQ44">
        <f t="shared" si="35"/>
        <v>0</v>
      </c>
      <c r="AR44">
        <f t="shared" si="35"/>
        <v>0</v>
      </c>
      <c r="AS44">
        <f t="shared" si="35"/>
        <v>0</v>
      </c>
      <c r="AU44">
        <f t="shared" si="3"/>
        <v>0</v>
      </c>
      <c r="AV44">
        <f t="shared" si="4"/>
        <v>0</v>
      </c>
      <c r="AW44">
        <f t="shared" si="5"/>
        <v>0</v>
      </c>
      <c r="AX44">
        <f t="shared" si="6"/>
        <v>0</v>
      </c>
      <c r="AY44">
        <f t="shared" si="7"/>
        <v>0</v>
      </c>
    </row>
    <row r="45" spans="1:51" x14ac:dyDescent="0.35">
      <c r="A45" t="s">
        <v>14</v>
      </c>
      <c r="B45">
        <f t="shared" ref="B45:AS45" si="36">COUNTIF(B2:B8,"FIT")</f>
        <v>0</v>
      </c>
      <c r="C45">
        <f t="shared" si="36"/>
        <v>0</v>
      </c>
      <c r="D45">
        <f t="shared" si="36"/>
        <v>0</v>
      </c>
      <c r="E45">
        <f t="shared" si="36"/>
        <v>0</v>
      </c>
      <c r="F45">
        <f t="shared" si="36"/>
        <v>0</v>
      </c>
      <c r="G45">
        <f t="shared" si="36"/>
        <v>0</v>
      </c>
      <c r="H45">
        <f t="shared" si="36"/>
        <v>0</v>
      </c>
      <c r="I45">
        <f t="shared" si="36"/>
        <v>0</v>
      </c>
      <c r="J45">
        <f t="shared" si="36"/>
        <v>0</v>
      </c>
      <c r="K45">
        <f t="shared" si="36"/>
        <v>0</v>
      </c>
      <c r="L45">
        <f t="shared" si="36"/>
        <v>0</v>
      </c>
      <c r="M45">
        <f t="shared" si="36"/>
        <v>0</v>
      </c>
      <c r="N45">
        <f t="shared" si="36"/>
        <v>0</v>
      </c>
      <c r="O45">
        <f t="shared" si="36"/>
        <v>0</v>
      </c>
      <c r="P45">
        <f t="shared" si="36"/>
        <v>0</v>
      </c>
      <c r="Q45">
        <f t="shared" si="36"/>
        <v>0</v>
      </c>
      <c r="R45">
        <f t="shared" si="36"/>
        <v>0</v>
      </c>
      <c r="S45">
        <f t="shared" si="36"/>
        <v>0</v>
      </c>
      <c r="T45">
        <f t="shared" si="36"/>
        <v>0</v>
      </c>
      <c r="U45">
        <f t="shared" si="36"/>
        <v>0</v>
      </c>
      <c r="V45">
        <f t="shared" si="36"/>
        <v>0</v>
      </c>
      <c r="W45">
        <f t="shared" si="36"/>
        <v>0</v>
      </c>
      <c r="X45">
        <f t="shared" si="36"/>
        <v>0</v>
      </c>
      <c r="Y45">
        <f t="shared" si="36"/>
        <v>0</v>
      </c>
      <c r="Z45">
        <f t="shared" si="36"/>
        <v>0</v>
      </c>
      <c r="AA45">
        <f t="shared" si="36"/>
        <v>0</v>
      </c>
      <c r="AB45">
        <f t="shared" si="36"/>
        <v>0</v>
      </c>
      <c r="AC45">
        <f t="shared" si="36"/>
        <v>0</v>
      </c>
      <c r="AD45">
        <f t="shared" si="36"/>
        <v>0</v>
      </c>
      <c r="AE45">
        <f t="shared" si="36"/>
        <v>0</v>
      </c>
      <c r="AF45">
        <f t="shared" si="36"/>
        <v>0</v>
      </c>
      <c r="AG45">
        <f t="shared" si="36"/>
        <v>0</v>
      </c>
      <c r="AH45">
        <f t="shared" si="36"/>
        <v>0</v>
      </c>
      <c r="AI45">
        <f t="shared" si="36"/>
        <v>0</v>
      </c>
      <c r="AJ45">
        <f t="shared" si="36"/>
        <v>0</v>
      </c>
      <c r="AK45">
        <f t="shared" si="36"/>
        <v>0</v>
      </c>
      <c r="AL45">
        <f t="shared" si="36"/>
        <v>0</v>
      </c>
      <c r="AM45">
        <f t="shared" si="36"/>
        <v>0</v>
      </c>
      <c r="AN45">
        <f t="shared" si="36"/>
        <v>0</v>
      </c>
      <c r="AO45">
        <f t="shared" si="36"/>
        <v>0</v>
      </c>
      <c r="AP45">
        <f t="shared" si="36"/>
        <v>0</v>
      </c>
      <c r="AQ45">
        <f t="shared" si="36"/>
        <v>0</v>
      </c>
      <c r="AR45">
        <f t="shared" si="36"/>
        <v>0</v>
      </c>
      <c r="AS45">
        <f t="shared" si="36"/>
        <v>0</v>
      </c>
      <c r="AU45">
        <f t="shared" si="3"/>
        <v>0</v>
      </c>
      <c r="AV45">
        <f t="shared" si="4"/>
        <v>0</v>
      </c>
      <c r="AW45">
        <f t="shared" si="5"/>
        <v>0</v>
      </c>
      <c r="AX45">
        <f t="shared" si="6"/>
        <v>0</v>
      </c>
      <c r="AY45">
        <f t="shared" si="7"/>
        <v>0</v>
      </c>
    </row>
    <row r="46" spans="1:51" x14ac:dyDescent="0.35">
      <c r="A46" t="s">
        <v>15</v>
      </c>
      <c r="B46">
        <f t="shared" ref="B46:AS46" si="37">COUNTIF(B2:B8,"FCIT")</f>
        <v>0</v>
      </c>
      <c r="C46">
        <f t="shared" si="37"/>
        <v>0</v>
      </c>
      <c r="D46">
        <f t="shared" si="37"/>
        <v>0</v>
      </c>
      <c r="E46">
        <f t="shared" si="37"/>
        <v>0</v>
      </c>
      <c r="F46">
        <f t="shared" si="37"/>
        <v>0</v>
      </c>
      <c r="G46">
        <f t="shared" si="37"/>
        <v>0</v>
      </c>
      <c r="H46">
        <f t="shared" si="37"/>
        <v>0</v>
      </c>
      <c r="I46">
        <f t="shared" si="37"/>
        <v>0</v>
      </c>
      <c r="J46">
        <f t="shared" si="37"/>
        <v>0</v>
      </c>
      <c r="K46">
        <f t="shared" si="37"/>
        <v>0</v>
      </c>
      <c r="L46">
        <f t="shared" si="37"/>
        <v>0</v>
      </c>
      <c r="M46">
        <f t="shared" si="37"/>
        <v>0</v>
      </c>
      <c r="N46">
        <f t="shared" si="37"/>
        <v>0</v>
      </c>
      <c r="O46">
        <f t="shared" si="37"/>
        <v>0</v>
      </c>
      <c r="P46">
        <f t="shared" si="37"/>
        <v>0</v>
      </c>
      <c r="Q46">
        <f t="shared" si="37"/>
        <v>0</v>
      </c>
      <c r="R46">
        <f t="shared" si="37"/>
        <v>0</v>
      </c>
      <c r="S46">
        <f t="shared" si="37"/>
        <v>0</v>
      </c>
      <c r="T46">
        <f t="shared" si="37"/>
        <v>0</v>
      </c>
      <c r="U46">
        <f t="shared" si="37"/>
        <v>0</v>
      </c>
      <c r="V46">
        <f t="shared" si="37"/>
        <v>0</v>
      </c>
      <c r="W46">
        <f t="shared" si="37"/>
        <v>0</v>
      </c>
      <c r="X46">
        <f t="shared" si="37"/>
        <v>0</v>
      </c>
      <c r="Y46">
        <f t="shared" si="37"/>
        <v>0</v>
      </c>
      <c r="Z46">
        <f t="shared" si="37"/>
        <v>0</v>
      </c>
      <c r="AA46">
        <f t="shared" si="37"/>
        <v>0</v>
      </c>
      <c r="AB46">
        <f t="shared" si="37"/>
        <v>0</v>
      </c>
      <c r="AC46">
        <f t="shared" si="37"/>
        <v>0</v>
      </c>
      <c r="AD46">
        <f t="shared" si="37"/>
        <v>0</v>
      </c>
      <c r="AE46">
        <f t="shared" si="37"/>
        <v>0</v>
      </c>
      <c r="AF46">
        <f t="shared" si="37"/>
        <v>0</v>
      </c>
      <c r="AG46">
        <f t="shared" si="37"/>
        <v>0</v>
      </c>
      <c r="AH46">
        <f t="shared" si="37"/>
        <v>0</v>
      </c>
      <c r="AI46">
        <f t="shared" si="37"/>
        <v>0</v>
      </c>
      <c r="AJ46">
        <f t="shared" si="37"/>
        <v>0</v>
      </c>
      <c r="AK46">
        <f t="shared" si="37"/>
        <v>0</v>
      </c>
      <c r="AL46">
        <f t="shared" si="37"/>
        <v>0</v>
      </c>
      <c r="AM46">
        <f t="shared" si="37"/>
        <v>0</v>
      </c>
      <c r="AN46">
        <f t="shared" si="37"/>
        <v>0</v>
      </c>
      <c r="AO46">
        <f t="shared" si="37"/>
        <v>0</v>
      </c>
      <c r="AP46">
        <f t="shared" si="37"/>
        <v>0</v>
      </c>
      <c r="AQ46">
        <f t="shared" si="37"/>
        <v>0</v>
      </c>
      <c r="AR46">
        <f t="shared" si="37"/>
        <v>0</v>
      </c>
      <c r="AS46">
        <f t="shared" si="37"/>
        <v>0</v>
      </c>
      <c r="AU46">
        <f t="shared" si="3"/>
        <v>0</v>
      </c>
      <c r="AV46">
        <f t="shared" si="4"/>
        <v>0</v>
      </c>
      <c r="AW46">
        <f t="shared" si="5"/>
        <v>0</v>
      </c>
      <c r="AX46">
        <f t="shared" si="6"/>
        <v>0</v>
      </c>
      <c r="AY46">
        <f t="shared" si="7"/>
        <v>0</v>
      </c>
    </row>
    <row r="47" spans="1:51" x14ac:dyDescent="0.35">
      <c r="A47" t="s">
        <v>39</v>
      </c>
      <c r="B47">
        <f t="shared" ref="B47:AS47" si="38">COUNTIF(B2:B8,"WSD")</f>
        <v>0</v>
      </c>
      <c r="C47">
        <f t="shared" si="38"/>
        <v>0</v>
      </c>
      <c r="D47">
        <f t="shared" si="38"/>
        <v>0</v>
      </c>
      <c r="E47">
        <f t="shared" si="38"/>
        <v>0</v>
      </c>
      <c r="F47">
        <f t="shared" si="38"/>
        <v>0</v>
      </c>
      <c r="G47">
        <f t="shared" si="38"/>
        <v>0</v>
      </c>
      <c r="H47">
        <f t="shared" si="38"/>
        <v>0</v>
      </c>
      <c r="I47">
        <f t="shared" si="38"/>
        <v>0</v>
      </c>
      <c r="J47">
        <f t="shared" si="38"/>
        <v>0</v>
      </c>
      <c r="K47">
        <f t="shared" si="38"/>
        <v>0</v>
      </c>
      <c r="L47">
        <f t="shared" si="38"/>
        <v>0</v>
      </c>
      <c r="M47">
        <f t="shared" si="38"/>
        <v>0</v>
      </c>
      <c r="N47">
        <f t="shared" si="38"/>
        <v>0</v>
      </c>
      <c r="O47">
        <f t="shared" si="38"/>
        <v>0</v>
      </c>
      <c r="P47">
        <f t="shared" si="38"/>
        <v>0</v>
      </c>
      <c r="Q47">
        <f t="shared" si="38"/>
        <v>0</v>
      </c>
      <c r="R47">
        <f t="shared" si="38"/>
        <v>0</v>
      </c>
      <c r="S47">
        <f t="shared" si="38"/>
        <v>0</v>
      </c>
      <c r="T47">
        <f t="shared" si="38"/>
        <v>0</v>
      </c>
      <c r="U47">
        <f t="shared" si="38"/>
        <v>0</v>
      </c>
      <c r="V47">
        <f t="shared" si="38"/>
        <v>0</v>
      </c>
      <c r="W47">
        <f t="shared" si="38"/>
        <v>0</v>
      </c>
      <c r="X47">
        <f t="shared" si="38"/>
        <v>0</v>
      </c>
      <c r="Y47">
        <f t="shared" si="38"/>
        <v>0</v>
      </c>
      <c r="Z47">
        <f t="shared" si="38"/>
        <v>0</v>
      </c>
      <c r="AA47">
        <f t="shared" si="38"/>
        <v>0</v>
      </c>
      <c r="AB47">
        <f t="shared" si="38"/>
        <v>0</v>
      </c>
      <c r="AC47">
        <f t="shared" si="38"/>
        <v>0</v>
      </c>
      <c r="AD47">
        <f t="shared" si="38"/>
        <v>0</v>
      </c>
      <c r="AE47">
        <f t="shared" si="38"/>
        <v>0</v>
      </c>
      <c r="AF47">
        <f t="shared" si="38"/>
        <v>0</v>
      </c>
      <c r="AG47">
        <f t="shared" si="38"/>
        <v>0</v>
      </c>
      <c r="AH47">
        <f t="shared" si="38"/>
        <v>0</v>
      </c>
      <c r="AI47">
        <f t="shared" si="38"/>
        <v>0</v>
      </c>
      <c r="AJ47">
        <f t="shared" si="38"/>
        <v>0</v>
      </c>
      <c r="AK47">
        <f t="shared" si="38"/>
        <v>0</v>
      </c>
      <c r="AL47">
        <f t="shared" si="38"/>
        <v>0</v>
      </c>
      <c r="AM47">
        <f t="shared" si="38"/>
        <v>0</v>
      </c>
      <c r="AN47">
        <f t="shared" si="38"/>
        <v>0</v>
      </c>
      <c r="AO47">
        <f t="shared" si="38"/>
        <v>0</v>
      </c>
      <c r="AP47">
        <f t="shared" si="38"/>
        <v>0</v>
      </c>
      <c r="AQ47">
        <f t="shared" si="38"/>
        <v>0</v>
      </c>
      <c r="AR47">
        <f t="shared" si="38"/>
        <v>0</v>
      </c>
      <c r="AS47">
        <f t="shared" si="38"/>
        <v>0</v>
      </c>
      <c r="AU47">
        <f t="shared" si="3"/>
        <v>0</v>
      </c>
      <c r="AV47">
        <f t="shared" si="4"/>
        <v>0</v>
      </c>
      <c r="AW47">
        <f t="shared" si="5"/>
        <v>0</v>
      </c>
      <c r="AX47">
        <f t="shared" si="6"/>
        <v>0</v>
      </c>
      <c r="AY47">
        <f t="shared" si="7"/>
        <v>0</v>
      </c>
    </row>
    <row r="49" spans="1:51" x14ac:dyDescent="0.35">
      <c r="A49" t="s">
        <v>40</v>
      </c>
      <c r="B49">
        <f>SUM(B15:B47)</f>
        <v>7</v>
      </c>
      <c r="C49">
        <f t="shared" ref="C49:AY49" si="39">SUM(C15:C47)</f>
        <v>7</v>
      </c>
      <c r="D49">
        <f t="shared" si="39"/>
        <v>7</v>
      </c>
      <c r="E49">
        <f t="shared" si="39"/>
        <v>7</v>
      </c>
      <c r="F49">
        <f t="shared" si="39"/>
        <v>7</v>
      </c>
      <c r="G49">
        <f t="shared" si="39"/>
        <v>7</v>
      </c>
      <c r="H49">
        <f t="shared" si="39"/>
        <v>7</v>
      </c>
      <c r="I49">
        <f t="shared" si="39"/>
        <v>7</v>
      </c>
      <c r="J49">
        <f t="shared" si="39"/>
        <v>7</v>
      </c>
      <c r="K49">
        <f t="shared" si="39"/>
        <v>7</v>
      </c>
      <c r="L49">
        <f t="shared" si="39"/>
        <v>7</v>
      </c>
      <c r="M49">
        <f t="shared" si="39"/>
        <v>7</v>
      </c>
      <c r="N49">
        <f t="shared" si="39"/>
        <v>7</v>
      </c>
      <c r="O49">
        <f t="shared" si="39"/>
        <v>7</v>
      </c>
      <c r="P49">
        <f t="shared" si="39"/>
        <v>7</v>
      </c>
      <c r="Q49">
        <f t="shared" si="39"/>
        <v>7</v>
      </c>
      <c r="R49">
        <f t="shared" si="39"/>
        <v>7</v>
      </c>
      <c r="S49">
        <f t="shared" si="39"/>
        <v>7</v>
      </c>
      <c r="T49">
        <f t="shared" si="39"/>
        <v>7</v>
      </c>
      <c r="U49">
        <f t="shared" si="39"/>
        <v>7</v>
      </c>
      <c r="V49">
        <f t="shared" si="39"/>
        <v>7</v>
      </c>
      <c r="W49">
        <f t="shared" si="39"/>
        <v>7</v>
      </c>
      <c r="X49">
        <f t="shared" si="39"/>
        <v>7</v>
      </c>
      <c r="Y49">
        <f t="shared" si="39"/>
        <v>7</v>
      </c>
      <c r="Z49">
        <f t="shared" si="39"/>
        <v>7</v>
      </c>
      <c r="AA49">
        <f t="shared" si="39"/>
        <v>7</v>
      </c>
      <c r="AB49">
        <f t="shared" si="39"/>
        <v>7</v>
      </c>
      <c r="AC49">
        <f t="shared" si="39"/>
        <v>7</v>
      </c>
      <c r="AD49">
        <f t="shared" si="39"/>
        <v>7</v>
      </c>
      <c r="AE49">
        <f t="shared" si="39"/>
        <v>7</v>
      </c>
      <c r="AF49">
        <f t="shared" si="39"/>
        <v>7</v>
      </c>
      <c r="AG49">
        <f t="shared" si="39"/>
        <v>7</v>
      </c>
      <c r="AH49">
        <f t="shared" si="39"/>
        <v>7</v>
      </c>
      <c r="AI49">
        <f t="shared" si="39"/>
        <v>7</v>
      </c>
      <c r="AJ49">
        <f t="shared" si="39"/>
        <v>7</v>
      </c>
      <c r="AK49">
        <f t="shared" si="39"/>
        <v>7</v>
      </c>
      <c r="AL49">
        <f t="shared" si="39"/>
        <v>7</v>
      </c>
      <c r="AM49">
        <f t="shared" si="39"/>
        <v>7</v>
      </c>
      <c r="AN49">
        <f t="shared" si="39"/>
        <v>7</v>
      </c>
      <c r="AO49">
        <f t="shared" si="39"/>
        <v>7</v>
      </c>
      <c r="AP49">
        <f t="shared" si="39"/>
        <v>7</v>
      </c>
      <c r="AQ49">
        <f t="shared" si="39"/>
        <v>7</v>
      </c>
      <c r="AR49">
        <f t="shared" si="39"/>
        <v>7</v>
      </c>
      <c r="AS49">
        <f t="shared" si="39"/>
        <v>7</v>
      </c>
      <c r="AU49">
        <f t="shared" si="39"/>
        <v>308</v>
      </c>
      <c r="AV49">
        <f t="shared" si="39"/>
        <v>77</v>
      </c>
      <c r="AW49">
        <f t="shared" si="39"/>
        <v>98</v>
      </c>
      <c r="AX49">
        <f t="shared" si="39"/>
        <v>63</v>
      </c>
      <c r="AY49">
        <f t="shared" si="39"/>
        <v>70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F42024-5C81-478B-82F5-294D47B2BED6}">
  <dimension ref="A1:AY24"/>
  <sheetViews>
    <sheetView topLeftCell="AF4" workbookViewId="0">
      <selection activeCell="B22" sqref="B22"/>
    </sheetView>
  </sheetViews>
  <sheetFormatPr defaultRowHeight="14.5" x14ac:dyDescent="0.35"/>
  <sheetData>
    <row r="1" spans="1:51" x14ac:dyDescent="0.35">
      <c r="B1" s="2">
        <v>1974</v>
      </c>
      <c r="C1" s="2">
        <v>1975</v>
      </c>
      <c r="D1" s="2">
        <v>1976</v>
      </c>
      <c r="E1" s="2">
        <v>1977</v>
      </c>
      <c r="F1" s="2">
        <v>1978</v>
      </c>
      <c r="G1" s="2">
        <v>1979</v>
      </c>
      <c r="H1" s="2">
        <v>1980</v>
      </c>
      <c r="I1" s="2">
        <v>1981</v>
      </c>
      <c r="J1" s="2">
        <v>1982</v>
      </c>
      <c r="K1" s="2">
        <v>1983</v>
      </c>
      <c r="L1" s="2">
        <v>1984</v>
      </c>
      <c r="M1" s="2">
        <v>1985</v>
      </c>
      <c r="N1" s="2">
        <v>1986</v>
      </c>
      <c r="O1" s="2">
        <v>1987</v>
      </c>
      <c r="P1" s="2">
        <v>1988</v>
      </c>
      <c r="Q1" s="2">
        <v>1989</v>
      </c>
      <c r="R1" s="2">
        <v>1990</v>
      </c>
      <c r="S1" s="2">
        <v>1991</v>
      </c>
      <c r="T1" s="2">
        <v>1992</v>
      </c>
      <c r="U1" s="2">
        <v>1993</v>
      </c>
      <c r="V1" s="2">
        <v>1994</v>
      </c>
      <c r="W1" s="2">
        <v>1995</v>
      </c>
      <c r="X1" s="2">
        <v>1996</v>
      </c>
      <c r="Y1" s="2">
        <v>1997</v>
      </c>
      <c r="Z1" s="2">
        <v>1998</v>
      </c>
      <c r="AA1" s="2">
        <v>1999</v>
      </c>
      <c r="AB1" s="2">
        <v>2000</v>
      </c>
      <c r="AC1" s="2">
        <v>2001</v>
      </c>
      <c r="AD1" s="2">
        <v>2002</v>
      </c>
      <c r="AE1" s="2">
        <v>2003</v>
      </c>
      <c r="AF1" s="2">
        <v>2004</v>
      </c>
      <c r="AG1" s="2">
        <v>2005</v>
      </c>
      <c r="AH1" s="2">
        <v>2006</v>
      </c>
      <c r="AI1" s="2">
        <v>2007</v>
      </c>
      <c r="AJ1" s="2">
        <v>2008</v>
      </c>
      <c r="AK1" s="2">
        <v>2009</v>
      </c>
      <c r="AL1" s="2">
        <v>2010</v>
      </c>
      <c r="AM1" s="2">
        <v>2011</v>
      </c>
      <c r="AN1" s="2">
        <v>2012</v>
      </c>
      <c r="AO1" s="2">
        <v>2013</v>
      </c>
      <c r="AP1" s="2">
        <v>2014</v>
      </c>
      <c r="AQ1" s="2">
        <v>2015</v>
      </c>
      <c r="AR1" s="2">
        <v>2016</v>
      </c>
      <c r="AS1" s="2">
        <v>2017</v>
      </c>
    </row>
    <row r="2" spans="1:51" ht="15.5" x14ac:dyDescent="0.35">
      <c r="A2" t="s">
        <v>0</v>
      </c>
      <c r="B2" s="3" t="str">
        <f>IF('full menu'!B2="MDC","MDC",IF(OR('full menu'!B2="PERF",'full menu'!B2="AERF",'full menu'!B2="PCB"),"ERfix",IF(OR('full menu'!B2="ACB", 'full menu'!B2="LCERT",'full menu'!B2="LERT",'full menu'!B2="FCERT",'full menu'!B2="FERT"),"ERTs",IF(OR('full menu'!B2="FCMT",'full menu'!B2="FMT",'full menu'!B2="LMT",'full menu'!B2="LCMT"),"MTs",IF(OR('full menu'!B2="LCIT",'full menu'!B2="FCIT",'full menu'!B2="LIT",'full menu'!B2="FIT"),"ITs",IF(OR('full menu'!B2="MwERT", 'full menu'!B2="ERwMT", 'full menu'!B2="M&amp;ERT", 'full menu'!B2="MwIT", 'full menu'!B2="IwMT", 'full menu'!B2="M&amp;IT", 'full menu'!B2="IwERT", 'full menu'!B2="ERwIT", 'full menu'!B2="I&amp;ERT", 'full menu'!B2="ER&amp;M&amp;IT"),"MixedTs",IF('full menu'!B2="UD","UD",IF('full menu'!B2="LSD","LSD",IF('full menu'!B2="WSD","WSD",IF('full menu'!B2="UASC","nonat",""))))))))))</f>
        <v>ERfix</v>
      </c>
      <c r="C2" s="3" t="str">
        <f>IF('full menu'!C2="MDC","MDC",IF(OR('full menu'!C2="PERF",'full menu'!C2="AERF",'full menu'!C2="PCB"),"ERfix",IF(OR('full menu'!C2="ACB", 'full menu'!C2="LCERT",'full menu'!C2="LERT",'full menu'!C2="FCERT",'full menu'!C2="FERT"),"ERTs",IF(OR('full menu'!C2="FCMT",'full menu'!C2="FMT",'full menu'!C2="LMT",'full menu'!C2="LCMT"),"MTs",IF(OR('full menu'!C2="LCIT",'full menu'!C2="FCIT",'full menu'!C2="LIT",'full menu'!C2="FIT"),"ITs",IF(OR('full menu'!C2="MwERT", 'full menu'!C2="ERwMT", 'full menu'!C2="M&amp;ERT", 'full menu'!C2="MwIT", 'full menu'!C2="IwMT", 'full menu'!C2="M&amp;IT", 'full menu'!C2="IwERT", 'full menu'!C2="ERwIT", 'full menu'!C2="I&amp;ERT", 'full menu'!C2="ER&amp;M&amp;IT"),"MixedTs",IF('full menu'!C2="UD","UD",IF('full menu'!C2="LSD","LSD",IF('full menu'!C2="WSD","WSD",IF('full menu'!C2="UASC","nonat",""))))))))))</f>
        <v>ERfix</v>
      </c>
      <c r="D2" s="3" t="str">
        <f>IF('full menu'!D2="MDC","MDC",IF(OR('full menu'!D2="PERF",'full menu'!D2="AERF",'full menu'!D2="PCB"),"ERfix",IF(OR('full menu'!D2="ACB", 'full menu'!D2="LCERT",'full menu'!D2="LERT",'full menu'!D2="FCERT",'full menu'!D2="FERT"),"ERTs",IF(OR('full menu'!D2="FCMT",'full menu'!D2="FMT",'full menu'!D2="LMT",'full menu'!D2="LCMT"),"MTs",IF(OR('full menu'!D2="LCIT",'full menu'!D2="FCIT",'full menu'!D2="LIT",'full menu'!D2="FIT"),"ITs",IF(OR('full menu'!D2="MwERT", 'full menu'!D2="ERwMT", 'full menu'!D2="M&amp;ERT", 'full menu'!D2="MwIT", 'full menu'!D2="IwMT", 'full menu'!D2="M&amp;IT", 'full menu'!D2="IwERT", 'full menu'!D2="ERwIT", 'full menu'!D2="I&amp;ERT", 'full menu'!D2="ER&amp;M&amp;IT"),"MixedTs",IF('full menu'!D2="UD","UD",IF('full menu'!D2="LSD","LSD",IF('full menu'!D2="WSD","WSD",IF('full menu'!D2="UASC","nonat",""))))))))))</f>
        <v>ERfix</v>
      </c>
      <c r="E2" s="3" t="str">
        <f>IF('full menu'!E2="MDC","MDC",IF(OR('full menu'!E2="PERF",'full menu'!E2="AERF",'full menu'!E2="PCB"),"ERfix",IF(OR('full menu'!E2="ACB", 'full menu'!E2="LCERT",'full menu'!E2="LERT",'full menu'!E2="FCERT",'full menu'!E2="FERT"),"ERTs",IF(OR('full menu'!E2="FCMT",'full menu'!E2="FMT",'full menu'!E2="LMT",'full menu'!E2="LCMT"),"MTs",IF(OR('full menu'!E2="LCIT",'full menu'!E2="FCIT",'full menu'!E2="LIT",'full menu'!E2="FIT"),"ITs",IF(OR('full menu'!E2="MwERT", 'full menu'!E2="ERwMT", 'full menu'!E2="M&amp;ERT", 'full menu'!E2="MwIT", 'full menu'!E2="IwMT", 'full menu'!E2="M&amp;IT", 'full menu'!E2="IwERT", 'full menu'!E2="ERwIT", 'full menu'!E2="I&amp;ERT", 'full menu'!E2="ER&amp;M&amp;IT"),"MixedTs",IF('full menu'!E2="UD","UD",IF('full menu'!E2="LSD","LSD",IF('full menu'!E2="WSD","WSD",IF('full menu'!E2="UASC","nonat",""))))))))))</f>
        <v>ERfix</v>
      </c>
      <c r="F2" s="3" t="str">
        <f>IF('full menu'!F2="MDC","MDC",IF(OR('full menu'!F2="PERF",'full menu'!F2="AERF",'full menu'!F2="PCB"),"ERfix",IF(OR('full menu'!F2="ACB", 'full menu'!F2="LCERT",'full menu'!F2="LERT",'full menu'!F2="FCERT",'full menu'!F2="FERT"),"ERTs",IF(OR('full menu'!F2="FCMT",'full menu'!F2="FMT",'full menu'!F2="LMT",'full menu'!F2="LCMT"),"MTs",IF(OR('full menu'!F2="LCIT",'full menu'!F2="FCIT",'full menu'!F2="LIT",'full menu'!F2="FIT"),"ITs",IF(OR('full menu'!F2="MwERT", 'full menu'!F2="ERwMT", 'full menu'!F2="M&amp;ERT", 'full menu'!F2="MwIT", 'full menu'!F2="IwMT", 'full menu'!F2="M&amp;IT", 'full menu'!F2="IwERT", 'full menu'!F2="ERwIT", 'full menu'!F2="I&amp;ERT", 'full menu'!F2="ER&amp;M&amp;IT"),"MixedTs",IF('full menu'!F2="UD","UD",IF('full menu'!F2="LSD","LSD",IF('full menu'!F2="WSD","WSD",IF('full menu'!F2="UASC","nonat",""))))))))))</f>
        <v>ERfix</v>
      </c>
      <c r="G2" s="3" t="str">
        <f>IF('full menu'!G2="MDC","MDC",IF(OR('full menu'!G2="PERF",'full menu'!G2="AERF",'full menu'!G2="PCB"),"ERfix",IF(OR('full menu'!G2="ACB", 'full menu'!G2="LCERT",'full menu'!G2="LERT",'full menu'!G2="FCERT",'full menu'!G2="FERT"),"ERTs",IF(OR('full menu'!G2="FCMT",'full menu'!G2="FMT",'full menu'!G2="LMT",'full menu'!G2="LCMT"),"MTs",IF(OR('full menu'!G2="LCIT",'full menu'!G2="FCIT",'full menu'!G2="LIT",'full menu'!G2="FIT"),"ITs",IF(OR('full menu'!G2="MwERT", 'full menu'!G2="ERwMT", 'full menu'!G2="M&amp;ERT", 'full menu'!G2="MwIT", 'full menu'!G2="IwMT", 'full menu'!G2="M&amp;IT", 'full menu'!G2="IwERT", 'full menu'!G2="ERwIT", 'full menu'!G2="I&amp;ERT", 'full menu'!G2="ER&amp;M&amp;IT"),"MixedTs",IF('full menu'!G2="UD","UD",IF('full menu'!G2="LSD","LSD",IF('full menu'!G2="WSD","WSD",IF('full menu'!G2="UASC","nonat",""))))))))))</f>
        <v>ERfix</v>
      </c>
      <c r="H2" s="3" t="str">
        <f>IF('full menu'!H2="MDC","MDC",IF(OR('full menu'!H2="PERF",'full menu'!H2="AERF",'full menu'!H2="PCB"),"ERfix",IF(OR('full menu'!H2="ACB", 'full menu'!H2="LCERT",'full menu'!H2="LERT",'full menu'!H2="FCERT",'full menu'!H2="FERT"),"ERTs",IF(OR('full menu'!H2="FCMT",'full menu'!H2="FMT",'full menu'!H2="LMT",'full menu'!H2="LCMT"),"MTs",IF(OR('full menu'!H2="LCIT",'full menu'!H2="FCIT",'full menu'!H2="LIT",'full menu'!H2="FIT"),"ITs",IF(OR('full menu'!H2="MwERT", 'full menu'!H2="ERwMT", 'full menu'!H2="M&amp;ERT", 'full menu'!H2="MwIT", 'full menu'!H2="IwMT", 'full menu'!H2="M&amp;IT", 'full menu'!H2="IwERT", 'full menu'!H2="ERwIT", 'full menu'!H2="I&amp;ERT", 'full menu'!H2="ER&amp;M&amp;IT"),"MixedTs",IF('full menu'!H2="UD","UD",IF('full menu'!H2="LSD","LSD",IF('full menu'!H2="WSD","WSD",IF('full menu'!H2="UASC","nonat",""))))))))))</f>
        <v>ERfix</v>
      </c>
      <c r="I2" s="3" t="str">
        <f>IF('full menu'!I2="MDC","MDC",IF(OR('full menu'!I2="PERF",'full menu'!I2="AERF",'full menu'!I2="PCB"),"ERfix",IF(OR('full menu'!I2="ACB", 'full menu'!I2="LCERT",'full menu'!I2="LERT",'full menu'!I2="FCERT",'full menu'!I2="FERT"),"ERTs",IF(OR('full menu'!I2="FCMT",'full menu'!I2="FMT",'full menu'!I2="LMT",'full menu'!I2="LCMT"),"MTs",IF(OR('full menu'!I2="LCIT",'full menu'!I2="FCIT",'full menu'!I2="LIT",'full menu'!I2="FIT"),"ITs",IF(OR('full menu'!I2="MwERT", 'full menu'!I2="ERwMT", 'full menu'!I2="M&amp;ERT", 'full menu'!I2="MwIT", 'full menu'!I2="IwMT", 'full menu'!I2="M&amp;IT", 'full menu'!I2="IwERT", 'full menu'!I2="ERwIT", 'full menu'!I2="I&amp;ERT", 'full menu'!I2="ER&amp;M&amp;IT"),"MixedTs",IF('full menu'!I2="UD","UD",IF('full menu'!I2="LSD","LSD",IF('full menu'!I2="WSD","WSD",IF('full menu'!I2="UASC","nonat",""))))))))))</f>
        <v>ERfix</v>
      </c>
      <c r="J2" s="3" t="str">
        <f>IF('full menu'!J2="MDC","MDC",IF(OR('full menu'!J2="PERF",'full menu'!J2="AERF",'full menu'!J2="PCB"),"ERfix",IF(OR('full menu'!J2="ACB", 'full menu'!J2="LCERT",'full menu'!J2="LERT",'full menu'!J2="FCERT",'full menu'!J2="FERT"),"ERTs",IF(OR('full menu'!J2="FCMT",'full menu'!J2="FMT",'full menu'!J2="LMT",'full menu'!J2="LCMT"),"MTs",IF(OR('full menu'!J2="LCIT",'full menu'!J2="FCIT",'full menu'!J2="LIT",'full menu'!J2="FIT"),"ITs",IF(OR('full menu'!J2="MwERT", 'full menu'!J2="ERwMT", 'full menu'!J2="M&amp;ERT", 'full menu'!J2="MwIT", 'full menu'!J2="IwMT", 'full menu'!J2="M&amp;IT", 'full menu'!J2="IwERT", 'full menu'!J2="ERwIT", 'full menu'!J2="I&amp;ERT", 'full menu'!J2="ER&amp;M&amp;IT"),"MixedTs",IF('full menu'!J2="UD","UD",IF('full menu'!J2="LSD","LSD",IF('full menu'!J2="WSD","WSD",IF('full menu'!J2="UASC","nonat",""))))))))))</f>
        <v>ERfix</v>
      </c>
      <c r="K2" s="3" t="str">
        <f>IF('full menu'!K2="MDC","MDC",IF(OR('full menu'!K2="PERF",'full menu'!K2="AERF",'full menu'!K2="PCB"),"ERfix",IF(OR('full menu'!K2="ACB", 'full menu'!K2="LCERT",'full menu'!K2="LERT",'full menu'!K2="FCERT",'full menu'!K2="FERT"),"ERTs",IF(OR('full menu'!K2="FCMT",'full menu'!K2="FMT",'full menu'!K2="LMT",'full menu'!K2="LCMT"),"MTs",IF(OR('full menu'!K2="LCIT",'full menu'!K2="FCIT",'full menu'!K2="LIT",'full menu'!K2="FIT"),"ITs",IF(OR('full menu'!K2="MwERT", 'full menu'!K2="ERwMT", 'full menu'!K2="M&amp;ERT", 'full menu'!K2="MwIT", 'full menu'!K2="IwMT", 'full menu'!K2="M&amp;IT", 'full menu'!K2="IwERT", 'full menu'!K2="ERwIT", 'full menu'!K2="I&amp;ERT", 'full menu'!K2="ER&amp;M&amp;IT"),"MixedTs",IF('full menu'!K2="UD","UD",IF('full menu'!K2="LSD","LSD",IF('full menu'!K2="WSD","WSD",IF('full menu'!K2="UASC","nonat",""))))))))))</f>
        <v>ERfix</v>
      </c>
      <c r="L2" s="3" t="str">
        <f>IF('full menu'!L2="MDC","MDC",IF(OR('full menu'!L2="PERF",'full menu'!L2="AERF",'full menu'!L2="PCB"),"ERfix",IF(OR('full menu'!L2="ACB", 'full menu'!L2="LCERT",'full menu'!L2="LERT",'full menu'!L2="FCERT",'full menu'!L2="FERT"),"ERTs",IF(OR('full menu'!L2="FCMT",'full menu'!L2="FMT",'full menu'!L2="LMT",'full menu'!L2="LCMT"),"MTs",IF(OR('full menu'!L2="LCIT",'full menu'!L2="FCIT",'full menu'!L2="LIT",'full menu'!L2="FIT"),"ITs",IF(OR('full menu'!L2="MwERT", 'full menu'!L2="ERwMT", 'full menu'!L2="M&amp;ERT", 'full menu'!L2="MwIT", 'full menu'!L2="IwMT", 'full menu'!L2="M&amp;IT", 'full menu'!L2="IwERT", 'full menu'!L2="ERwIT", 'full menu'!L2="I&amp;ERT", 'full menu'!L2="ER&amp;M&amp;IT"),"MixedTs",IF('full menu'!L2="UD","UD",IF('full menu'!L2="LSD","LSD",IF('full menu'!L2="WSD","WSD",IF('full menu'!L2="UASC","nonat",""))))))))))</f>
        <v>ERfix</v>
      </c>
      <c r="M2" s="3" t="str">
        <f>IF('full menu'!M2="MDC","MDC",IF(OR('full menu'!M2="PERF",'full menu'!M2="AERF",'full menu'!M2="PCB"),"ERfix",IF(OR('full menu'!M2="ACB", 'full menu'!M2="LCERT",'full menu'!M2="LERT",'full menu'!M2="FCERT",'full menu'!M2="FERT"),"ERTs",IF(OR('full menu'!M2="FCMT",'full menu'!M2="FMT",'full menu'!M2="LMT",'full menu'!M2="LCMT"),"MTs",IF(OR('full menu'!M2="LCIT",'full menu'!M2="FCIT",'full menu'!M2="LIT",'full menu'!M2="FIT"),"ITs",IF(OR('full menu'!M2="MwERT", 'full menu'!M2="ERwMT", 'full menu'!M2="M&amp;ERT", 'full menu'!M2="MwIT", 'full menu'!M2="IwMT", 'full menu'!M2="M&amp;IT", 'full menu'!M2="IwERT", 'full menu'!M2="ERwIT", 'full menu'!M2="I&amp;ERT", 'full menu'!M2="ER&amp;M&amp;IT"),"MixedTs",IF('full menu'!M2="UD","UD",IF('full menu'!M2="LSD","LSD",IF('full menu'!M2="WSD","WSD",IF('full menu'!M2="UASC","nonat",""))))))))))</f>
        <v>ERfix</v>
      </c>
      <c r="N2" s="3" t="str">
        <f>IF('full menu'!N2="MDC","MDC",IF(OR('full menu'!N2="PERF",'full menu'!N2="AERF",'full menu'!N2="PCB"),"ERfix",IF(OR('full menu'!N2="ACB", 'full menu'!N2="LCERT",'full menu'!N2="LERT",'full menu'!N2="FCERT",'full menu'!N2="FERT"),"ERTs",IF(OR('full menu'!N2="FCMT",'full menu'!N2="FMT",'full menu'!N2="LMT",'full menu'!N2="LCMT"),"MTs",IF(OR('full menu'!N2="LCIT",'full menu'!N2="FCIT",'full menu'!N2="LIT",'full menu'!N2="FIT"),"ITs",IF(OR('full menu'!N2="MwERT", 'full menu'!N2="ERwMT", 'full menu'!N2="M&amp;ERT", 'full menu'!N2="MwIT", 'full menu'!N2="IwMT", 'full menu'!N2="M&amp;IT", 'full menu'!N2="IwERT", 'full menu'!N2="ERwIT", 'full menu'!N2="I&amp;ERT", 'full menu'!N2="ER&amp;M&amp;IT"),"MixedTs",IF('full menu'!N2="UD","UD",IF('full menu'!N2="LSD","LSD",IF('full menu'!N2="WSD","WSD",IF('full menu'!N2="UASC","nonat",""))))))))))</f>
        <v>ERfix</v>
      </c>
      <c r="O2" s="3" t="str">
        <f>IF('full menu'!O2="MDC","MDC",IF(OR('full menu'!O2="PERF",'full menu'!O2="AERF",'full menu'!O2="PCB"),"ERfix",IF(OR('full menu'!O2="ACB", 'full menu'!O2="LCERT",'full menu'!O2="LERT",'full menu'!O2="FCERT",'full menu'!O2="FERT"),"ERTs",IF(OR('full menu'!O2="FCMT",'full menu'!O2="FMT",'full menu'!O2="LMT",'full menu'!O2="LCMT"),"MTs",IF(OR('full menu'!O2="LCIT",'full menu'!O2="FCIT",'full menu'!O2="LIT",'full menu'!O2="FIT"),"ITs",IF(OR('full menu'!O2="MwERT", 'full menu'!O2="ERwMT", 'full menu'!O2="M&amp;ERT", 'full menu'!O2="MwIT", 'full menu'!O2="IwMT", 'full menu'!O2="M&amp;IT", 'full menu'!O2="IwERT", 'full menu'!O2="ERwIT", 'full menu'!O2="I&amp;ERT", 'full menu'!O2="ER&amp;M&amp;IT"),"MixedTs",IF('full menu'!O2="UD","UD",IF('full menu'!O2="LSD","LSD",IF('full menu'!O2="WSD","WSD",IF('full menu'!O2="UASC","nonat",""))))))))))</f>
        <v>ERfix</v>
      </c>
      <c r="P2" s="3" t="str">
        <f>IF('full menu'!P2="MDC","MDC",IF(OR('full menu'!P2="PERF",'full menu'!P2="AERF",'full menu'!P2="PCB"),"ERfix",IF(OR('full menu'!P2="ACB", 'full menu'!P2="LCERT",'full menu'!P2="LERT",'full menu'!P2="FCERT",'full menu'!P2="FERT"),"ERTs",IF(OR('full menu'!P2="FCMT",'full menu'!P2="FMT",'full menu'!P2="LMT",'full menu'!P2="LCMT"),"MTs",IF(OR('full menu'!P2="LCIT",'full menu'!P2="FCIT",'full menu'!P2="LIT",'full menu'!P2="FIT"),"ITs",IF(OR('full menu'!P2="MwERT", 'full menu'!P2="ERwMT", 'full menu'!P2="M&amp;ERT", 'full menu'!P2="MwIT", 'full menu'!P2="IwMT", 'full menu'!P2="M&amp;IT", 'full menu'!P2="IwERT", 'full menu'!P2="ERwIT", 'full menu'!P2="I&amp;ERT", 'full menu'!P2="ER&amp;M&amp;IT"),"MixedTs",IF('full menu'!P2="UD","UD",IF('full menu'!P2="LSD","LSD",IF('full menu'!P2="WSD","WSD",IF('full menu'!P2="UASC","nonat",""))))))))))</f>
        <v>ERfix</v>
      </c>
      <c r="Q2" s="3" t="str">
        <f>IF('full menu'!Q2="MDC","MDC",IF(OR('full menu'!Q2="PERF",'full menu'!Q2="AERF",'full menu'!Q2="PCB"),"ERfix",IF(OR('full menu'!Q2="ACB", 'full menu'!Q2="LCERT",'full menu'!Q2="LERT",'full menu'!Q2="FCERT",'full menu'!Q2="FERT"),"ERTs",IF(OR('full menu'!Q2="FCMT",'full menu'!Q2="FMT",'full menu'!Q2="LMT",'full menu'!Q2="LCMT"),"MTs",IF(OR('full menu'!Q2="LCIT",'full menu'!Q2="FCIT",'full menu'!Q2="LIT",'full menu'!Q2="FIT"),"ITs",IF(OR('full menu'!Q2="MwERT", 'full menu'!Q2="ERwMT", 'full menu'!Q2="M&amp;ERT", 'full menu'!Q2="MwIT", 'full menu'!Q2="IwMT", 'full menu'!Q2="M&amp;IT", 'full menu'!Q2="IwERT", 'full menu'!Q2="ERwIT", 'full menu'!Q2="I&amp;ERT", 'full menu'!Q2="ER&amp;M&amp;IT"),"MixedTs",IF('full menu'!Q2="UD","UD",IF('full menu'!Q2="LSD","LSD",IF('full menu'!Q2="WSD","WSD",IF('full menu'!Q2="UASC","nonat",""))))))))))</f>
        <v>ERfix</v>
      </c>
      <c r="R2" s="3" t="str">
        <f>IF('full menu'!R2="MDC","MDC",IF(OR('full menu'!R2="PERF",'full menu'!R2="AERF",'full menu'!R2="PCB"),"ERfix",IF(OR('full menu'!R2="ACB", 'full menu'!R2="LCERT",'full menu'!R2="LERT",'full menu'!R2="FCERT",'full menu'!R2="FERT"),"ERTs",IF(OR('full menu'!R2="FCMT",'full menu'!R2="FMT",'full menu'!R2="LMT",'full menu'!R2="LCMT"),"MTs",IF(OR('full menu'!R2="LCIT",'full menu'!R2="FCIT",'full menu'!R2="LIT",'full menu'!R2="FIT"),"ITs",IF(OR('full menu'!R2="MwERT", 'full menu'!R2="ERwMT", 'full menu'!R2="M&amp;ERT", 'full menu'!R2="MwIT", 'full menu'!R2="IwMT", 'full menu'!R2="M&amp;IT", 'full menu'!R2="IwERT", 'full menu'!R2="ERwIT", 'full menu'!R2="I&amp;ERT", 'full menu'!R2="ER&amp;M&amp;IT"),"MixedTs",IF('full menu'!R2="UD","UD",IF('full menu'!R2="LSD","LSD",IF('full menu'!R2="WSD","WSD",IF('full menu'!R2="UASC","nonat",""))))))))))</f>
        <v>ERfix</v>
      </c>
      <c r="S2" s="3" t="str">
        <f>IF('full menu'!S2="MDC","MDC",IF(OR('full menu'!S2="PERF",'full menu'!S2="AERF",'full menu'!S2="PCB"),"ERfix",IF(OR('full menu'!S2="ACB", 'full menu'!S2="LCERT",'full menu'!S2="LERT",'full menu'!S2="FCERT",'full menu'!S2="FERT"),"ERTs",IF(OR('full menu'!S2="FCMT",'full menu'!S2="FMT",'full menu'!S2="LMT",'full menu'!S2="LCMT"),"MTs",IF(OR('full menu'!S2="LCIT",'full menu'!S2="FCIT",'full menu'!S2="LIT",'full menu'!S2="FIT"),"ITs",IF(OR('full menu'!S2="MwERT", 'full menu'!S2="ERwMT", 'full menu'!S2="M&amp;ERT", 'full menu'!S2="MwIT", 'full menu'!S2="IwMT", 'full menu'!S2="M&amp;IT", 'full menu'!S2="IwERT", 'full menu'!S2="ERwIT", 'full menu'!S2="I&amp;ERT", 'full menu'!S2="ER&amp;M&amp;IT"),"MixedTs",IF('full menu'!S2="UD","UD",IF('full menu'!S2="LSD","LSD",IF('full menu'!S2="WSD","WSD",IF('full menu'!S2="UASC","nonat",""))))))))))</f>
        <v>ERfix</v>
      </c>
      <c r="T2" s="3" t="str">
        <f>IF('full menu'!T2="MDC","MDC",IF(OR('full menu'!T2="PERF",'full menu'!T2="AERF",'full menu'!T2="PCB"),"ERfix",IF(OR('full menu'!T2="ACB", 'full menu'!T2="LCERT",'full menu'!T2="LERT",'full menu'!T2="FCERT",'full menu'!T2="FERT"),"ERTs",IF(OR('full menu'!T2="FCMT",'full menu'!T2="FMT",'full menu'!T2="LMT",'full menu'!T2="LCMT"),"MTs",IF(OR('full menu'!T2="LCIT",'full menu'!T2="FCIT",'full menu'!T2="LIT",'full menu'!T2="FIT"),"ITs",IF(OR('full menu'!T2="MwERT", 'full menu'!T2="ERwMT", 'full menu'!T2="M&amp;ERT", 'full menu'!T2="MwIT", 'full menu'!T2="IwMT", 'full menu'!T2="M&amp;IT", 'full menu'!T2="IwERT", 'full menu'!T2="ERwIT", 'full menu'!T2="I&amp;ERT", 'full menu'!T2="ER&amp;M&amp;IT"),"MixedTs",IF('full menu'!T2="UD","UD",IF('full menu'!T2="LSD","LSD",IF('full menu'!T2="WSD","WSD",IF('full menu'!T2="UASC","nonat",""))))))))))</f>
        <v>ERfix</v>
      </c>
      <c r="U2" s="3" t="str">
        <f>IF('full menu'!U2="MDC","MDC",IF(OR('full menu'!U2="PERF",'full menu'!U2="AERF",'full menu'!U2="PCB"),"ERfix",IF(OR('full menu'!U2="ACB", 'full menu'!U2="LCERT",'full menu'!U2="LERT",'full menu'!U2="FCERT",'full menu'!U2="FERT"),"ERTs",IF(OR('full menu'!U2="FCMT",'full menu'!U2="FMT",'full menu'!U2="LMT",'full menu'!U2="LCMT"),"MTs",IF(OR('full menu'!U2="LCIT",'full menu'!U2="FCIT",'full menu'!U2="LIT",'full menu'!U2="FIT"),"ITs",IF(OR('full menu'!U2="MwERT", 'full menu'!U2="ERwMT", 'full menu'!U2="M&amp;ERT", 'full menu'!U2="MwIT", 'full menu'!U2="IwMT", 'full menu'!U2="M&amp;IT", 'full menu'!U2="IwERT", 'full menu'!U2="ERwIT", 'full menu'!U2="I&amp;ERT", 'full menu'!U2="ER&amp;M&amp;IT"),"MixedTs",IF('full menu'!U2="UD","UD",IF('full menu'!U2="LSD","LSD",IF('full menu'!U2="WSD","WSD",IF('full menu'!U2="UASC","nonat",""))))))))))</f>
        <v>ERfix</v>
      </c>
      <c r="V2" s="3" t="str">
        <f>IF('full menu'!V2="MDC","MDC",IF(OR('full menu'!V2="PERF",'full menu'!V2="AERF",'full menu'!V2="PCB"),"ERfix",IF(OR('full menu'!V2="ACB", 'full menu'!V2="LCERT",'full menu'!V2="LERT",'full menu'!V2="FCERT",'full menu'!V2="FERT"),"ERTs",IF(OR('full menu'!V2="FCMT",'full menu'!V2="FMT",'full menu'!V2="LMT",'full menu'!V2="LCMT"),"MTs",IF(OR('full menu'!V2="LCIT",'full menu'!V2="FCIT",'full menu'!V2="LIT",'full menu'!V2="FIT"),"ITs",IF(OR('full menu'!V2="MwERT", 'full menu'!V2="ERwMT", 'full menu'!V2="M&amp;ERT", 'full menu'!V2="MwIT", 'full menu'!V2="IwMT", 'full menu'!V2="M&amp;IT", 'full menu'!V2="IwERT", 'full menu'!V2="ERwIT", 'full menu'!V2="I&amp;ERT", 'full menu'!V2="ER&amp;M&amp;IT"),"MixedTs",IF('full menu'!V2="UD","UD",IF('full menu'!V2="LSD","LSD",IF('full menu'!V2="WSD","WSD",IF('full menu'!V2="UASC","nonat",""))))))))))</f>
        <v>ERfix</v>
      </c>
      <c r="W2" s="3" t="str">
        <f>IF('full menu'!W2="MDC","MDC",IF(OR('full menu'!W2="PERF",'full menu'!W2="AERF",'full menu'!W2="PCB"),"ERfix",IF(OR('full menu'!W2="ACB", 'full menu'!W2="LCERT",'full menu'!W2="LERT",'full menu'!W2="FCERT",'full menu'!W2="FERT"),"ERTs",IF(OR('full menu'!W2="FCMT",'full menu'!W2="FMT",'full menu'!W2="LMT",'full menu'!W2="LCMT"),"MTs",IF(OR('full menu'!W2="LCIT",'full menu'!W2="FCIT",'full menu'!W2="LIT",'full menu'!W2="FIT"),"ITs",IF(OR('full menu'!W2="MwERT", 'full menu'!W2="ERwMT", 'full menu'!W2="M&amp;ERT", 'full menu'!W2="MwIT", 'full menu'!W2="IwMT", 'full menu'!W2="M&amp;IT", 'full menu'!W2="IwERT", 'full menu'!W2="ERwIT", 'full menu'!W2="I&amp;ERT", 'full menu'!W2="ER&amp;M&amp;IT"),"MixedTs",IF('full menu'!W2="UD","UD",IF('full menu'!W2="LSD","LSD",IF('full menu'!W2="WSD","WSD",IF('full menu'!W2="UASC","nonat",""))))))))))</f>
        <v>ERfix</v>
      </c>
      <c r="X2" s="3" t="str">
        <f>IF('full menu'!X2="MDC","MDC",IF(OR('full menu'!X2="PERF",'full menu'!X2="AERF",'full menu'!X2="PCB"),"ERfix",IF(OR('full menu'!X2="ACB", 'full menu'!X2="LCERT",'full menu'!X2="LERT",'full menu'!X2="FCERT",'full menu'!X2="FERT"),"ERTs",IF(OR('full menu'!X2="FCMT",'full menu'!X2="FMT",'full menu'!X2="LMT",'full menu'!X2="LCMT"),"MTs",IF(OR('full menu'!X2="LCIT",'full menu'!X2="FCIT",'full menu'!X2="LIT",'full menu'!X2="FIT"),"ITs",IF(OR('full menu'!X2="MwERT", 'full menu'!X2="ERwMT", 'full menu'!X2="M&amp;ERT", 'full menu'!X2="MwIT", 'full menu'!X2="IwMT", 'full menu'!X2="M&amp;IT", 'full menu'!X2="IwERT", 'full menu'!X2="ERwIT", 'full menu'!X2="I&amp;ERT", 'full menu'!X2="ER&amp;M&amp;IT"),"MixedTs",IF('full menu'!X2="UD","UD",IF('full menu'!X2="LSD","LSD",IF('full menu'!X2="WSD","WSD",IF('full menu'!X2="UASC","nonat",""))))))))))</f>
        <v>ERfix</v>
      </c>
      <c r="Y2" s="3" t="str">
        <f>IF('full menu'!Y2="MDC","MDC",IF(OR('full menu'!Y2="PERF",'full menu'!Y2="AERF",'full menu'!Y2="PCB"),"ERfix",IF(OR('full menu'!Y2="ACB", 'full menu'!Y2="LCERT",'full menu'!Y2="LERT",'full menu'!Y2="FCERT",'full menu'!Y2="FERT"),"ERTs",IF(OR('full menu'!Y2="FCMT",'full menu'!Y2="FMT",'full menu'!Y2="LMT",'full menu'!Y2="LCMT"),"MTs",IF(OR('full menu'!Y2="LCIT",'full menu'!Y2="FCIT",'full menu'!Y2="LIT",'full menu'!Y2="FIT"),"ITs",IF(OR('full menu'!Y2="MwERT", 'full menu'!Y2="ERwMT", 'full menu'!Y2="M&amp;ERT", 'full menu'!Y2="MwIT", 'full menu'!Y2="IwMT", 'full menu'!Y2="M&amp;IT", 'full menu'!Y2="IwERT", 'full menu'!Y2="ERwIT", 'full menu'!Y2="I&amp;ERT", 'full menu'!Y2="ER&amp;M&amp;IT"),"MixedTs",IF('full menu'!Y2="UD","UD",IF('full menu'!Y2="LSD","LSD",IF('full menu'!Y2="WSD","WSD",IF('full menu'!Y2="UASC","nonat",""))))))))))</f>
        <v>ERfix</v>
      </c>
      <c r="Z2" s="3" t="str">
        <f>IF('full menu'!Z2="MDC","MDC",IF(OR('full menu'!Z2="PERF",'full menu'!Z2="AERF",'full menu'!Z2="PCB"),"ERfix",IF(OR('full menu'!Z2="ACB", 'full menu'!Z2="LCERT",'full menu'!Z2="LERT",'full menu'!Z2="FCERT",'full menu'!Z2="FERT"),"ERTs",IF(OR('full menu'!Z2="FCMT",'full menu'!Z2="FMT",'full menu'!Z2="LMT",'full menu'!Z2="LCMT"),"MTs",IF(OR('full menu'!Z2="LCIT",'full menu'!Z2="FCIT",'full menu'!Z2="LIT",'full menu'!Z2="FIT"),"ITs",IF(OR('full menu'!Z2="MwERT", 'full menu'!Z2="ERwMT", 'full menu'!Z2="M&amp;ERT", 'full menu'!Z2="MwIT", 'full menu'!Z2="IwMT", 'full menu'!Z2="M&amp;IT", 'full menu'!Z2="IwERT", 'full menu'!Z2="ERwIT", 'full menu'!Z2="I&amp;ERT", 'full menu'!Z2="ER&amp;M&amp;IT"),"MixedTs",IF('full menu'!Z2="UD","UD",IF('full menu'!Z2="LSD","LSD",IF('full menu'!Z2="WSD","WSD",IF('full menu'!Z2="UASC","nonat",""))))))))))</f>
        <v>ERfix</v>
      </c>
      <c r="AA2" s="3" t="str">
        <f>IF('full menu'!AA2="MDC","MDC",IF(OR('full menu'!AA2="PERF",'full menu'!AA2="AERF",'full menu'!AA2="PCB"),"ERfix",IF(OR('full menu'!AA2="ACB", 'full menu'!AA2="LCERT",'full menu'!AA2="LERT",'full menu'!AA2="FCERT",'full menu'!AA2="FERT"),"ERTs",IF(OR('full menu'!AA2="FCMT",'full menu'!AA2="FMT",'full menu'!AA2="LMT",'full menu'!AA2="LCMT"),"MTs",IF(OR('full menu'!AA2="LCIT",'full menu'!AA2="FCIT",'full menu'!AA2="LIT",'full menu'!AA2="FIT"),"ITs",IF(OR('full menu'!AA2="MwERT", 'full menu'!AA2="ERwMT", 'full menu'!AA2="M&amp;ERT", 'full menu'!AA2="MwIT", 'full menu'!AA2="IwMT", 'full menu'!AA2="M&amp;IT", 'full menu'!AA2="IwERT", 'full menu'!AA2="ERwIT", 'full menu'!AA2="I&amp;ERT", 'full menu'!AA2="ER&amp;M&amp;IT"),"MixedTs",IF('full menu'!AA2="UD","UD",IF('full menu'!AA2="LSD","LSD",IF('full menu'!AA2="WSD","WSD",IF('full menu'!AA2="UASC","nonat",""))))))))))</f>
        <v>ERfix</v>
      </c>
      <c r="AB2" s="3" t="str">
        <f>IF('full menu'!AB2="MDC","MDC",IF(OR('full menu'!AB2="PERF",'full menu'!AB2="AERF",'full menu'!AB2="PCB"),"ERfix",IF(OR('full menu'!AB2="ACB", 'full menu'!AB2="LCERT",'full menu'!AB2="LERT",'full menu'!AB2="FCERT",'full menu'!AB2="FERT"),"ERTs",IF(OR('full menu'!AB2="FCMT",'full menu'!AB2="FMT",'full menu'!AB2="LMT",'full menu'!AB2="LCMT"),"MTs",IF(OR('full menu'!AB2="LCIT",'full menu'!AB2="FCIT",'full menu'!AB2="LIT",'full menu'!AB2="FIT"),"ITs",IF(OR('full menu'!AB2="MwERT", 'full menu'!AB2="ERwMT", 'full menu'!AB2="M&amp;ERT", 'full menu'!AB2="MwIT", 'full menu'!AB2="IwMT", 'full menu'!AB2="M&amp;IT", 'full menu'!AB2="IwERT", 'full menu'!AB2="ERwIT", 'full menu'!AB2="I&amp;ERT", 'full menu'!AB2="ER&amp;M&amp;IT"),"MixedTs",IF('full menu'!AB2="UD","UD",IF('full menu'!AB2="LSD","LSD",IF('full menu'!AB2="WSD","WSD",IF('full menu'!AB2="UASC","nonat",""))))))))))</f>
        <v>ERfix</v>
      </c>
      <c r="AC2" s="3" t="str">
        <f>IF('full menu'!AC2="MDC","MDC",IF(OR('full menu'!AC2="PERF",'full menu'!AC2="AERF",'full menu'!AC2="PCB"),"ERfix",IF(OR('full menu'!AC2="ACB", 'full menu'!AC2="LCERT",'full menu'!AC2="LERT",'full menu'!AC2="FCERT",'full menu'!AC2="FERT"),"ERTs",IF(OR('full menu'!AC2="FCMT",'full menu'!AC2="FMT",'full menu'!AC2="LMT",'full menu'!AC2="LCMT"),"MTs",IF(OR('full menu'!AC2="LCIT",'full menu'!AC2="FCIT",'full menu'!AC2="LIT",'full menu'!AC2="FIT"),"ITs",IF(OR('full menu'!AC2="MwERT", 'full menu'!AC2="ERwMT", 'full menu'!AC2="M&amp;ERT", 'full menu'!AC2="MwIT", 'full menu'!AC2="IwMT", 'full menu'!AC2="M&amp;IT", 'full menu'!AC2="IwERT", 'full menu'!AC2="ERwIT", 'full menu'!AC2="I&amp;ERT", 'full menu'!AC2="ER&amp;M&amp;IT"),"MixedTs",IF('full menu'!AC2="UD","UD",IF('full menu'!AC2="LSD","LSD",IF('full menu'!AC2="WSD","WSD",IF('full menu'!AC2="UASC","nonat",""))))))))))</f>
        <v>ERfix</v>
      </c>
      <c r="AD2" s="3" t="str">
        <f>IF('full menu'!AD2="MDC","MDC",IF(OR('full menu'!AD2="PERF",'full menu'!AD2="AERF",'full menu'!AD2="PCB"),"ERfix",IF(OR('full menu'!AD2="ACB", 'full menu'!AD2="LCERT",'full menu'!AD2="LERT",'full menu'!AD2="FCERT",'full menu'!AD2="FERT"),"ERTs",IF(OR('full menu'!AD2="FCMT",'full menu'!AD2="FMT",'full menu'!AD2="LMT",'full menu'!AD2="LCMT"),"MTs",IF(OR('full menu'!AD2="LCIT",'full menu'!AD2="FCIT",'full menu'!AD2="LIT",'full menu'!AD2="FIT"),"ITs",IF(OR('full menu'!AD2="MwERT", 'full menu'!AD2="ERwMT", 'full menu'!AD2="M&amp;ERT", 'full menu'!AD2="MwIT", 'full menu'!AD2="IwMT", 'full menu'!AD2="M&amp;IT", 'full menu'!AD2="IwERT", 'full menu'!AD2="ERwIT", 'full menu'!AD2="I&amp;ERT", 'full menu'!AD2="ER&amp;M&amp;IT"),"MixedTs",IF('full menu'!AD2="UD","UD",IF('full menu'!AD2="LSD","LSD",IF('full menu'!AD2="WSD","WSD",IF('full menu'!AD2="UASC","nonat",""))))))))))</f>
        <v>ERfix</v>
      </c>
      <c r="AE2" s="3" t="str">
        <f>IF('full menu'!AE2="MDC","MDC",IF(OR('full menu'!AE2="PERF",'full menu'!AE2="AERF",'full menu'!AE2="PCB"),"ERfix",IF(OR('full menu'!AE2="ACB", 'full menu'!AE2="LCERT",'full menu'!AE2="LERT",'full menu'!AE2="FCERT",'full menu'!AE2="FERT"),"ERTs",IF(OR('full menu'!AE2="FCMT",'full menu'!AE2="FMT",'full menu'!AE2="LMT",'full menu'!AE2="LCMT"),"MTs",IF(OR('full menu'!AE2="LCIT",'full menu'!AE2="FCIT",'full menu'!AE2="LIT",'full menu'!AE2="FIT"),"ITs",IF(OR('full menu'!AE2="MwERT", 'full menu'!AE2="ERwMT", 'full menu'!AE2="M&amp;ERT", 'full menu'!AE2="MwIT", 'full menu'!AE2="IwMT", 'full menu'!AE2="M&amp;IT", 'full menu'!AE2="IwERT", 'full menu'!AE2="ERwIT", 'full menu'!AE2="I&amp;ERT", 'full menu'!AE2="ER&amp;M&amp;IT"),"MixedTs",IF('full menu'!AE2="UD","UD",IF('full menu'!AE2="LSD","LSD",IF('full menu'!AE2="WSD","WSD",IF('full menu'!AE2="UASC","nonat",""))))))))))</f>
        <v>ERfix</v>
      </c>
      <c r="AF2" s="3" t="str">
        <f>IF('full menu'!AF2="MDC","MDC",IF(OR('full menu'!AF2="PERF",'full menu'!AF2="AERF",'full menu'!AF2="PCB"),"ERfix",IF(OR('full menu'!AF2="ACB", 'full menu'!AF2="LCERT",'full menu'!AF2="LERT",'full menu'!AF2="FCERT",'full menu'!AF2="FERT"),"ERTs",IF(OR('full menu'!AF2="FCMT",'full menu'!AF2="FMT",'full menu'!AF2="LMT",'full menu'!AF2="LCMT"),"MTs",IF(OR('full menu'!AF2="LCIT",'full menu'!AF2="FCIT",'full menu'!AF2="LIT",'full menu'!AF2="FIT"),"ITs",IF(OR('full menu'!AF2="MwERT", 'full menu'!AF2="ERwMT", 'full menu'!AF2="M&amp;ERT", 'full menu'!AF2="MwIT", 'full menu'!AF2="IwMT", 'full menu'!AF2="M&amp;IT", 'full menu'!AF2="IwERT", 'full menu'!AF2="ERwIT", 'full menu'!AF2="I&amp;ERT", 'full menu'!AF2="ER&amp;M&amp;IT"),"MixedTs",IF('full menu'!AF2="UD","UD",IF('full menu'!AF2="LSD","LSD",IF('full menu'!AF2="WSD","WSD",IF('full menu'!AF2="UASC","nonat",""))))))))))</f>
        <v>ERfix</v>
      </c>
      <c r="AG2" s="3" t="str">
        <f>IF('full menu'!AG2="MDC","MDC",IF(OR('full menu'!AG2="PERF",'full menu'!AG2="AERF",'full menu'!AG2="PCB"),"ERfix",IF(OR('full menu'!AG2="ACB", 'full menu'!AG2="LCERT",'full menu'!AG2="LERT",'full menu'!AG2="FCERT",'full menu'!AG2="FERT"),"ERTs",IF(OR('full menu'!AG2="FCMT",'full menu'!AG2="FMT",'full menu'!AG2="LMT",'full menu'!AG2="LCMT"),"MTs",IF(OR('full menu'!AG2="LCIT",'full menu'!AG2="FCIT",'full menu'!AG2="LIT",'full menu'!AG2="FIT"),"ITs",IF(OR('full menu'!AG2="MwERT", 'full menu'!AG2="ERwMT", 'full menu'!AG2="M&amp;ERT", 'full menu'!AG2="MwIT", 'full menu'!AG2="IwMT", 'full menu'!AG2="M&amp;IT", 'full menu'!AG2="IwERT", 'full menu'!AG2="ERwIT", 'full menu'!AG2="I&amp;ERT", 'full menu'!AG2="ER&amp;M&amp;IT"),"MixedTs",IF('full menu'!AG2="UD","UD",IF('full menu'!AG2="LSD","LSD",IF('full menu'!AG2="WSD","WSD",IF('full menu'!AG2="UASC","nonat",""))))))))))</f>
        <v>ERfix</v>
      </c>
      <c r="AH2" s="3" t="str">
        <f>IF('full menu'!AH2="MDC","MDC",IF(OR('full menu'!AH2="PERF",'full menu'!AH2="AERF",'full menu'!AH2="PCB"),"ERfix",IF(OR('full menu'!AH2="ACB", 'full menu'!AH2="LCERT",'full menu'!AH2="LERT",'full menu'!AH2="FCERT",'full menu'!AH2="FERT"),"ERTs",IF(OR('full menu'!AH2="FCMT",'full menu'!AH2="FMT",'full menu'!AH2="LMT",'full menu'!AH2="LCMT"),"MTs",IF(OR('full menu'!AH2="LCIT",'full menu'!AH2="FCIT",'full menu'!AH2="LIT",'full menu'!AH2="FIT"),"ITs",IF(OR('full menu'!AH2="MwERT", 'full menu'!AH2="ERwMT", 'full menu'!AH2="M&amp;ERT", 'full menu'!AH2="MwIT", 'full menu'!AH2="IwMT", 'full menu'!AH2="M&amp;IT", 'full menu'!AH2="IwERT", 'full menu'!AH2="ERwIT", 'full menu'!AH2="I&amp;ERT", 'full menu'!AH2="ER&amp;M&amp;IT"),"MixedTs",IF('full menu'!AH2="UD","UD",IF('full menu'!AH2="LSD","LSD",IF('full menu'!AH2="WSD","WSD",IF('full menu'!AH2="UASC","nonat",""))))))))))</f>
        <v>ERfix</v>
      </c>
      <c r="AI2" s="3" t="str">
        <f>IF('full menu'!AI2="MDC","MDC",IF(OR('full menu'!AI2="PERF",'full menu'!AI2="AERF",'full menu'!AI2="PCB"),"ERfix",IF(OR('full menu'!AI2="ACB", 'full menu'!AI2="LCERT",'full menu'!AI2="LERT",'full menu'!AI2="FCERT",'full menu'!AI2="FERT"),"ERTs",IF(OR('full menu'!AI2="FCMT",'full menu'!AI2="FMT",'full menu'!AI2="LMT",'full menu'!AI2="LCMT"),"MTs",IF(OR('full menu'!AI2="LCIT",'full menu'!AI2="FCIT",'full menu'!AI2="LIT",'full menu'!AI2="FIT"),"ITs",IF(OR('full menu'!AI2="MwERT", 'full menu'!AI2="ERwMT", 'full menu'!AI2="M&amp;ERT", 'full menu'!AI2="MwIT", 'full menu'!AI2="IwMT", 'full menu'!AI2="M&amp;IT", 'full menu'!AI2="IwERT", 'full menu'!AI2="ERwIT", 'full menu'!AI2="I&amp;ERT", 'full menu'!AI2="ER&amp;M&amp;IT"),"MixedTs",IF('full menu'!AI2="UD","UD",IF('full menu'!AI2="LSD","LSD",IF('full menu'!AI2="WSD","WSD",IF('full menu'!AI2="UASC","nonat",""))))))))))</f>
        <v>ERfix</v>
      </c>
      <c r="AJ2" s="3" t="str">
        <f>IF('full menu'!AJ2="MDC","MDC",IF(OR('full menu'!AJ2="PERF",'full menu'!AJ2="AERF",'full menu'!AJ2="PCB"),"ERfix",IF(OR('full menu'!AJ2="ACB", 'full menu'!AJ2="LCERT",'full menu'!AJ2="LERT",'full menu'!AJ2="FCERT",'full menu'!AJ2="FERT"),"ERTs",IF(OR('full menu'!AJ2="FCMT",'full menu'!AJ2="FMT",'full menu'!AJ2="LMT",'full menu'!AJ2="LCMT"),"MTs",IF(OR('full menu'!AJ2="LCIT",'full menu'!AJ2="FCIT",'full menu'!AJ2="LIT",'full menu'!AJ2="FIT"),"ITs",IF(OR('full menu'!AJ2="MwERT", 'full menu'!AJ2="ERwMT", 'full menu'!AJ2="M&amp;ERT", 'full menu'!AJ2="MwIT", 'full menu'!AJ2="IwMT", 'full menu'!AJ2="M&amp;IT", 'full menu'!AJ2="IwERT", 'full menu'!AJ2="ERwIT", 'full menu'!AJ2="I&amp;ERT", 'full menu'!AJ2="ER&amp;M&amp;IT"),"MixedTs",IF('full menu'!AJ2="UD","UD",IF('full menu'!AJ2="LSD","LSD",IF('full menu'!AJ2="WSD","WSD",IF('full menu'!AJ2="UASC","nonat",""))))))))))</f>
        <v>ERfix</v>
      </c>
      <c r="AK2" s="3" t="str">
        <f>IF('full menu'!AK2="MDC","MDC",IF(OR('full menu'!AK2="PERF",'full menu'!AK2="AERF",'full menu'!AK2="PCB"),"ERfix",IF(OR('full menu'!AK2="ACB", 'full menu'!AK2="LCERT",'full menu'!AK2="LERT",'full menu'!AK2="FCERT",'full menu'!AK2="FERT"),"ERTs",IF(OR('full menu'!AK2="FCMT",'full menu'!AK2="FMT",'full menu'!AK2="LMT",'full menu'!AK2="LCMT"),"MTs",IF(OR('full menu'!AK2="LCIT",'full menu'!AK2="FCIT",'full menu'!AK2="LIT",'full menu'!AK2="FIT"),"ITs",IF(OR('full menu'!AK2="MwERT", 'full menu'!AK2="ERwMT", 'full menu'!AK2="M&amp;ERT", 'full menu'!AK2="MwIT", 'full menu'!AK2="IwMT", 'full menu'!AK2="M&amp;IT", 'full menu'!AK2="IwERT", 'full menu'!AK2="ERwIT", 'full menu'!AK2="I&amp;ERT", 'full menu'!AK2="ER&amp;M&amp;IT"),"MixedTs",IF('full menu'!AK2="UD","UD",IF('full menu'!AK2="LSD","LSD",IF('full menu'!AK2="WSD","WSD",IF('full menu'!AK2="UASC","nonat",""))))))))))</f>
        <v>ERfix</v>
      </c>
      <c r="AL2" s="3" t="str">
        <f>IF('full menu'!AL2="MDC","MDC",IF(OR('full menu'!AL2="PERF",'full menu'!AL2="AERF",'full menu'!AL2="PCB"),"ERfix",IF(OR('full menu'!AL2="ACB", 'full menu'!AL2="LCERT",'full menu'!AL2="LERT",'full menu'!AL2="FCERT",'full menu'!AL2="FERT"),"ERTs",IF(OR('full menu'!AL2="FCMT",'full menu'!AL2="FMT",'full menu'!AL2="LMT",'full menu'!AL2="LCMT"),"MTs",IF(OR('full menu'!AL2="LCIT",'full menu'!AL2="FCIT",'full menu'!AL2="LIT",'full menu'!AL2="FIT"),"ITs",IF(OR('full menu'!AL2="MwERT", 'full menu'!AL2="ERwMT", 'full menu'!AL2="M&amp;ERT", 'full menu'!AL2="MwIT", 'full menu'!AL2="IwMT", 'full menu'!AL2="M&amp;IT", 'full menu'!AL2="IwERT", 'full menu'!AL2="ERwIT", 'full menu'!AL2="I&amp;ERT", 'full menu'!AL2="ER&amp;M&amp;IT"),"MixedTs",IF('full menu'!AL2="UD","UD",IF('full menu'!AL2="LSD","LSD",IF('full menu'!AL2="WSD","WSD",IF('full menu'!AL2="UASC","nonat",""))))))))))</f>
        <v>ERfix</v>
      </c>
      <c r="AM2" s="3" t="str">
        <f>IF('full menu'!AM2="MDC","MDC",IF(OR('full menu'!AM2="PERF",'full menu'!AM2="AERF",'full menu'!AM2="PCB"),"ERfix",IF(OR('full menu'!AM2="ACB", 'full menu'!AM2="LCERT",'full menu'!AM2="LERT",'full menu'!AM2="FCERT",'full menu'!AM2="FERT"),"ERTs",IF(OR('full menu'!AM2="FCMT",'full menu'!AM2="FMT",'full menu'!AM2="LMT",'full menu'!AM2="LCMT"),"MTs",IF(OR('full menu'!AM2="LCIT",'full menu'!AM2="FCIT",'full menu'!AM2="LIT",'full menu'!AM2="FIT"),"ITs",IF(OR('full menu'!AM2="MwERT", 'full menu'!AM2="ERwMT", 'full menu'!AM2="M&amp;ERT", 'full menu'!AM2="MwIT", 'full menu'!AM2="IwMT", 'full menu'!AM2="M&amp;IT", 'full menu'!AM2="IwERT", 'full menu'!AM2="ERwIT", 'full menu'!AM2="I&amp;ERT", 'full menu'!AM2="ER&amp;M&amp;IT"),"MixedTs",IF('full menu'!AM2="UD","UD",IF('full menu'!AM2="LSD","LSD",IF('full menu'!AM2="WSD","WSD",IF('full menu'!AM2="UASC","nonat",""))))))))))</f>
        <v>ERfix</v>
      </c>
      <c r="AN2" s="3" t="str">
        <f>IF('full menu'!AN2="MDC","MDC",IF(OR('full menu'!AN2="PERF",'full menu'!AN2="AERF",'full menu'!AN2="PCB"),"ERfix",IF(OR('full menu'!AN2="ACB", 'full menu'!AN2="LCERT",'full menu'!AN2="LERT",'full menu'!AN2="FCERT",'full menu'!AN2="FERT"),"ERTs",IF(OR('full menu'!AN2="FCMT",'full menu'!AN2="FMT",'full menu'!AN2="LMT",'full menu'!AN2="LCMT"),"MTs",IF(OR('full menu'!AN2="LCIT",'full menu'!AN2="FCIT",'full menu'!AN2="LIT",'full menu'!AN2="FIT"),"ITs",IF(OR('full menu'!AN2="MwERT", 'full menu'!AN2="ERwMT", 'full menu'!AN2="M&amp;ERT", 'full menu'!AN2="MwIT", 'full menu'!AN2="IwMT", 'full menu'!AN2="M&amp;IT", 'full menu'!AN2="IwERT", 'full menu'!AN2="ERwIT", 'full menu'!AN2="I&amp;ERT", 'full menu'!AN2="ER&amp;M&amp;IT"),"MixedTs",IF('full menu'!AN2="UD","UD",IF('full menu'!AN2="LSD","LSD",IF('full menu'!AN2="WSD","WSD",IF('full menu'!AN2="UASC","nonat",""))))))))))</f>
        <v>ERfix</v>
      </c>
      <c r="AO2" s="3" t="str">
        <f>IF('full menu'!AO2="MDC","MDC",IF(OR('full menu'!AO2="PERF",'full menu'!AO2="AERF",'full menu'!AO2="PCB"),"ERfix",IF(OR('full menu'!AO2="ACB", 'full menu'!AO2="LCERT",'full menu'!AO2="LERT",'full menu'!AO2="FCERT",'full menu'!AO2="FERT"),"ERTs",IF(OR('full menu'!AO2="FCMT",'full menu'!AO2="FMT",'full menu'!AO2="LMT",'full menu'!AO2="LCMT"),"MTs",IF(OR('full menu'!AO2="LCIT",'full menu'!AO2="FCIT",'full menu'!AO2="LIT",'full menu'!AO2="FIT"),"ITs",IF(OR('full menu'!AO2="MwERT", 'full menu'!AO2="ERwMT", 'full menu'!AO2="M&amp;ERT", 'full menu'!AO2="MwIT", 'full menu'!AO2="IwMT", 'full menu'!AO2="M&amp;IT", 'full menu'!AO2="IwERT", 'full menu'!AO2="ERwIT", 'full menu'!AO2="I&amp;ERT", 'full menu'!AO2="ER&amp;M&amp;IT"),"MixedTs",IF('full menu'!AO2="UD","UD",IF('full menu'!AO2="LSD","LSD",IF('full menu'!AO2="WSD","WSD",IF('full menu'!AO2="UASC","nonat",""))))))))))</f>
        <v>ERfix</v>
      </c>
      <c r="AP2" s="3" t="str">
        <f>IF('full menu'!AP2="MDC","MDC",IF(OR('full menu'!AP2="PERF",'full menu'!AP2="AERF",'full menu'!AP2="PCB"),"ERfix",IF(OR('full menu'!AP2="ACB", 'full menu'!AP2="LCERT",'full menu'!AP2="LERT",'full menu'!AP2="FCERT",'full menu'!AP2="FERT"),"ERTs",IF(OR('full menu'!AP2="FCMT",'full menu'!AP2="FMT",'full menu'!AP2="LMT",'full menu'!AP2="LCMT"),"MTs",IF(OR('full menu'!AP2="LCIT",'full menu'!AP2="FCIT",'full menu'!AP2="LIT",'full menu'!AP2="FIT"),"ITs",IF(OR('full menu'!AP2="MwERT", 'full menu'!AP2="ERwMT", 'full menu'!AP2="M&amp;ERT", 'full menu'!AP2="MwIT", 'full menu'!AP2="IwMT", 'full menu'!AP2="M&amp;IT", 'full menu'!AP2="IwERT", 'full menu'!AP2="ERwIT", 'full menu'!AP2="I&amp;ERT", 'full menu'!AP2="ER&amp;M&amp;IT"),"MixedTs",IF('full menu'!AP2="UD","UD",IF('full menu'!AP2="LSD","LSD",IF('full menu'!AP2="WSD","WSD",IF('full menu'!AP2="UASC","nonat",""))))))))))</f>
        <v>ERfix</v>
      </c>
      <c r="AQ2" s="3" t="str">
        <f>IF('full menu'!AQ2="MDC","MDC",IF(OR('full menu'!AQ2="PERF",'full menu'!AQ2="AERF",'full menu'!AQ2="PCB"),"ERfix",IF(OR('full menu'!AQ2="ACB", 'full menu'!AQ2="LCERT",'full menu'!AQ2="LERT",'full menu'!AQ2="FCERT",'full menu'!AQ2="FERT"),"ERTs",IF(OR('full menu'!AQ2="FCMT",'full menu'!AQ2="FMT",'full menu'!AQ2="LMT",'full menu'!AQ2="LCMT"),"MTs",IF(OR('full menu'!AQ2="LCIT",'full menu'!AQ2="FCIT",'full menu'!AQ2="LIT",'full menu'!AQ2="FIT"),"ITs",IF(OR('full menu'!AQ2="MwERT", 'full menu'!AQ2="ERwMT", 'full menu'!AQ2="M&amp;ERT", 'full menu'!AQ2="MwIT", 'full menu'!AQ2="IwMT", 'full menu'!AQ2="M&amp;IT", 'full menu'!AQ2="IwERT", 'full menu'!AQ2="ERwIT", 'full menu'!AQ2="I&amp;ERT", 'full menu'!AQ2="ER&amp;M&amp;IT"),"MixedTs",IF('full menu'!AQ2="UD","UD",IF('full menu'!AQ2="LSD","LSD",IF('full menu'!AQ2="WSD","WSD",IF('full menu'!AQ2="UASC","nonat",""))))))))))</f>
        <v>ERfix</v>
      </c>
      <c r="AR2" s="3" t="str">
        <f>IF('full menu'!AR2="MDC","MDC",IF(OR('full menu'!AR2="PERF",'full menu'!AR2="AERF",'full menu'!AR2="PCB"),"ERfix",IF(OR('full menu'!AR2="ACB", 'full menu'!AR2="LCERT",'full menu'!AR2="LERT",'full menu'!AR2="FCERT",'full menu'!AR2="FERT"),"ERTs",IF(OR('full menu'!AR2="FCMT",'full menu'!AR2="FMT",'full menu'!AR2="LMT",'full menu'!AR2="LCMT"),"MTs",IF(OR('full menu'!AR2="LCIT",'full menu'!AR2="FCIT",'full menu'!AR2="LIT",'full menu'!AR2="FIT"),"ITs",IF(OR('full menu'!AR2="MwERT", 'full menu'!AR2="ERwMT", 'full menu'!AR2="M&amp;ERT", 'full menu'!AR2="MwIT", 'full menu'!AR2="IwMT", 'full menu'!AR2="M&amp;IT", 'full menu'!AR2="IwERT", 'full menu'!AR2="ERwIT", 'full menu'!AR2="I&amp;ERT", 'full menu'!AR2="ER&amp;M&amp;IT"),"MixedTs",IF('full menu'!AR2="UD","UD",IF('full menu'!AR2="LSD","LSD",IF('full menu'!AR2="WSD","WSD",IF('full menu'!AR2="UASC","nonat",""))))))))))</f>
        <v>ERfix</v>
      </c>
      <c r="AS2" s="3" t="str">
        <f>IF('full menu'!AS2="MDC","MDC",IF(OR('full menu'!AS2="PERF",'full menu'!AS2="AERF",'full menu'!AS2="PCB"),"ERfix",IF(OR('full menu'!AS2="ACB", 'full menu'!AS2="LCERT",'full menu'!AS2="LERT",'full menu'!AS2="FCERT",'full menu'!AS2="FERT"),"ERTs",IF(OR('full menu'!AS2="FCMT",'full menu'!AS2="FMT",'full menu'!AS2="LMT",'full menu'!AS2="LCMT"),"MTs",IF(OR('full menu'!AS2="LCIT",'full menu'!AS2="FCIT",'full menu'!AS2="LIT",'full menu'!AS2="FIT"),"ITs",IF(OR('full menu'!AS2="MwERT", 'full menu'!AS2="ERwMT", 'full menu'!AS2="M&amp;ERT", 'full menu'!AS2="MwIT", 'full menu'!AS2="IwMT", 'full menu'!AS2="M&amp;IT", 'full menu'!AS2="IwERT", 'full menu'!AS2="ERwIT", 'full menu'!AS2="I&amp;ERT", 'full menu'!AS2="ER&amp;M&amp;IT"),"MixedTs",IF('full menu'!AS2="UD","UD",IF('full menu'!AS2="LSD","LSD",IF('full menu'!AS2="WSD","WSD",IF('full menu'!AS2="UASC","nonat",""))))))))))</f>
        <v>ERfix</v>
      </c>
    </row>
    <row r="3" spans="1:51" ht="15.5" x14ac:dyDescent="0.35">
      <c r="A3" t="s">
        <v>1</v>
      </c>
      <c r="B3" s="3" t="str">
        <f>IF('full menu'!B3="MDC","MDC",IF(OR('full menu'!B3="PERF",'full menu'!B3="AERF",'full menu'!B3="PCB"),"ERfix",IF(OR('full menu'!B3="ACB", 'full menu'!B3="LCERT",'full menu'!B3="LERT",'full menu'!B3="FCERT",'full menu'!B3="FERT"),"ERTs",IF(OR('full menu'!B3="FCMT",'full menu'!B3="FMT",'full menu'!B3="LMT",'full menu'!B3="LCMT"),"MTs",IF(OR('full menu'!B3="LCIT",'full menu'!B3="FCIT",'full menu'!B3="LIT",'full menu'!B3="FIT"),"ITs",IF(OR('full menu'!B3="MwERT", 'full menu'!B3="ERwMT", 'full menu'!B3="M&amp;ERT", 'full menu'!B3="MwIT", 'full menu'!B3="IwMT", 'full menu'!B3="M&amp;IT", 'full menu'!B3="IwERT", 'full menu'!B3="ERwIT", 'full menu'!B3="I&amp;ERT", 'full menu'!B3="ER&amp;M&amp;IT"),"MixedTs",IF('full menu'!B3="UD","UD",IF('full menu'!B3="LSD","LSD",IF('full menu'!B3="WSD","WSD",IF('full menu'!B3="UASC","nonat",""))))))))))</f>
        <v>ERfix</v>
      </c>
      <c r="C3" s="3" t="str">
        <f>IF('full menu'!C3="MDC","MDC",IF(OR('full menu'!C3="PERF",'full menu'!C3="AERF",'full menu'!C3="PCB"),"ERfix",IF(OR('full menu'!C3="ACB", 'full menu'!C3="LCERT",'full menu'!C3="LERT",'full menu'!C3="FCERT",'full menu'!C3="FERT"),"ERTs",IF(OR('full menu'!C3="FCMT",'full menu'!C3="FMT",'full menu'!C3="LMT",'full menu'!C3="LCMT"),"MTs",IF(OR('full menu'!C3="LCIT",'full menu'!C3="FCIT",'full menu'!C3="LIT",'full menu'!C3="FIT"),"ITs",IF(OR('full menu'!C3="MwERT", 'full menu'!C3="ERwMT", 'full menu'!C3="M&amp;ERT", 'full menu'!C3="MwIT", 'full menu'!C3="IwMT", 'full menu'!C3="M&amp;IT", 'full menu'!C3="IwERT", 'full menu'!C3="ERwIT", 'full menu'!C3="I&amp;ERT", 'full menu'!C3="ER&amp;M&amp;IT"),"MixedTs",IF('full menu'!C3="UD","UD",IF('full menu'!C3="LSD","LSD",IF('full menu'!C3="WSD","WSD",IF('full menu'!C3="UASC","nonat",""))))))))))</f>
        <v>ERfix</v>
      </c>
      <c r="D3" s="3" t="str">
        <f>IF('full menu'!D3="MDC","MDC",IF(OR('full menu'!D3="PERF",'full menu'!D3="AERF",'full menu'!D3="PCB"),"ERfix",IF(OR('full menu'!D3="ACB", 'full menu'!D3="LCERT",'full menu'!D3="LERT",'full menu'!D3="FCERT",'full menu'!D3="FERT"),"ERTs",IF(OR('full menu'!D3="FCMT",'full menu'!D3="FMT",'full menu'!D3="LMT",'full menu'!D3="LCMT"),"MTs",IF(OR('full menu'!D3="LCIT",'full menu'!D3="FCIT",'full menu'!D3="LIT",'full menu'!D3="FIT"),"ITs",IF(OR('full menu'!D3="MwERT", 'full menu'!D3="ERwMT", 'full menu'!D3="M&amp;ERT", 'full menu'!D3="MwIT", 'full menu'!D3="IwMT", 'full menu'!D3="M&amp;IT", 'full menu'!D3="IwERT", 'full menu'!D3="ERwIT", 'full menu'!D3="I&amp;ERT", 'full menu'!D3="ER&amp;M&amp;IT"),"MixedTs",IF('full menu'!D3="UD","UD",IF('full menu'!D3="LSD","LSD",IF('full menu'!D3="WSD","WSD",IF('full menu'!D3="UASC","nonat",""))))))))))</f>
        <v>ERfix</v>
      </c>
      <c r="E3" s="3" t="str">
        <f>IF('full menu'!E3="MDC","MDC",IF(OR('full menu'!E3="PERF",'full menu'!E3="AERF",'full menu'!E3="PCB"),"ERfix",IF(OR('full menu'!E3="ACB", 'full menu'!E3="LCERT",'full menu'!E3="LERT",'full menu'!E3="FCERT",'full menu'!E3="FERT"),"ERTs",IF(OR('full menu'!E3="FCMT",'full menu'!E3="FMT",'full menu'!E3="LMT",'full menu'!E3="LCMT"),"MTs",IF(OR('full menu'!E3="LCIT",'full menu'!E3="FCIT",'full menu'!E3="LIT",'full menu'!E3="FIT"),"ITs",IF(OR('full menu'!E3="MwERT", 'full menu'!E3="ERwMT", 'full menu'!E3="M&amp;ERT", 'full menu'!E3="MwIT", 'full menu'!E3="IwMT", 'full menu'!E3="M&amp;IT", 'full menu'!E3="IwERT", 'full menu'!E3="ERwIT", 'full menu'!E3="I&amp;ERT", 'full menu'!E3="ER&amp;M&amp;IT"),"MixedTs",IF('full menu'!E3="UD","UD",IF('full menu'!E3="LSD","LSD",IF('full menu'!E3="WSD","WSD",IF('full menu'!E3="UASC","nonat",""))))))))))</f>
        <v>ERfix</v>
      </c>
      <c r="F3" s="3" t="str">
        <f>IF('full menu'!F3="MDC","MDC",IF(OR('full menu'!F3="PERF",'full menu'!F3="AERF",'full menu'!F3="PCB"),"ERfix",IF(OR('full menu'!F3="ACB", 'full menu'!F3="LCERT",'full menu'!F3="LERT",'full menu'!F3="FCERT",'full menu'!F3="FERT"),"ERTs",IF(OR('full menu'!F3="FCMT",'full menu'!F3="FMT",'full menu'!F3="LMT",'full menu'!F3="LCMT"),"MTs",IF(OR('full menu'!F3="LCIT",'full menu'!F3="FCIT",'full menu'!F3="LIT",'full menu'!F3="FIT"),"ITs",IF(OR('full menu'!F3="MwERT", 'full menu'!F3="ERwMT", 'full menu'!F3="M&amp;ERT", 'full menu'!F3="MwIT", 'full menu'!F3="IwMT", 'full menu'!F3="M&amp;IT", 'full menu'!F3="IwERT", 'full menu'!F3="ERwIT", 'full menu'!F3="I&amp;ERT", 'full menu'!F3="ER&amp;M&amp;IT"),"MixedTs",IF('full menu'!F3="UD","UD",IF('full menu'!F3="LSD","LSD",IF('full menu'!F3="WSD","WSD",IF('full menu'!F3="UASC","nonat",""))))))))))</f>
        <v>ERfix</v>
      </c>
      <c r="G3" s="3" t="str">
        <f>IF('full menu'!G3="MDC","MDC",IF(OR('full menu'!G3="PERF",'full menu'!G3="AERF",'full menu'!G3="PCB"),"ERfix",IF(OR('full menu'!G3="ACB", 'full menu'!G3="LCERT",'full menu'!G3="LERT",'full menu'!G3="FCERT",'full menu'!G3="FERT"),"ERTs",IF(OR('full menu'!G3="FCMT",'full menu'!G3="FMT",'full menu'!G3="LMT",'full menu'!G3="LCMT"),"MTs",IF(OR('full menu'!G3="LCIT",'full menu'!G3="FCIT",'full menu'!G3="LIT",'full menu'!G3="FIT"),"ITs",IF(OR('full menu'!G3="MwERT", 'full menu'!G3="ERwMT", 'full menu'!G3="M&amp;ERT", 'full menu'!G3="MwIT", 'full menu'!G3="IwMT", 'full menu'!G3="M&amp;IT", 'full menu'!G3="IwERT", 'full menu'!G3="ERwIT", 'full menu'!G3="I&amp;ERT", 'full menu'!G3="ER&amp;M&amp;IT"),"MixedTs",IF('full menu'!G3="UD","UD",IF('full menu'!G3="LSD","LSD",IF('full menu'!G3="WSD","WSD",IF('full menu'!G3="UASC","nonat",""))))))))))</f>
        <v>ERfix</v>
      </c>
      <c r="H3" s="3" t="str">
        <f>IF('full menu'!H3="MDC","MDC",IF(OR('full menu'!H3="PERF",'full menu'!H3="AERF",'full menu'!H3="PCB"),"ERfix",IF(OR('full menu'!H3="ACB", 'full menu'!H3="LCERT",'full menu'!H3="LERT",'full menu'!H3="FCERT",'full menu'!H3="FERT"),"ERTs",IF(OR('full menu'!H3="FCMT",'full menu'!H3="FMT",'full menu'!H3="LMT",'full menu'!H3="LCMT"),"MTs",IF(OR('full menu'!H3="LCIT",'full menu'!H3="FCIT",'full menu'!H3="LIT",'full menu'!H3="FIT"),"ITs",IF(OR('full menu'!H3="MwERT", 'full menu'!H3="ERwMT", 'full menu'!H3="M&amp;ERT", 'full menu'!H3="MwIT", 'full menu'!H3="IwMT", 'full menu'!H3="M&amp;IT", 'full menu'!H3="IwERT", 'full menu'!H3="ERwIT", 'full menu'!H3="I&amp;ERT", 'full menu'!H3="ER&amp;M&amp;IT"),"MixedTs",IF('full menu'!H3="UD","UD",IF('full menu'!H3="LSD","LSD",IF('full menu'!H3="WSD","WSD",IF('full menu'!H3="UASC","nonat",""))))))))))</f>
        <v>ERfix</v>
      </c>
      <c r="I3" s="3" t="str">
        <f>IF('full menu'!I3="MDC","MDC",IF(OR('full menu'!I3="PERF",'full menu'!I3="AERF",'full menu'!I3="PCB"),"ERfix",IF(OR('full menu'!I3="ACB", 'full menu'!I3="LCERT",'full menu'!I3="LERT",'full menu'!I3="FCERT",'full menu'!I3="FERT"),"ERTs",IF(OR('full menu'!I3="FCMT",'full menu'!I3="FMT",'full menu'!I3="LMT",'full menu'!I3="LCMT"),"MTs",IF(OR('full menu'!I3="LCIT",'full menu'!I3="FCIT",'full menu'!I3="LIT",'full menu'!I3="FIT"),"ITs",IF(OR('full menu'!I3="MwERT", 'full menu'!I3="ERwMT", 'full menu'!I3="M&amp;ERT", 'full menu'!I3="MwIT", 'full menu'!I3="IwMT", 'full menu'!I3="M&amp;IT", 'full menu'!I3="IwERT", 'full menu'!I3="ERwIT", 'full menu'!I3="I&amp;ERT", 'full menu'!I3="ER&amp;M&amp;IT"),"MixedTs",IF('full menu'!I3="UD","UD",IF('full menu'!I3="LSD","LSD",IF('full menu'!I3="WSD","WSD",IF('full menu'!I3="UASC","nonat",""))))))))))</f>
        <v>ERfix</v>
      </c>
      <c r="J3" s="3" t="str">
        <f>IF('full menu'!J3="MDC","MDC",IF(OR('full menu'!J3="PERF",'full menu'!J3="AERF",'full menu'!J3="PCB"),"ERfix",IF(OR('full menu'!J3="ACB", 'full menu'!J3="LCERT",'full menu'!J3="LERT",'full menu'!J3="FCERT",'full menu'!J3="FERT"),"ERTs",IF(OR('full menu'!J3="FCMT",'full menu'!J3="FMT",'full menu'!J3="LMT",'full menu'!J3="LCMT"),"MTs",IF(OR('full menu'!J3="LCIT",'full menu'!J3="FCIT",'full menu'!J3="LIT",'full menu'!J3="FIT"),"ITs",IF(OR('full menu'!J3="MwERT", 'full menu'!J3="ERwMT", 'full menu'!J3="M&amp;ERT", 'full menu'!J3="MwIT", 'full menu'!J3="IwMT", 'full menu'!J3="M&amp;IT", 'full menu'!J3="IwERT", 'full menu'!J3="ERwIT", 'full menu'!J3="I&amp;ERT", 'full menu'!J3="ER&amp;M&amp;IT"),"MixedTs",IF('full menu'!J3="UD","UD",IF('full menu'!J3="LSD","LSD",IF('full menu'!J3="WSD","WSD",IF('full menu'!J3="UASC","nonat",""))))))))))</f>
        <v>ERfix</v>
      </c>
      <c r="K3" s="3" t="str">
        <f>IF('full menu'!K3="MDC","MDC",IF(OR('full menu'!K3="PERF",'full menu'!K3="AERF",'full menu'!K3="PCB"),"ERfix",IF(OR('full menu'!K3="ACB", 'full menu'!K3="LCERT",'full menu'!K3="LERT",'full menu'!K3="FCERT",'full menu'!K3="FERT"),"ERTs",IF(OR('full menu'!K3="FCMT",'full menu'!K3="FMT",'full menu'!K3="LMT",'full menu'!K3="LCMT"),"MTs",IF(OR('full menu'!K3="LCIT",'full menu'!K3="FCIT",'full menu'!K3="LIT",'full menu'!K3="FIT"),"ITs",IF(OR('full menu'!K3="MwERT", 'full menu'!K3="ERwMT", 'full menu'!K3="M&amp;ERT", 'full menu'!K3="MwIT", 'full menu'!K3="IwMT", 'full menu'!K3="M&amp;IT", 'full menu'!K3="IwERT", 'full menu'!K3="ERwIT", 'full menu'!K3="I&amp;ERT", 'full menu'!K3="ER&amp;M&amp;IT"),"MixedTs",IF('full menu'!K3="UD","UD",IF('full menu'!K3="LSD","LSD",IF('full menu'!K3="WSD","WSD",IF('full menu'!K3="UASC","nonat",""))))))))))</f>
        <v>ERfix</v>
      </c>
      <c r="L3" s="3" t="str">
        <f>IF('full menu'!L3="MDC","MDC",IF(OR('full menu'!L3="PERF",'full menu'!L3="AERF",'full menu'!L3="PCB"),"ERfix",IF(OR('full menu'!L3="ACB", 'full menu'!L3="LCERT",'full menu'!L3="LERT",'full menu'!L3="FCERT",'full menu'!L3="FERT"),"ERTs",IF(OR('full menu'!L3="FCMT",'full menu'!L3="FMT",'full menu'!L3="LMT",'full menu'!L3="LCMT"),"MTs",IF(OR('full menu'!L3="LCIT",'full menu'!L3="FCIT",'full menu'!L3="LIT",'full menu'!L3="FIT"),"ITs",IF(OR('full menu'!L3="MwERT", 'full menu'!L3="ERwMT", 'full menu'!L3="M&amp;ERT", 'full menu'!L3="MwIT", 'full menu'!L3="IwMT", 'full menu'!L3="M&amp;IT", 'full menu'!L3="IwERT", 'full menu'!L3="ERwIT", 'full menu'!L3="I&amp;ERT", 'full menu'!L3="ER&amp;M&amp;IT"),"MixedTs",IF('full menu'!L3="UD","UD",IF('full menu'!L3="LSD","LSD",IF('full menu'!L3="WSD","WSD",IF('full menu'!L3="UASC","nonat",""))))))))))</f>
        <v>ERfix</v>
      </c>
      <c r="M3" s="3" t="str">
        <f>IF('full menu'!M3="MDC","MDC",IF(OR('full menu'!M3="PERF",'full menu'!M3="AERF",'full menu'!M3="PCB"),"ERfix",IF(OR('full menu'!M3="ACB", 'full menu'!M3="LCERT",'full menu'!M3="LERT",'full menu'!M3="FCERT",'full menu'!M3="FERT"),"ERTs",IF(OR('full menu'!M3="FCMT",'full menu'!M3="FMT",'full menu'!M3="LMT",'full menu'!M3="LCMT"),"MTs",IF(OR('full menu'!M3="LCIT",'full menu'!M3="FCIT",'full menu'!M3="LIT",'full menu'!M3="FIT"),"ITs",IF(OR('full menu'!M3="MwERT", 'full menu'!M3="ERwMT", 'full menu'!M3="M&amp;ERT", 'full menu'!M3="MwIT", 'full menu'!M3="IwMT", 'full menu'!M3="M&amp;IT", 'full menu'!M3="IwERT", 'full menu'!M3="ERwIT", 'full menu'!M3="I&amp;ERT", 'full menu'!M3="ER&amp;M&amp;IT"),"MixedTs",IF('full menu'!M3="UD","UD",IF('full menu'!M3="LSD","LSD",IF('full menu'!M3="WSD","WSD",IF('full menu'!M3="UASC","nonat",""))))))))))</f>
        <v>ERfix</v>
      </c>
      <c r="N3" s="3" t="str">
        <f>IF('full menu'!N3="MDC","MDC",IF(OR('full menu'!N3="PERF",'full menu'!N3="AERF",'full menu'!N3="PCB"),"ERfix",IF(OR('full menu'!N3="ACB", 'full menu'!N3="LCERT",'full menu'!N3="LERT",'full menu'!N3="FCERT",'full menu'!N3="FERT"),"ERTs",IF(OR('full menu'!N3="FCMT",'full menu'!N3="FMT",'full menu'!N3="LMT",'full menu'!N3="LCMT"),"MTs",IF(OR('full menu'!N3="LCIT",'full menu'!N3="FCIT",'full menu'!N3="LIT",'full menu'!N3="FIT"),"ITs",IF(OR('full menu'!N3="MwERT", 'full menu'!N3="ERwMT", 'full menu'!N3="M&amp;ERT", 'full menu'!N3="MwIT", 'full menu'!N3="IwMT", 'full menu'!N3="M&amp;IT", 'full menu'!N3="IwERT", 'full menu'!N3="ERwIT", 'full menu'!N3="I&amp;ERT", 'full menu'!N3="ER&amp;M&amp;IT"),"MixedTs",IF('full menu'!N3="UD","UD",IF('full menu'!N3="LSD","LSD",IF('full menu'!N3="WSD","WSD",IF('full menu'!N3="UASC","nonat",""))))))))))</f>
        <v>ERfix</v>
      </c>
      <c r="O3" s="3" t="str">
        <f>IF('full menu'!O3="MDC","MDC",IF(OR('full menu'!O3="PERF",'full menu'!O3="AERF",'full menu'!O3="PCB"),"ERfix",IF(OR('full menu'!O3="ACB", 'full menu'!O3="LCERT",'full menu'!O3="LERT",'full menu'!O3="FCERT",'full menu'!O3="FERT"),"ERTs",IF(OR('full menu'!O3="FCMT",'full menu'!O3="FMT",'full menu'!O3="LMT",'full menu'!O3="LCMT"),"MTs",IF(OR('full menu'!O3="LCIT",'full menu'!O3="FCIT",'full menu'!O3="LIT",'full menu'!O3="FIT"),"ITs",IF(OR('full menu'!O3="MwERT", 'full menu'!O3="ERwMT", 'full menu'!O3="M&amp;ERT", 'full menu'!O3="MwIT", 'full menu'!O3="IwMT", 'full menu'!O3="M&amp;IT", 'full menu'!O3="IwERT", 'full menu'!O3="ERwIT", 'full menu'!O3="I&amp;ERT", 'full menu'!O3="ER&amp;M&amp;IT"),"MixedTs",IF('full menu'!O3="UD","UD",IF('full menu'!O3="LSD","LSD",IF('full menu'!O3="WSD","WSD",IF('full menu'!O3="UASC","nonat",""))))))))))</f>
        <v>ERfix</v>
      </c>
      <c r="P3" s="3" t="str">
        <f>IF('full menu'!P3="MDC","MDC",IF(OR('full menu'!P3="PERF",'full menu'!P3="AERF",'full menu'!P3="PCB"),"ERfix",IF(OR('full menu'!P3="ACB", 'full menu'!P3="LCERT",'full menu'!P3="LERT",'full menu'!P3="FCERT",'full menu'!P3="FERT"),"ERTs",IF(OR('full menu'!P3="FCMT",'full menu'!P3="FMT",'full menu'!P3="LMT",'full menu'!P3="LCMT"),"MTs",IF(OR('full menu'!P3="LCIT",'full menu'!P3="FCIT",'full menu'!P3="LIT",'full menu'!P3="FIT"),"ITs",IF(OR('full menu'!P3="MwERT", 'full menu'!P3="ERwMT", 'full menu'!P3="M&amp;ERT", 'full menu'!P3="MwIT", 'full menu'!P3="IwMT", 'full menu'!P3="M&amp;IT", 'full menu'!P3="IwERT", 'full menu'!P3="ERwIT", 'full menu'!P3="I&amp;ERT", 'full menu'!P3="ER&amp;M&amp;IT"),"MixedTs",IF('full menu'!P3="UD","UD",IF('full menu'!P3="LSD","LSD",IF('full menu'!P3="WSD","WSD",IF('full menu'!P3="UASC","nonat",""))))))))))</f>
        <v>ERfix</v>
      </c>
      <c r="Q3" s="3" t="str">
        <f>IF('full menu'!Q3="MDC","MDC",IF(OR('full menu'!Q3="PERF",'full menu'!Q3="AERF",'full menu'!Q3="PCB"),"ERfix",IF(OR('full menu'!Q3="ACB", 'full menu'!Q3="LCERT",'full menu'!Q3="LERT",'full menu'!Q3="FCERT",'full menu'!Q3="FERT"),"ERTs",IF(OR('full menu'!Q3="FCMT",'full menu'!Q3="FMT",'full menu'!Q3="LMT",'full menu'!Q3="LCMT"),"MTs",IF(OR('full menu'!Q3="LCIT",'full menu'!Q3="FCIT",'full menu'!Q3="LIT",'full menu'!Q3="FIT"),"ITs",IF(OR('full menu'!Q3="MwERT", 'full menu'!Q3="ERwMT", 'full menu'!Q3="M&amp;ERT", 'full menu'!Q3="MwIT", 'full menu'!Q3="IwMT", 'full menu'!Q3="M&amp;IT", 'full menu'!Q3="IwERT", 'full menu'!Q3="ERwIT", 'full menu'!Q3="I&amp;ERT", 'full menu'!Q3="ER&amp;M&amp;IT"),"MixedTs",IF('full menu'!Q3="UD","UD",IF('full menu'!Q3="LSD","LSD",IF('full menu'!Q3="WSD","WSD",IF('full menu'!Q3="UASC","nonat",""))))))))))</f>
        <v>ERfix</v>
      </c>
      <c r="R3" s="3" t="str">
        <f>IF('full menu'!R3="MDC","MDC",IF(OR('full menu'!R3="PERF",'full menu'!R3="AERF",'full menu'!R3="PCB"),"ERfix",IF(OR('full menu'!R3="ACB", 'full menu'!R3="LCERT",'full menu'!R3="LERT",'full menu'!R3="FCERT",'full menu'!R3="FERT"),"ERTs",IF(OR('full menu'!R3="FCMT",'full menu'!R3="FMT",'full menu'!R3="LMT",'full menu'!R3="LCMT"),"MTs",IF(OR('full menu'!R3="LCIT",'full menu'!R3="FCIT",'full menu'!R3="LIT",'full menu'!R3="FIT"),"ITs",IF(OR('full menu'!R3="MwERT", 'full menu'!R3="ERwMT", 'full menu'!R3="M&amp;ERT", 'full menu'!R3="MwIT", 'full menu'!R3="IwMT", 'full menu'!R3="M&amp;IT", 'full menu'!R3="IwERT", 'full menu'!R3="ERwIT", 'full menu'!R3="I&amp;ERT", 'full menu'!R3="ER&amp;M&amp;IT"),"MixedTs",IF('full menu'!R3="UD","UD",IF('full menu'!R3="LSD","LSD",IF('full menu'!R3="WSD","WSD",IF('full menu'!R3="UASC","nonat",""))))))))))</f>
        <v>ERfix</v>
      </c>
      <c r="S3" s="3" t="str">
        <f>IF('full menu'!S3="MDC","MDC",IF(OR('full menu'!S3="PERF",'full menu'!S3="AERF",'full menu'!S3="PCB"),"ERfix",IF(OR('full menu'!S3="ACB", 'full menu'!S3="LCERT",'full menu'!S3="LERT",'full menu'!S3="FCERT",'full menu'!S3="FERT"),"ERTs",IF(OR('full menu'!S3="FCMT",'full menu'!S3="FMT",'full menu'!S3="LMT",'full menu'!S3="LCMT"),"MTs",IF(OR('full menu'!S3="LCIT",'full menu'!S3="FCIT",'full menu'!S3="LIT",'full menu'!S3="FIT"),"ITs",IF(OR('full menu'!S3="MwERT", 'full menu'!S3="ERwMT", 'full menu'!S3="M&amp;ERT", 'full menu'!S3="MwIT", 'full menu'!S3="IwMT", 'full menu'!S3="M&amp;IT", 'full menu'!S3="IwERT", 'full menu'!S3="ERwIT", 'full menu'!S3="I&amp;ERT", 'full menu'!S3="ER&amp;M&amp;IT"),"MixedTs",IF('full menu'!S3="UD","UD",IF('full menu'!S3="LSD","LSD",IF('full menu'!S3="WSD","WSD",IF('full menu'!S3="UASC","nonat",""))))))))))</f>
        <v>ERfix</v>
      </c>
      <c r="T3" s="3" t="str">
        <f>IF('full menu'!T3="MDC","MDC",IF(OR('full menu'!T3="PERF",'full menu'!T3="AERF",'full menu'!T3="PCB"),"ERfix",IF(OR('full menu'!T3="ACB", 'full menu'!T3="LCERT",'full menu'!T3="LERT",'full menu'!T3="FCERT",'full menu'!T3="FERT"),"ERTs",IF(OR('full menu'!T3="FCMT",'full menu'!T3="FMT",'full menu'!T3="LMT",'full menu'!T3="LCMT"),"MTs",IF(OR('full menu'!T3="LCIT",'full menu'!T3="FCIT",'full menu'!T3="LIT",'full menu'!T3="FIT"),"ITs",IF(OR('full menu'!T3="MwERT", 'full menu'!T3="ERwMT", 'full menu'!T3="M&amp;ERT", 'full menu'!T3="MwIT", 'full menu'!T3="IwMT", 'full menu'!T3="M&amp;IT", 'full menu'!T3="IwERT", 'full menu'!T3="ERwIT", 'full menu'!T3="I&amp;ERT", 'full menu'!T3="ER&amp;M&amp;IT"),"MixedTs",IF('full menu'!T3="UD","UD",IF('full menu'!T3="LSD","LSD",IF('full menu'!T3="WSD","WSD",IF('full menu'!T3="UASC","nonat",""))))))))))</f>
        <v>ERfix</v>
      </c>
      <c r="U3" s="3" t="str">
        <f>IF('full menu'!U3="MDC","MDC",IF(OR('full menu'!U3="PERF",'full menu'!U3="AERF",'full menu'!U3="PCB"),"ERfix",IF(OR('full menu'!U3="ACB", 'full menu'!U3="LCERT",'full menu'!U3="LERT",'full menu'!U3="FCERT",'full menu'!U3="FERT"),"ERTs",IF(OR('full menu'!U3="FCMT",'full menu'!U3="FMT",'full menu'!U3="LMT",'full menu'!U3="LCMT"),"MTs",IF(OR('full menu'!U3="LCIT",'full menu'!U3="FCIT",'full menu'!U3="LIT",'full menu'!U3="FIT"),"ITs",IF(OR('full menu'!U3="MwERT", 'full menu'!U3="ERwMT", 'full menu'!U3="M&amp;ERT", 'full menu'!U3="MwIT", 'full menu'!U3="IwMT", 'full menu'!U3="M&amp;IT", 'full menu'!U3="IwERT", 'full menu'!U3="ERwIT", 'full menu'!U3="I&amp;ERT", 'full menu'!U3="ER&amp;M&amp;IT"),"MixedTs",IF('full menu'!U3="UD","UD",IF('full menu'!U3="LSD","LSD",IF('full menu'!U3="WSD","WSD",IF('full menu'!U3="UASC","nonat",""))))))))))</f>
        <v>ERfix</v>
      </c>
      <c r="V3" s="3" t="str">
        <f>IF('full menu'!V3="MDC","MDC",IF(OR('full menu'!V3="PERF",'full menu'!V3="AERF",'full menu'!V3="PCB"),"ERfix",IF(OR('full menu'!V3="ACB", 'full menu'!V3="LCERT",'full menu'!V3="LERT",'full menu'!V3="FCERT",'full menu'!V3="FERT"),"ERTs",IF(OR('full menu'!V3="FCMT",'full menu'!V3="FMT",'full menu'!V3="LMT",'full menu'!V3="LCMT"),"MTs",IF(OR('full menu'!V3="LCIT",'full menu'!V3="FCIT",'full menu'!V3="LIT",'full menu'!V3="FIT"),"ITs",IF(OR('full menu'!V3="MwERT", 'full menu'!V3="ERwMT", 'full menu'!V3="M&amp;ERT", 'full menu'!V3="MwIT", 'full menu'!V3="IwMT", 'full menu'!V3="M&amp;IT", 'full menu'!V3="IwERT", 'full menu'!V3="ERwIT", 'full menu'!V3="I&amp;ERT", 'full menu'!V3="ER&amp;M&amp;IT"),"MixedTs",IF('full menu'!V3="UD","UD",IF('full menu'!V3="LSD","LSD",IF('full menu'!V3="WSD","WSD",IF('full menu'!V3="UASC","nonat",""))))))))))</f>
        <v>ERfix</v>
      </c>
      <c r="W3" s="3" t="str">
        <f>IF('full menu'!W3="MDC","MDC",IF(OR('full menu'!W3="PERF",'full menu'!W3="AERF",'full menu'!W3="PCB"),"ERfix",IF(OR('full menu'!W3="ACB", 'full menu'!W3="LCERT",'full menu'!W3="LERT",'full menu'!W3="FCERT",'full menu'!W3="FERT"),"ERTs",IF(OR('full menu'!W3="FCMT",'full menu'!W3="FMT",'full menu'!W3="LMT",'full menu'!W3="LCMT"),"MTs",IF(OR('full menu'!W3="LCIT",'full menu'!W3="FCIT",'full menu'!W3="LIT",'full menu'!W3="FIT"),"ITs",IF(OR('full menu'!W3="MwERT", 'full menu'!W3="ERwMT", 'full menu'!W3="M&amp;ERT", 'full menu'!W3="MwIT", 'full menu'!W3="IwMT", 'full menu'!W3="M&amp;IT", 'full menu'!W3="IwERT", 'full menu'!W3="ERwIT", 'full menu'!W3="I&amp;ERT", 'full menu'!W3="ER&amp;M&amp;IT"),"MixedTs",IF('full menu'!W3="UD","UD",IF('full menu'!W3="LSD","LSD",IF('full menu'!W3="WSD","WSD",IF('full menu'!W3="UASC","nonat",""))))))))))</f>
        <v>ERfix</v>
      </c>
      <c r="X3" s="3" t="str">
        <f>IF('full menu'!X3="MDC","MDC",IF(OR('full menu'!X3="PERF",'full menu'!X3="AERF",'full menu'!X3="PCB"),"ERfix",IF(OR('full menu'!X3="ACB", 'full menu'!X3="LCERT",'full menu'!X3="LERT",'full menu'!X3="FCERT",'full menu'!X3="FERT"),"ERTs",IF(OR('full menu'!X3="FCMT",'full menu'!X3="FMT",'full menu'!X3="LMT",'full menu'!X3="LCMT"),"MTs",IF(OR('full menu'!X3="LCIT",'full menu'!X3="FCIT",'full menu'!X3="LIT",'full menu'!X3="FIT"),"ITs",IF(OR('full menu'!X3="MwERT", 'full menu'!X3="ERwMT", 'full menu'!X3="M&amp;ERT", 'full menu'!X3="MwIT", 'full menu'!X3="IwMT", 'full menu'!X3="M&amp;IT", 'full menu'!X3="IwERT", 'full menu'!X3="ERwIT", 'full menu'!X3="I&amp;ERT", 'full menu'!X3="ER&amp;M&amp;IT"),"MixedTs",IF('full menu'!X3="UD","UD",IF('full menu'!X3="LSD","LSD",IF('full menu'!X3="WSD","WSD",IF('full menu'!X3="UASC","nonat",""))))))))))</f>
        <v>ERfix</v>
      </c>
      <c r="Y3" s="3" t="str">
        <f>IF('full menu'!Y3="MDC","MDC",IF(OR('full menu'!Y3="PERF",'full menu'!Y3="AERF",'full menu'!Y3="PCB"),"ERfix",IF(OR('full menu'!Y3="ACB", 'full menu'!Y3="LCERT",'full menu'!Y3="LERT",'full menu'!Y3="FCERT",'full menu'!Y3="FERT"),"ERTs",IF(OR('full menu'!Y3="FCMT",'full menu'!Y3="FMT",'full menu'!Y3="LMT",'full menu'!Y3="LCMT"),"MTs",IF(OR('full menu'!Y3="LCIT",'full menu'!Y3="FCIT",'full menu'!Y3="LIT",'full menu'!Y3="FIT"),"ITs",IF(OR('full menu'!Y3="MwERT", 'full menu'!Y3="ERwMT", 'full menu'!Y3="M&amp;ERT", 'full menu'!Y3="MwIT", 'full menu'!Y3="IwMT", 'full menu'!Y3="M&amp;IT", 'full menu'!Y3="IwERT", 'full menu'!Y3="ERwIT", 'full menu'!Y3="I&amp;ERT", 'full menu'!Y3="ER&amp;M&amp;IT"),"MixedTs",IF('full menu'!Y3="UD","UD",IF('full menu'!Y3="LSD","LSD",IF('full menu'!Y3="WSD","WSD",IF('full menu'!Y3="UASC","nonat",""))))))))))</f>
        <v>ERfix</v>
      </c>
      <c r="Z3" s="3" t="str">
        <f>IF('full menu'!Z3="MDC","MDC",IF(OR('full menu'!Z3="PERF",'full menu'!Z3="AERF",'full menu'!Z3="PCB"),"ERfix",IF(OR('full menu'!Z3="ACB", 'full menu'!Z3="LCERT",'full menu'!Z3="LERT",'full menu'!Z3="FCERT",'full menu'!Z3="FERT"),"ERTs",IF(OR('full menu'!Z3="FCMT",'full menu'!Z3="FMT",'full menu'!Z3="LMT",'full menu'!Z3="LCMT"),"MTs",IF(OR('full menu'!Z3="LCIT",'full menu'!Z3="FCIT",'full menu'!Z3="LIT",'full menu'!Z3="FIT"),"ITs",IF(OR('full menu'!Z3="MwERT", 'full menu'!Z3="ERwMT", 'full menu'!Z3="M&amp;ERT", 'full menu'!Z3="MwIT", 'full menu'!Z3="IwMT", 'full menu'!Z3="M&amp;IT", 'full menu'!Z3="IwERT", 'full menu'!Z3="ERwIT", 'full menu'!Z3="I&amp;ERT", 'full menu'!Z3="ER&amp;M&amp;IT"),"MixedTs",IF('full menu'!Z3="UD","UD",IF('full menu'!Z3="LSD","LSD",IF('full menu'!Z3="WSD","WSD",IF('full menu'!Z3="UASC","nonat",""))))))))))</f>
        <v>ERfix</v>
      </c>
      <c r="AA3" s="3" t="str">
        <f>IF('full menu'!AA3="MDC","MDC",IF(OR('full menu'!AA3="PERF",'full menu'!AA3="AERF",'full menu'!AA3="PCB"),"ERfix",IF(OR('full menu'!AA3="ACB", 'full menu'!AA3="LCERT",'full menu'!AA3="LERT",'full menu'!AA3="FCERT",'full menu'!AA3="FERT"),"ERTs",IF(OR('full menu'!AA3="FCMT",'full menu'!AA3="FMT",'full menu'!AA3="LMT",'full menu'!AA3="LCMT"),"MTs",IF(OR('full menu'!AA3="LCIT",'full menu'!AA3="FCIT",'full menu'!AA3="LIT",'full menu'!AA3="FIT"),"ITs",IF(OR('full menu'!AA3="MwERT", 'full menu'!AA3="ERwMT", 'full menu'!AA3="M&amp;ERT", 'full menu'!AA3="MwIT", 'full menu'!AA3="IwMT", 'full menu'!AA3="M&amp;IT", 'full menu'!AA3="IwERT", 'full menu'!AA3="ERwIT", 'full menu'!AA3="I&amp;ERT", 'full menu'!AA3="ER&amp;M&amp;IT"),"MixedTs",IF('full menu'!AA3="UD","UD",IF('full menu'!AA3="LSD","LSD",IF('full menu'!AA3="WSD","WSD",IF('full menu'!AA3="UASC","nonat",""))))))))))</f>
        <v>ERfix</v>
      </c>
      <c r="AB3" s="3" t="str">
        <f>IF('full menu'!AB3="MDC","MDC",IF(OR('full menu'!AB3="PERF",'full menu'!AB3="AERF",'full menu'!AB3="PCB"),"ERfix",IF(OR('full menu'!AB3="ACB", 'full menu'!AB3="LCERT",'full menu'!AB3="LERT",'full menu'!AB3="FCERT",'full menu'!AB3="FERT"),"ERTs",IF(OR('full menu'!AB3="FCMT",'full menu'!AB3="FMT",'full menu'!AB3="LMT",'full menu'!AB3="LCMT"),"MTs",IF(OR('full menu'!AB3="LCIT",'full menu'!AB3="FCIT",'full menu'!AB3="LIT",'full menu'!AB3="FIT"),"ITs",IF(OR('full menu'!AB3="MwERT", 'full menu'!AB3="ERwMT", 'full menu'!AB3="M&amp;ERT", 'full menu'!AB3="MwIT", 'full menu'!AB3="IwMT", 'full menu'!AB3="M&amp;IT", 'full menu'!AB3="IwERT", 'full menu'!AB3="ERwIT", 'full menu'!AB3="I&amp;ERT", 'full menu'!AB3="ER&amp;M&amp;IT"),"MixedTs",IF('full menu'!AB3="UD","UD",IF('full menu'!AB3="LSD","LSD",IF('full menu'!AB3="WSD","WSD",IF('full menu'!AB3="UASC","nonat",""))))))))))</f>
        <v>ERfix</v>
      </c>
      <c r="AC3" s="3" t="str">
        <f>IF('full menu'!AC3="MDC","MDC",IF(OR('full menu'!AC3="PERF",'full menu'!AC3="AERF",'full menu'!AC3="PCB"),"ERfix",IF(OR('full menu'!AC3="ACB", 'full menu'!AC3="LCERT",'full menu'!AC3="LERT",'full menu'!AC3="FCERT",'full menu'!AC3="FERT"),"ERTs",IF(OR('full menu'!AC3="FCMT",'full menu'!AC3="FMT",'full menu'!AC3="LMT",'full menu'!AC3="LCMT"),"MTs",IF(OR('full menu'!AC3="LCIT",'full menu'!AC3="FCIT",'full menu'!AC3="LIT",'full menu'!AC3="FIT"),"ITs",IF(OR('full menu'!AC3="MwERT", 'full menu'!AC3="ERwMT", 'full menu'!AC3="M&amp;ERT", 'full menu'!AC3="MwIT", 'full menu'!AC3="IwMT", 'full menu'!AC3="M&amp;IT", 'full menu'!AC3="IwERT", 'full menu'!AC3="ERwIT", 'full menu'!AC3="I&amp;ERT", 'full menu'!AC3="ER&amp;M&amp;IT"),"MixedTs",IF('full menu'!AC3="UD","UD",IF('full menu'!AC3="LSD","LSD",IF('full menu'!AC3="WSD","WSD",IF('full menu'!AC3="UASC","nonat",""))))))))))</f>
        <v>ERfix</v>
      </c>
      <c r="AD3" s="3" t="str">
        <f>IF('full menu'!AD3="MDC","MDC",IF(OR('full menu'!AD3="PERF",'full menu'!AD3="AERF",'full menu'!AD3="PCB"),"ERfix",IF(OR('full menu'!AD3="ACB", 'full menu'!AD3="LCERT",'full menu'!AD3="LERT",'full menu'!AD3="FCERT",'full menu'!AD3="FERT"),"ERTs",IF(OR('full menu'!AD3="FCMT",'full menu'!AD3="FMT",'full menu'!AD3="LMT",'full menu'!AD3="LCMT"),"MTs",IF(OR('full menu'!AD3="LCIT",'full menu'!AD3="FCIT",'full menu'!AD3="LIT",'full menu'!AD3="FIT"),"ITs",IF(OR('full menu'!AD3="MwERT", 'full menu'!AD3="ERwMT", 'full menu'!AD3="M&amp;ERT", 'full menu'!AD3="MwIT", 'full menu'!AD3="IwMT", 'full menu'!AD3="M&amp;IT", 'full menu'!AD3="IwERT", 'full menu'!AD3="ERwIT", 'full menu'!AD3="I&amp;ERT", 'full menu'!AD3="ER&amp;M&amp;IT"),"MixedTs",IF('full menu'!AD3="UD","UD",IF('full menu'!AD3="LSD","LSD",IF('full menu'!AD3="WSD","WSD",IF('full menu'!AD3="UASC","nonat",""))))))))))</f>
        <v>ERfix</v>
      </c>
      <c r="AE3" s="3" t="str">
        <f>IF('full menu'!AE3="MDC","MDC",IF(OR('full menu'!AE3="PERF",'full menu'!AE3="AERF",'full menu'!AE3="PCB"),"ERfix",IF(OR('full menu'!AE3="ACB", 'full menu'!AE3="LCERT",'full menu'!AE3="LERT",'full menu'!AE3="FCERT",'full menu'!AE3="FERT"),"ERTs",IF(OR('full menu'!AE3="FCMT",'full menu'!AE3="FMT",'full menu'!AE3="LMT",'full menu'!AE3="LCMT"),"MTs",IF(OR('full menu'!AE3="LCIT",'full menu'!AE3="FCIT",'full menu'!AE3="LIT",'full menu'!AE3="FIT"),"ITs",IF(OR('full menu'!AE3="MwERT", 'full menu'!AE3="ERwMT", 'full menu'!AE3="M&amp;ERT", 'full menu'!AE3="MwIT", 'full menu'!AE3="IwMT", 'full menu'!AE3="M&amp;IT", 'full menu'!AE3="IwERT", 'full menu'!AE3="ERwIT", 'full menu'!AE3="I&amp;ERT", 'full menu'!AE3="ER&amp;M&amp;IT"),"MixedTs",IF('full menu'!AE3="UD","UD",IF('full menu'!AE3="LSD","LSD",IF('full menu'!AE3="WSD","WSD",IF('full menu'!AE3="UASC","nonat",""))))))))))</f>
        <v>ERfix</v>
      </c>
      <c r="AF3" s="3" t="str">
        <f>IF('full menu'!AF3="MDC","MDC",IF(OR('full menu'!AF3="PERF",'full menu'!AF3="AERF",'full menu'!AF3="PCB"),"ERfix",IF(OR('full menu'!AF3="ACB", 'full menu'!AF3="LCERT",'full menu'!AF3="LERT",'full menu'!AF3="FCERT",'full menu'!AF3="FERT"),"ERTs",IF(OR('full menu'!AF3="FCMT",'full menu'!AF3="FMT",'full menu'!AF3="LMT",'full menu'!AF3="LCMT"),"MTs",IF(OR('full menu'!AF3="LCIT",'full menu'!AF3="FCIT",'full menu'!AF3="LIT",'full menu'!AF3="FIT"),"ITs",IF(OR('full menu'!AF3="MwERT", 'full menu'!AF3="ERwMT", 'full menu'!AF3="M&amp;ERT", 'full menu'!AF3="MwIT", 'full menu'!AF3="IwMT", 'full menu'!AF3="M&amp;IT", 'full menu'!AF3="IwERT", 'full menu'!AF3="ERwIT", 'full menu'!AF3="I&amp;ERT", 'full menu'!AF3="ER&amp;M&amp;IT"),"MixedTs",IF('full menu'!AF3="UD","UD",IF('full menu'!AF3="LSD","LSD",IF('full menu'!AF3="WSD","WSD",IF('full menu'!AF3="UASC","nonat",""))))))))))</f>
        <v>ERfix</v>
      </c>
      <c r="AG3" s="3" t="str">
        <f>IF('full menu'!AG3="MDC","MDC",IF(OR('full menu'!AG3="PERF",'full menu'!AG3="AERF",'full menu'!AG3="PCB"),"ERfix",IF(OR('full menu'!AG3="ACB", 'full menu'!AG3="LCERT",'full menu'!AG3="LERT",'full menu'!AG3="FCERT",'full menu'!AG3="FERT"),"ERTs",IF(OR('full menu'!AG3="FCMT",'full menu'!AG3="FMT",'full menu'!AG3="LMT",'full menu'!AG3="LCMT"),"MTs",IF(OR('full menu'!AG3="LCIT",'full menu'!AG3="FCIT",'full menu'!AG3="LIT",'full menu'!AG3="FIT"),"ITs",IF(OR('full menu'!AG3="MwERT", 'full menu'!AG3="ERwMT", 'full menu'!AG3="M&amp;ERT", 'full menu'!AG3="MwIT", 'full menu'!AG3="IwMT", 'full menu'!AG3="M&amp;IT", 'full menu'!AG3="IwERT", 'full menu'!AG3="ERwIT", 'full menu'!AG3="I&amp;ERT", 'full menu'!AG3="ER&amp;M&amp;IT"),"MixedTs",IF('full menu'!AG3="UD","UD",IF('full menu'!AG3="LSD","LSD",IF('full menu'!AG3="WSD","WSD",IF('full menu'!AG3="UASC","nonat",""))))))))))</f>
        <v>ERfix</v>
      </c>
      <c r="AH3" s="3" t="str">
        <f>IF('full menu'!AH3="MDC","MDC",IF(OR('full menu'!AH3="PERF",'full menu'!AH3="AERF",'full menu'!AH3="PCB"),"ERfix",IF(OR('full menu'!AH3="ACB", 'full menu'!AH3="LCERT",'full menu'!AH3="LERT",'full menu'!AH3="FCERT",'full menu'!AH3="FERT"),"ERTs",IF(OR('full menu'!AH3="FCMT",'full menu'!AH3="FMT",'full menu'!AH3="LMT",'full menu'!AH3="LCMT"),"MTs",IF(OR('full menu'!AH3="LCIT",'full menu'!AH3="FCIT",'full menu'!AH3="LIT",'full menu'!AH3="FIT"),"ITs",IF(OR('full menu'!AH3="MwERT", 'full menu'!AH3="ERwMT", 'full menu'!AH3="M&amp;ERT", 'full menu'!AH3="MwIT", 'full menu'!AH3="IwMT", 'full menu'!AH3="M&amp;IT", 'full menu'!AH3="IwERT", 'full menu'!AH3="ERwIT", 'full menu'!AH3="I&amp;ERT", 'full menu'!AH3="ER&amp;M&amp;IT"),"MixedTs",IF('full menu'!AH3="UD","UD",IF('full menu'!AH3="LSD","LSD",IF('full menu'!AH3="WSD","WSD",IF('full menu'!AH3="UASC","nonat",""))))))))))</f>
        <v>ERfix</v>
      </c>
      <c r="AI3" s="3" t="str">
        <f>IF('full menu'!AI3="MDC","MDC",IF(OR('full menu'!AI3="PERF",'full menu'!AI3="AERF",'full menu'!AI3="PCB"),"ERfix",IF(OR('full menu'!AI3="ACB", 'full menu'!AI3="LCERT",'full menu'!AI3="LERT",'full menu'!AI3="FCERT",'full menu'!AI3="FERT"),"ERTs",IF(OR('full menu'!AI3="FCMT",'full menu'!AI3="FMT",'full menu'!AI3="LMT",'full menu'!AI3="LCMT"),"MTs",IF(OR('full menu'!AI3="LCIT",'full menu'!AI3="FCIT",'full menu'!AI3="LIT",'full menu'!AI3="FIT"),"ITs",IF(OR('full menu'!AI3="MwERT", 'full menu'!AI3="ERwMT", 'full menu'!AI3="M&amp;ERT", 'full menu'!AI3="MwIT", 'full menu'!AI3="IwMT", 'full menu'!AI3="M&amp;IT", 'full menu'!AI3="IwERT", 'full menu'!AI3="ERwIT", 'full menu'!AI3="I&amp;ERT", 'full menu'!AI3="ER&amp;M&amp;IT"),"MixedTs",IF('full menu'!AI3="UD","UD",IF('full menu'!AI3="LSD","LSD",IF('full menu'!AI3="WSD","WSD",IF('full menu'!AI3="UASC","nonat",""))))))))))</f>
        <v>ERfix</v>
      </c>
      <c r="AJ3" s="3" t="str">
        <f>IF('full menu'!AJ3="MDC","MDC",IF(OR('full menu'!AJ3="PERF",'full menu'!AJ3="AERF",'full menu'!AJ3="PCB"),"ERfix",IF(OR('full menu'!AJ3="ACB", 'full menu'!AJ3="LCERT",'full menu'!AJ3="LERT",'full menu'!AJ3="FCERT",'full menu'!AJ3="FERT"),"ERTs",IF(OR('full menu'!AJ3="FCMT",'full menu'!AJ3="FMT",'full menu'!AJ3="LMT",'full menu'!AJ3="LCMT"),"MTs",IF(OR('full menu'!AJ3="LCIT",'full menu'!AJ3="FCIT",'full menu'!AJ3="LIT",'full menu'!AJ3="FIT"),"ITs",IF(OR('full menu'!AJ3="MwERT", 'full menu'!AJ3="ERwMT", 'full menu'!AJ3="M&amp;ERT", 'full menu'!AJ3="MwIT", 'full menu'!AJ3="IwMT", 'full menu'!AJ3="M&amp;IT", 'full menu'!AJ3="IwERT", 'full menu'!AJ3="ERwIT", 'full menu'!AJ3="I&amp;ERT", 'full menu'!AJ3="ER&amp;M&amp;IT"),"MixedTs",IF('full menu'!AJ3="UD","UD",IF('full menu'!AJ3="LSD","LSD",IF('full menu'!AJ3="WSD","WSD",IF('full menu'!AJ3="UASC","nonat",""))))))))))</f>
        <v>ERfix</v>
      </c>
      <c r="AK3" s="3" t="str">
        <f>IF('full menu'!AK3="MDC","MDC",IF(OR('full menu'!AK3="PERF",'full menu'!AK3="AERF",'full menu'!AK3="PCB"),"ERfix",IF(OR('full menu'!AK3="ACB", 'full menu'!AK3="LCERT",'full menu'!AK3="LERT",'full menu'!AK3="FCERT",'full menu'!AK3="FERT"),"ERTs",IF(OR('full menu'!AK3="FCMT",'full menu'!AK3="FMT",'full menu'!AK3="LMT",'full menu'!AK3="LCMT"),"MTs",IF(OR('full menu'!AK3="LCIT",'full menu'!AK3="FCIT",'full menu'!AK3="LIT",'full menu'!AK3="FIT"),"ITs",IF(OR('full menu'!AK3="MwERT", 'full menu'!AK3="ERwMT", 'full menu'!AK3="M&amp;ERT", 'full menu'!AK3="MwIT", 'full menu'!AK3="IwMT", 'full menu'!AK3="M&amp;IT", 'full menu'!AK3="IwERT", 'full menu'!AK3="ERwIT", 'full menu'!AK3="I&amp;ERT", 'full menu'!AK3="ER&amp;M&amp;IT"),"MixedTs",IF('full menu'!AK3="UD","UD",IF('full menu'!AK3="LSD","LSD",IF('full menu'!AK3="WSD","WSD",IF('full menu'!AK3="UASC","nonat",""))))))))))</f>
        <v>ERfix</v>
      </c>
      <c r="AL3" s="3" t="str">
        <f>IF('full menu'!AL3="MDC","MDC",IF(OR('full menu'!AL3="PERF",'full menu'!AL3="AERF",'full menu'!AL3="PCB"),"ERfix",IF(OR('full menu'!AL3="ACB", 'full menu'!AL3="LCERT",'full menu'!AL3="LERT",'full menu'!AL3="FCERT",'full menu'!AL3="FERT"),"ERTs",IF(OR('full menu'!AL3="FCMT",'full menu'!AL3="FMT",'full menu'!AL3="LMT",'full menu'!AL3="LCMT"),"MTs",IF(OR('full menu'!AL3="LCIT",'full menu'!AL3="FCIT",'full menu'!AL3="LIT",'full menu'!AL3="FIT"),"ITs",IF(OR('full menu'!AL3="MwERT", 'full menu'!AL3="ERwMT", 'full menu'!AL3="M&amp;ERT", 'full menu'!AL3="MwIT", 'full menu'!AL3="IwMT", 'full menu'!AL3="M&amp;IT", 'full menu'!AL3="IwERT", 'full menu'!AL3="ERwIT", 'full menu'!AL3="I&amp;ERT", 'full menu'!AL3="ER&amp;M&amp;IT"),"MixedTs",IF('full menu'!AL3="UD","UD",IF('full menu'!AL3="LSD","LSD",IF('full menu'!AL3="WSD","WSD",IF('full menu'!AL3="UASC","nonat",""))))))))))</f>
        <v>ERfix</v>
      </c>
      <c r="AM3" s="3" t="str">
        <f>IF('full menu'!AM3="MDC","MDC",IF(OR('full menu'!AM3="PERF",'full menu'!AM3="AERF",'full menu'!AM3="PCB"),"ERfix",IF(OR('full menu'!AM3="ACB", 'full menu'!AM3="LCERT",'full menu'!AM3="LERT",'full menu'!AM3="FCERT",'full menu'!AM3="FERT"),"ERTs",IF(OR('full menu'!AM3="FCMT",'full menu'!AM3="FMT",'full menu'!AM3="LMT",'full menu'!AM3="LCMT"),"MTs",IF(OR('full menu'!AM3="LCIT",'full menu'!AM3="FCIT",'full menu'!AM3="LIT",'full menu'!AM3="FIT"),"ITs",IF(OR('full menu'!AM3="MwERT", 'full menu'!AM3="ERwMT", 'full menu'!AM3="M&amp;ERT", 'full menu'!AM3="MwIT", 'full menu'!AM3="IwMT", 'full menu'!AM3="M&amp;IT", 'full menu'!AM3="IwERT", 'full menu'!AM3="ERwIT", 'full menu'!AM3="I&amp;ERT", 'full menu'!AM3="ER&amp;M&amp;IT"),"MixedTs",IF('full menu'!AM3="UD","UD",IF('full menu'!AM3="LSD","LSD",IF('full menu'!AM3="WSD","WSD",IF('full menu'!AM3="UASC","nonat",""))))))))))</f>
        <v>ERfix</v>
      </c>
      <c r="AN3" s="3" t="str">
        <f>IF('full menu'!AN3="MDC","MDC",IF(OR('full menu'!AN3="PERF",'full menu'!AN3="AERF",'full menu'!AN3="PCB"),"ERfix",IF(OR('full menu'!AN3="ACB", 'full menu'!AN3="LCERT",'full menu'!AN3="LERT",'full menu'!AN3="FCERT",'full menu'!AN3="FERT"),"ERTs",IF(OR('full menu'!AN3="FCMT",'full menu'!AN3="FMT",'full menu'!AN3="LMT",'full menu'!AN3="LCMT"),"MTs",IF(OR('full menu'!AN3="LCIT",'full menu'!AN3="FCIT",'full menu'!AN3="LIT",'full menu'!AN3="FIT"),"ITs",IF(OR('full menu'!AN3="MwERT", 'full menu'!AN3="ERwMT", 'full menu'!AN3="M&amp;ERT", 'full menu'!AN3="MwIT", 'full menu'!AN3="IwMT", 'full menu'!AN3="M&amp;IT", 'full menu'!AN3="IwERT", 'full menu'!AN3="ERwIT", 'full menu'!AN3="I&amp;ERT", 'full menu'!AN3="ER&amp;M&amp;IT"),"MixedTs",IF('full menu'!AN3="UD","UD",IF('full menu'!AN3="LSD","LSD",IF('full menu'!AN3="WSD","WSD",IF('full menu'!AN3="UASC","nonat",""))))))))))</f>
        <v>ERfix</v>
      </c>
      <c r="AO3" s="3" t="str">
        <f>IF('full menu'!AO3="MDC","MDC",IF(OR('full menu'!AO3="PERF",'full menu'!AO3="AERF",'full menu'!AO3="PCB"),"ERfix",IF(OR('full menu'!AO3="ACB", 'full menu'!AO3="LCERT",'full menu'!AO3="LERT",'full menu'!AO3="FCERT",'full menu'!AO3="FERT"),"ERTs",IF(OR('full menu'!AO3="FCMT",'full menu'!AO3="FMT",'full menu'!AO3="LMT",'full menu'!AO3="LCMT"),"MTs",IF(OR('full menu'!AO3="LCIT",'full menu'!AO3="FCIT",'full menu'!AO3="LIT",'full menu'!AO3="FIT"),"ITs",IF(OR('full menu'!AO3="MwERT", 'full menu'!AO3="ERwMT", 'full menu'!AO3="M&amp;ERT", 'full menu'!AO3="MwIT", 'full menu'!AO3="IwMT", 'full menu'!AO3="M&amp;IT", 'full menu'!AO3="IwERT", 'full menu'!AO3="ERwIT", 'full menu'!AO3="I&amp;ERT", 'full menu'!AO3="ER&amp;M&amp;IT"),"MixedTs",IF('full menu'!AO3="UD","UD",IF('full menu'!AO3="LSD","LSD",IF('full menu'!AO3="WSD","WSD",IF('full menu'!AO3="UASC","nonat",""))))))))))</f>
        <v>ERfix</v>
      </c>
      <c r="AP3" s="3" t="str">
        <f>IF('full menu'!AP3="MDC","MDC",IF(OR('full menu'!AP3="PERF",'full menu'!AP3="AERF",'full menu'!AP3="PCB"),"ERfix",IF(OR('full menu'!AP3="ACB", 'full menu'!AP3="LCERT",'full menu'!AP3="LERT",'full menu'!AP3="FCERT",'full menu'!AP3="FERT"),"ERTs",IF(OR('full menu'!AP3="FCMT",'full menu'!AP3="FMT",'full menu'!AP3="LMT",'full menu'!AP3="LCMT"),"MTs",IF(OR('full menu'!AP3="LCIT",'full menu'!AP3="FCIT",'full menu'!AP3="LIT",'full menu'!AP3="FIT"),"ITs",IF(OR('full menu'!AP3="MwERT", 'full menu'!AP3="ERwMT", 'full menu'!AP3="M&amp;ERT", 'full menu'!AP3="MwIT", 'full menu'!AP3="IwMT", 'full menu'!AP3="M&amp;IT", 'full menu'!AP3="IwERT", 'full menu'!AP3="ERwIT", 'full menu'!AP3="I&amp;ERT", 'full menu'!AP3="ER&amp;M&amp;IT"),"MixedTs",IF('full menu'!AP3="UD","UD",IF('full menu'!AP3="LSD","LSD",IF('full menu'!AP3="WSD","WSD",IF('full menu'!AP3="UASC","nonat",""))))))))))</f>
        <v>ERfix</v>
      </c>
      <c r="AQ3" s="3" t="str">
        <f>IF('full menu'!AQ3="MDC","MDC",IF(OR('full menu'!AQ3="PERF",'full menu'!AQ3="AERF",'full menu'!AQ3="PCB"),"ERfix",IF(OR('full menu'!AQ3="ACB", 'full menu'!AQ3="LCERT",'full menu'!AQ3="LERT",'full menu'!AQ3="FCERT",'full menu'!AQ3="FERT"),"ERTs",IF(OR('full menu'!AQ3="FCMT",'full menu'!AQ3="FMT",'full menu'!AQ3="LMT",'full menu'!AQ3="LCMT"),"MTs",IF(OR('full menu'!AQ3="LCIT",'full menu'!AQ3="FCIT",'full menu'!AQ3="LIT",'full menu'!AQ3="FIT"),"ITs",IF(OR('full menu'!AQ3="MwERT", 'full menu'!AQ3="ERwMT", 'full menu'!AQ3="M&amp;ERT", 'full menu'!AQ3="MwIT", 'full menu'!AQ3="IwMT", 'full menu'!AQ3="M&amp;IT", 'full menu'!AQ3="IwERT", 'full menu'!AQ3="ERwIT", 'full menu'!AQ3="I&amp;ERT", 'full menu'!AQ3="ER&amp;M&amp;IT"),"MixedTs",IF('full menu'!AQ3="UD","UD",IF('full menu'!AQ3="LSD","LSD",IF('full menu'!AQ3="WSD","WSD",IF('full menu'!AQ3="UASC","nonat",""))))))))))</f>
        <v>ERfix</v>
      </c>
      <c r="AR3" s="3" t="str">
        <f>IF('full menu'!AR3="MDC","MDC",IF(OR('full menu'!AR3="PERF",'full menu'!AR3="AERF",'full menu'!AR3="PCB"),"ERfix",IF(OR('full menu'!AR3="ACB", 'full menu'!AR3="LCERT",'full menu'!AR3="LERT",'full menu'!AR3="FCERT",'full menu'!AR3="FERT"),"ERTs",IF(OR('full menu'!AR3="FCMT",'full menu'!AR3="FMT",'full menu'!AR3="LMT",'full menu'!AR3="LCMT"),"MTs",IF(OR('full menu'!AR3="LCIT",'full menu'!AR3="FCIT",'full menu'!AR3="LIT",'full menu'!AR3="FIT"),"ITs",IF(OR('full menu'!AR3="MwERT", 'full menu'!AR3="ERwMT", 'full menu'!AR3="M&amp;ERT", 'full menu'!AR3="MwIT", 'full menu'!AR3="IwMT", 'full menu'!AR3="M&amp;IT", 'full menu'!AR3="IwERT", 'full menu'!AR3="ERwIT", 'full menu'!AR3="I&amp;ERT", 'full menu'!AR3="ER&amp;M&amp;IT"),"MixedTs",IF('full menu'!AR3="UD","UD",IF('full menu'!AR3="LSD","LSD",IF('full menu'!AR3="WSD","WSD",IF('full menu'!AR3="UASC","nonat",""))))))))))</f>
        <v>ERfix</v>
      </c>
      <c r="AS3" s="3" t="str">
        <f>IF('full menu'!AS3="MDC","MDC",IF(OR('full menu'!AS3="PERF",'full menu'!AS3="AERF",'full menu'!AS3="PCB"),"ERfix",IF(OR('full menu'!AS3="ACB", 'full menu'!AS3="LCERT",'full menu'!AS3="LERT",'full menu'!AS3="FCERT",'full menu'!AS3="FERT"),"ERTs",IF(OR('full menu'!AS3="FCMT",'full menu'!AS3="FMT",'full menu'!AS3="LMT",'full menu'!AS3="LCMT"),"MTs",IF(OR('full menu'!AS3="LCIT",'full menu'!AS3="FCIT",'full menu'!AS3="LIT",'full menu'!AS3="FIT"),"ITs",IF(OR('full menu'!AS3="MwERT", 'full menu'!AS3="ERwMT", 'full menu'!AS3="M&amp;ERT", 'full menu'!AS3="MwIT", 'full menu'!AS3="IwMT", 'full menu'!AS3="M&amp;IT", 'full menu'!AS3="IwERT", 'full menu'!AS3="ERwIT", 'full menu'!AS3="I&amp;ERT", 'full menu'!AS3="ER&amp;M&amp;IT"),"MixedTs",IF('full menu'!AS3="UD","UD",IF('full menu'!AS3="LSD","LSD",IF('full menu'!AS3="WSD","WSD",IF('full menu'!AS3="UASC","nonat",""))))))))))</f>
        <v>ERfix</v>
      </c>
    </row>
    <row r="4" spans="1:51" ht="15.5" x14ac:dyDescent="0.35">
      <c r="A4" t="s">
        <v>2</v>
      </c>
      <c r="B4" s="3" t="str">
        <f>IF('full menu'!B4="MDC","MDC",IF(OR('full menu'!B4="PERF",'full menu'!B4="AERF",'full menu'!B4="PCB"),"ERfix",IF(OR('full menu'!B4="ACB", 'full menu'!B4="LCERT",'full menu'!B4="LERT",'full menu'!B4="FCERT",'full menu'!B4="FERT"),"ERTs",IF(OR('full menu'!B4="FCMT",'full menu'!B4="FMT",'full menu'!B4="LMT",'full menu'!B4="LCMT"),"MTs",IF(OR('full menu'!B4="LCIT",'full menu'!B4="FCIT",'full menu'!B4="LIT",'full menu'!B4="FIT"),"ITs",IF(OR('full menu'!B4="MwERT", 'full menu'!B4="ERwMT", 'full menu'!B4="M&amp;ERT", 'full menu'!B4="MwIT", 'full menu'!B4="IwMT", 'full menu'!B4="M&amp;IT", 'full menu'!B4="IwERT", 'full menu'!B4="ERwIT", 'full menu'!B4="I&amp;ERT", 'full menu'!B4="ER&amp;M&amp;IT"),"MixedTs",IF('full menu'!B4="UD","UD",IF('full menu'!B4="LSD","LSD",IF('full menu'!B4="WSD","WSD",IF('full menu'!B4="UASC","nonat",""))))))))))</f>
        <v>ERfix</v>
      </c>
      <c r="C4" s="3" t="str">
        <f>IF('full menu'!C4="MDC","MDC",IF(OR('full menu'!C4="PERF",'full menu'!C4="AERF",'full menu'!C4="PCB"),"ERfix",IF(OR('full menu'!C4="ACB", 'full menu'!C4="LCERT",'full menu'!C4="LERT",'full menu'!C4="FCERT",'full menu'!C4="FERT"),"ERTs",IF(OR('full menu'!C4="FCMT",'full menu'!C4="FMT",'full menu'!C4="LMT",'full menu'!C4="LCMT"),"MTs",IF(OR('full menu'!C4="LCIT",'full menu'!C4="FCIT",'full menu'!C4="LIT",'full menu'!C4="FIT"),"ITs",IF(OR('full menu'!C4="MwERT", 'full menu'!C4="ERwMT", 'full menu'!C4="M&amp;ERT", 'full menu'!C4="MwIT", 'full menu'!C4="IwMT", 'full menu'!C4="M&amp;IT", 'full menu'!C4="IwERT", 'full menu'!C4="ERwIT", 'full menu'!C4="I&amp;ERT", 'full menu'!C4="ER&amp;M&amp;IT"),"MixedTs",IF('full menu'!C4="UD","UD",IF('full menu'!C4="LSD","LSD",IF('full menu'!C4="WSD","WSD",IF('full menu'!C4="UASC","nonat",""))))))))))</f>
        <v>ERfix</v>
      </c>
      <c r="D4" s="3" t="str">
        <f>IF('full menu'!D4="MDC","MDC",IF(OR('full menu'!D4="PERF",'full menu'!D4="AERF",'full menu'!D4="PCB"),"ERfix",IF(OR('full menu'!D4="ACB", 'full menu'!D4="LCERT",'full menu'!D4="LERT",'full menu'!D4="FCERT",'full menu'!D4="FERT"),"ERTs",IF(OR('full menu'!D4="FCMT",'full menu'!D4="FMT",'full menu'!D4="LMT",'full menu'!D4="LCMT"),"MTs",IF(OR('full menu'!D4="LCIT",'full menu'!D4="FCIT",'full menu'!D4="LIT",'full menu'!D4="FIT"),"ITs",IF(OR('full menu'!D4="MwERT", 'full menu'!D4="ERwMT", 'full menu'!D4="M&amp;ERT", 'full menu'!D4="MwIT", 'full menu'!D4="IwMT", 'full menu'!D4="M&amp;IT", 'full menu'!D4="IwERT", 'full menu'!D4="ERwIT", 'full menu'!D4="I&amp;ERT", 'full menu'!D4="ER&amp;M&amp;IT"),"MixedTs",IF('full menu'!D4="UD","UD",IF('full menu'!D4="LSD","LSD",IF('full menu'!D4="WSD","WSD",IF('full menu'!D4="UASC","nonat",""))))))))))</f>
        <v>ERfix</v>
      </c>
      <c r="E4" s="3" t="str">
        <f>IF('full menu'!E4="MDC","MDC",IF(OR('full menu'!E4="PERF",'full menu'!E4="AERF",'full menu'!E4="PCB"),"ERfix",IF(OR('full menu'!E4="ACB", 'full menu'!E4="LCERT",'full menu'!E4="LERT",'full menu'!E4="FCERT",'full menu'!E4="FERT"),"ERTs",IF(OR('full menu'!E4="FCMT",'full menu'!E4="FMT",'full menu'!E4="LMT",'full menu'!E4="LCMT"),"MTs",IF(OR('full menu'!E4="LCIT",'full menu'!E4="FCIT",'full menu'!E4="LIT",'full menu'!E4="FIT"),"ITs",IF(OR('full menu'!E4="MwERT", 'full menu'!E4="ERwMT", 'full menu'!E4="M&amp;ERT", 'full menu'!E4="MwIT", 'full menu'!E4="IwMT", 'full menu'!E4="M&amp;IT", 'full menu'!E4="IwERT", 'full menu'!E4="ERwIT", 'full menu'!E4="I&amp;ERT", 'full menu'!E4="ER&amp;M&amp;IT"),"MixedTs",IF('full menu'!E4="UD","UD",IF('full menu'!E4="LSD","LSD",IF('full menu'!E4="WSD","WSD",IF('full menu'!E4="UASC","nonat",""))))))))))</f>
        <v>ERfix</v>
      </c>
      <c r="F4" s="3" t="str">
        <f>IF('full menu'!F4="MDC","MDC",IF(OR('full menu'!F4="PERF",'full menu'!F4="AERF",'full menu'!F4="PCB"),"ERfix",IF(OR('full menu'!F4="ACB", 'full menu'!F4="LCERT",'full menu'!F4="LERT",'full menu'!F4="FCERT",'full menu'!F4="FERT"),"ERTs",IF(OR('full menu'!F4="FCMT",'full menu'!F4="FMT",'full menu'!F4="LMT",'full menu'!F4="LCMT"),"MTs",IF(OR('full menu'!F4="LCIT",'full menu'!F4="FCIT",'full menu'!F4="LIT",'full menu'!F4="FIT"),"ITs",IF(OR('full menu'!F4="MwERT", 'full menu'!F4="ERwMT", 'full menu'!F4="M&amp;ERT", 'full menu'!F4="MwIT", 'full menu'!F4="IwMT", 'full menu'!F4="M&amp;IT", 'full menu'!F4="IwERT", 'full menu'!F4="ERwIT", 'full menu'!F4="I&amp;ERT", 'full menu'!F4="ER&amp;M&amp;IT"),"MixedTs",IF('full menu'!F4="UD","UD",IF('full menu'!F4="LSD","LSD",IF('full menu'!F4="WSD","WSD",IF('full menu'!F4="UASC","nonat",""))))))))))</f>
        <v>ERfix</v>
      </c>
      <c r="G4" s="3" t="str">
        <f>IF('full menu'!G4="MDC","MDC",IF(OR('full menu'!G4="PERF",'full menu'!G4="AERF",'full menu'!G4="PCB"),"ERfix",IF(OR('full menu'!G4="ACB", 'full menu'!G4="LCERT",'full menu'!G4="LERT",'full menu'!G4="FCERT",'full menu'!G4="FERT"),"ERTs",IF(OR('full menu'!G4="FCMT",'full menu'!G4="FMT",'full menu'!G4="LMT",'full menu'!G4="LCMT"),"MTs",IF(OR('full menu'!G4="LCIT",'full menu'!G4="FCIT",'full menu'!G4="LIT",'full menu'!G4="FIT"),"ITs",IF(OR('full menu'!G4="MwERT", 'full menu'!G4="ERwMT", 'full menu'!G4="M&amp;ERT", 'full menu'!G4="MwIT", 'full menu'!G4="IwMT", 'full menu'!G4="M&amp;IT", 'full menu'!G4="IwERT", 'full menu'!G4="ERwIT", 'full menu'!G4="I&amp;ERT", 'full menu'!G4="ER&amp;M&amp;IT"),"MixedTs",IF('full menu'!G4="UD","UD",IF('full menu'!G4="LSD","LSD",IF('full menu'!G4="WSD","WSD",IF('full menu'!G4="UASC","nonat",""))))))))))</f>
        <v>ERfix</v>
      </c>
      <c r="H4" s="3" t="str">
        <f>IF('full menu'!H4="MDC","MDC",IF(OR('full menu'!H4="PERF",'full menu'!H4="AERF",'full menu'!H4="PCB"),"ERfix",IF(OR('full menu'!H4="ACB", 'full menu'!H4="LCERT",'full menu'!H4="LERT",'full menu'!H4="FCERT",'full menu'!H4="FERT"),"ERTs",IF(OR('full menu'!H4="FCMT",'full menu'!H4="FMT",'full menu'!H4="LMT",'full menu'!H4="LCMT"),"MTs",IF(OR('full menu'!H4="LCIT",'full menu'!H4="FCIT",'full menu'!H4="LIT",'full menu'!H4="FIT"),"ITs",IF(OR('full menu'!H4="MwERT", 'full menu'!H4="ERwMT", 'full menu'!H4="M&amp;ERT", 'full menu'!H4="MwIT", 'full menu'!H4="IwMT", 'full menu'!H4="M&amp;IT", 'full menu'!H4="IwERT", 'full menu'!H4="ERwIT", 'full menu'!H4="I&amp;ERT", 'full menu'!H4="ER&amp;M&amp;IT"),"MixedTs",IF('full menu'!H4="UD","UD",IF('full menu'!H4="LSD","LSD",IF('full menu'!H4="WSD","WSD",IF('full menu'!H4="UASC","nonat",""))))))))))</f>
        <v>ERfix</v>
      </c>
      <c r="I4" s="3" t="str">
        <f>IF('full menu'!I4="MDC","MDC",IF(OR('full menu'!I4="PERF",'full menu'!I4="AERF",'full menu'!I4="PCB"),"ERfix",IF(OR('full menu'!I4="ACB", 'full menu'!I4="LCERT",'full menu'!I4="LERT",'full menu'!I4="FCERT",'full menu'!I4="FERT"),"ERTs",IF(OR('full menu'!I4="FCMT",'full menu'!I4="FMT",'full menu'!I4="LMT",'full menu'!I4="LCMT"),"MTs",IF(OR('full menu'!I4="LCIT",'full menu'!I4="FCIT",'full menu'!I4="LIT",'full menu'!I4="FIT"),"ITs",IF(OR('full menu'!I4="MwERT", 'full menu'!I4="ERwMT", 'full menu'!I4="M&amp;ERT", 'full menu'!I4="MwIT", 'full menu'!I4="IwMT", 'full menu'!I4="M&amp;IT", 'full menu'!I4="IwERT", 'full menu'!I4="ERwIT", 'full menu'!I4="I&amp;ERT", 'full menu'!I4="ER&amp;M&amp;IT"),"MixedTs",IF('full menu'!I4="UD","UD",IF('full menu'!I4="LSD","LSD",IF('full menu'!I4="WSD","WSD",IF('full menu'!I4="UASC","nonat",""))))))))))</f>
        <v>ERfix</v>
      </c>
      <c r="J4" s="3" t="str">
        <f>IF('full menu'!J4="MDC","MDC",IF(OR('full menu'!J4="PERF",'full menu'!J4="AERF",'full menu'!J4="PCB"),"ERfix",IF(OR('full menu'!J4="ACB", 'full menu'!J4="LCERT",'full menu'!J4="LERT",'full menu'!J4="FCERT",'full menu'!J4="FERT"),"ERTs",IF(OR('full menu'!J4="FCMT",'full menu'!J4="FMT",'full menu'!J4="LMT",'full menu'!J4="LCMT"),"MTs",IF(OR('full menu'!J4="LCIT",'full menu'!J4="FCIT",'full menu'!J4="LIT",'full menu'!J4="FIT"),"ITs",IF(OR('full menu'!J4="MwERT", 'full menu'!J4="ERwMT", 'full menu'!J4="M&amp;ERT", 'full menu'!J4="MwIT", 'full menu'!J4="IwMT", 'full menu'!J4="M&amp;IT", 'full menu'!J4="IwERT", 'full menu'!J4="ERwIT", 'full menu'!J4="I&amp;ERT", 'full menu'!J4="ER&amp;M&amp;IT"),"MixedTs",IF('full menu'!J4="UD","UD",IF('full menu'!J4="LSD","LSD",IF('full menu'!J4="WSD","WSD",IF('full menu'!J4="UASC","nonat",""))))))))))</f>
        <v>LSD</v>
      </c>
      <c r="K4" s="3" t="str">
        <f>IF('full menu'!K4="MDC","MDC",IF(OR('full menu'!K4="PERF",'full menu'!K4="AERF",'full menu'!K4="PCB"),"ERfix",IF(OR('full menu'!K4="ACB", 'full menu'!K4="LCERT",'full menu'!K4="LERT",'full menu'!K4="FCERT",'full menu'!K4="FERT"),"ERTs",IF(OR('full menu'!K4="FCMT",'full menu'!K4="FMT",'full menu'!K4="LMT",'full menu'!K4="LCMT"),"MTs",IF(OR('full menu'!K4="LCIT",'full menu'!K4="FCIT",'full menu'!K4="LIT",'full menu'!K4="FIT"),"ITs",IF(OR('full menu'!K4="MwERT", 'full menu'!K4="ERwMT", 'full menu'!K4="M&amp;ERT", 'full menu'!K4="MwIT", 'full menu'!K4="IwMT", 'full menu'!K4="M&amp;IT", 'full menu'!K4="IwERT", 'full menu'!K4="ERwIT", 'full menu'!K4="I&amp;ERT", 'full menu'!K4="ER&amp;M&amp;IT"),"MixedTs",IF('full menu'!K4="UD","UD",IF('full menu'!K4="LSD","LSD",IF('full menu'!K4="WSD","WSD",IF('full menu'!K4="UASC","nonat",""))))))))))</f>
        <v>LSD</v>
      </c>
      <c r="L4" s="3" t="str">
        <f>IF('full menu'!L4="MDC","MDC",IF(OR('full menu'!L4="PERF",'full menu'!L4="AERF",'full menu'!L4="PCB"),"ERfix",IF(OR('full menu'!L4="ACB", 'full menu'!L4="LCERT",'full menu'!L4="LERT",'full menu'!L4="FCERT",'full menu'!L4="FERT"),"ERTs",IF(OR('full menu'!L4="FCMT",'full menu'!L4="FMT",'full menu'!L4="LMT",'full menu'!L4="LCMT"),"MTs",IF(OR('full menu'!L4="LCIT",'full menu'!L4="FCIT",'full menu'!L4="LIT",'full menu'!L4="FIT"),"ITs",IF(OR('full menu'!L4="MwERT", 'full menu'!L4="ERwMT", 'full menu'!L4="M&amp;ERT", 'full menu'!L4="MwIT", 'full menu'!L4="IwMT", 'full menu'!L4="M&amp;IT", 'full menu'!L4="IwERT", 'full menu'!L4="ERwIT", 'full menu'!L4="I&amp;ERT", 'full menu'!L4="ER&amp;M&amp;IT"),"MixedTs",IF('full menu'!L4="UD","UD",IF('full menu'!L4="LSD","LSD",IF('full menu'!L4="WSD","WSD",IF('full menu'!L4="UASC","nonat",""))))))))))</f>
        <v>LSD</v>
      </c>
      <c r="M4" s="3" t="str">
        <f>IF('full menu'!M4="MDC","MDC",IF(OR('full menu'!M4="PERF",'full menu'!M4="AERF",'full menu'!M4="PCB"),"ERfix",IF(OR('full menu'!M4="ACB", 'full menu'!M4="LCERT",'full menu'!M4="LERT",'full menu'!M4="FCERT",'full menu'!M4="FERT"),"ERTs",IF(OR('full menu'!M4="FCMT",'full menu'!M4="FMT",'full menu'!M4="LMT",'full menu'!M4="LCMT"),"MTs",IF(OR('full menu'!M4="LCIT",'full menu'!M4="FCIT",'full menu'!M4="LIT",'full menu'!M4="FIT"),"ITs",IF(OR('full menu'!M4="MwERT", 'full menu'!M4="ERwMT", 'full menu'!M4="M&amp;ERT", 'full menu'!M4="MwIT", 'full menu'!M4="IwMT", 'full menu'!M4="M&amp;IT", 'full menu'!M4="IwERT", 'full menu'!M4="ERwIT", 'full menu'!M4="I&amp;ERT", 'full menu'!M4="ER&amp;M&amp;IT"),"MixedTs",IF('full menu'!M4="UD","UD",IF('full menu'!M4="LSD","LSD",IF('full menu'!M4="WSD","WSD",IF('full menu'!M4="UASC","nonat",""))))))))))</f>
        <v>LSD</v>
      </c>
      <c r="N4" s="3" t="str">
        <f>IF('full menu'!N4="MDC","MDC",IF(OR('full menu'!N4="PERF",'full menu'!N4="AERF",'full menu'!N4="PCB"),"ERfix",IF(OR('full menu'!N4="ACB", 'full menu'!N4="LCERT",'full menu'!N4="LERT",'full menu'!N4="FCERT",'full menu'!N4="FERT"),"ERTs",IF(OR('full menu'!N4="FCMT",'full menu'!N4="FMT",'full menu'!N4="LMT",'full menu'!N4="LCMT"),"MTs",IF(OR('full menu'!N4="LCIT",'full menu'!N4="FCIT",'full menu'!N4="LIT",'full menu'!N4="FIT"),"ITs",IF(OR('full menu'!N4="MwERT", 'full menu'!N4="ERwMT", 'full menu'!N4="M&amp;ERT", 'full menu'!N4="MwIT", 'full menu'!N4="IwMT", 'full menu'!N4="M&amp;IT", 'full menu'!N4="IwERT", 'full menu'!N4="ERwIT", 'full menu'!N4="I&amp;ERT", 'full menu'!N4="ER&amp;M&amp;IT"),"MixedTs",IF('full menu'!N4="UD","UD",IF('full menu'!N4="LSD","LSD",IF('full menu'!N4="WSD","WSD",IF('full menu'!N4="UASC","nonat",""))))))))))</f>
        <v>LSD</v>
      </c>
      <c r="O4" s="3" t="str">
        <f>IF('full menu'!O4="MDC","MDC",IF(OR('full menu'!O4="PERF",'full menu'!O4="AERF",'full menu'!O4="PCB"),"ERfix",IF(OR('full menu'!O4="ACB", 'full menu'!O4="LCERT",'full menu'!O4="LERT",'full menu'!O4="FCERT",'full menu'!O4="FERT"),"ERTs",IF(OR('full menu'!O4="FCMT",'full menu'!O4="FMT",'full menu'!O4="LMT",'full menu'!O4="LCMT"),"MTs",IF(OR('full menu'!O4="LCIT",'full menu'!O4="FCIT",'full menu'!O4="LIT",'full menu'!O4="FIT"),"ITs",IF(OR('full menu'!O4="MwERT", 'full menu'!O4="ERwMT", 'full menu'!O4="M&amp;ERT", 'full menu'!O4="MwIT", 'full menu'!O4="IwMT", 'full menu'!O4="M&amp;IT", 'full menu'!O4="IwERT", 'full menu'!O4="ERwIT", 'full menu'!O4="I&amp;ERT", 'full menu'!O4="ER&amp;M&amp;IT"),"MixedTs",IF('full menu'!O4="UD","UD",IF('full menu'!O4="LSD","LSD",IF('full menu'!O4="WSD","WSD",IF('full menu'!O4="UASC","nonat",""))))))))))</f>
        <v>LSD</v>
      </c>
      <c r="P4" s="3" t="str">
        <f>IF('full menu'!P4="MDC","MDC",IF(OR('full menu'!P4="PERF",'full menu'!P4="AERF",'full menu'!P4="PCB"),"ERfix",IF(OR('full menu'!P4="ACB", 'full menu'!P4="LCERT",'full menu'!P4="LERT",'full menu'!P4="FCERT",'full menu'!P4="FERT"),"ERTs",IF(OR('full menu'!P4="FCMT",'full menu'!P4="FMT",'full menu'!P4="LMT",'full menu'!P4="LCMT"),"MTs",IF(OR('full menu'!P4="LCIT",'full menu'!P4="FCIT",'full menu'!P4="LIT",'full menu'!P4="FIT"),"ITs",IF(OR('full menu'!P4="MwERT", 'full menu'!P4="ERwMT", 'full menu'!P4="M&amp;ERT", 'full menu'!P4="MwIT", 'full menu'!P4="IwMT", 'full menu'!P4="M&amp;IT", 'full menu'!P4="IwERT", 'full menu'!P4="ERwIT", 'full menu'!P4="I&amp;ERT", 'full menu'!P4="ER&amp;M&amp;IT"),"MixedTs",IF('full menu'!P4="UD","UD",IF('full menu'!P4="LSD","LSD",IF('full menu'!P4="WSD","WSD",IF('full menu'!P4="UASC","nonat",""))))))))))</f>
        <v>LSD</v>
      </c>
      <c r="Q4" s="3" t="str">
        <f>IF('full menu'!Q4="MDC","MDC",IF(OR('full menu'!Q4="PERF",'full menu'!Q4="AERF",'full menu'!Q4="PCB"),"ERfix",IF(OR('full menu'!Q4="ACB", 'full menu'!Q4="LCERT",'full menu'!Q4="LERT",'full menu'!Q4="FCERT",'full menu'!Q4="FERT"),"ERTs",IF(OR('full menu'!Q4="FCMT",'full menu'!Q4="FMT",'full menu'!Q4="LMT",'full menu'!Q4="LCMT"),"MTs",IF(OR('full menu'!Q4="LCIT",'full menu'!Q4="FCIT",'full menu'!Q4="LIT",'full menu'!Q4="FIT"),"ITs",IF(OR('full menu'!Q4="MwERT", 'full menu'!Q4="ERwMT", 'full menu'!Q4="M&amp;ERT", 'full menu'!Q4="MwIT", 'full menu'!Q4="IwMT", 'full menu'!Q4="M&amp;IT", 'full menu'!Q4="IwERT", 'full menu'!Q4="ERwIT", 'full menu'!Q4="I&amp;ERT", 'full menu'!Q4="ER&amp;M&amp;IT"),"MixedTs",IF('full menu'!Q4="UD","UD",IF('full menu'!Q4="LSD","LSD",IF('full menu'!Q4="WSD","WSD",IF('full menu'!Q4="UASC","nonat",""))))))))))</f>
        <v>LSD</v>
      </c>
      <c r="R4" s="3" t="str">
        <f>IF('full menu'!R4="MDC","MDC",IF(OR('full menu'!R4="PERF",'full menu'!R4="AERF",'full menu'!R4="PCB"),"ERfix",IF(OR('full menu'!R4="ACB", 'full menu'!R4="LCERT",'full menu'!R4="LERT",'full menu'!R4="FCERT",'full menu'!R4="FERT"),"ERTs",IF(OR('full menu'!R4="FCMT",'full menu'!R4="FMT",'full menu'!R4="LMT",'full menu'!R4="LCMT"),"MTs",IF(OR('full menu'!R4="LCIT",'full menu'!R4="FCIT",'full menu'!R4="LIT",'full menu'!R4="FIT"),"ITs",IF(OR('full menu'!R4="MwERT", 'full menu'!R4="ERwMT", 'full menu'!R4="M&amp;ERT", 'full menu'!R4="MwIT", 'full menu'!R4="IwMT", 'full menu'!R4="M&amp;IT", 'full menu'!R4="IwERT", 'full menu'!R4="ERwIT", 'full menu'!R4="I&amp;ERT", 'full menu'!R4="ER&amp;M&amp;IT"),"MixedTs",IF('full menu'!R4="UD","UD",IF('full menu'!R4="LSD","LSD",IF('full menu'!R4="WSD","WSD",IF('full menu'!R4="UASC","nonat",""))))))))))</f>
        <v>LSD</v>
      </c>
      <c r="S4" s="3" t="str">
        <f>IF('full menu'!S4="MDC","MDC",IF(OR('full menu'!S4="PERF",'full menu'!S4="AERF",'full menu'!S4="PCB"),"ERfix",IF(OR('full menu'!S4="ACB", 'full menu'!S4="LCERT",'full menu'!S4="LERT",'full menu'!S4="FCERT",'full menu'!S4="FERT"),"ERTs",IF(OR('full menu'!S4="FCMT",'full menu'!S4="FMT",'full menu'!S4="LMT",'full menu'!S4="LCMT"),"MTs",IF(OR('full menu'!S4="LCIT",'full menu'!S4="FCIT",'full menu'!S4="LIT",'full menu'!S4="FIT"),"ITs",IF(OR('full menu'!S4="MwERT", 'full menu'!S4="ERwMT", 'full menu'!S4="M&amp;ERT", 'full menu'!S4="MwIT", 'full menu'!S4="IwMT", 'full menu'!S4="M&amp;IT", 'full menu'!S4="IwERT", 'full menu'!S4="ERwIT", 'full menu'!S4="I&amp;ERT", 'full menu'!S4="ER&amp;M&amp;IT"),"MixedTs",IF('full menu'!S4="UD","UD",IF('full menu'!S4="LSD","LSD",IF('full menu'!S4="WSD","WSD",IF('full menu'!S4="UASC","nonat",""))))))))))</f>
        <v>LSD</v>
      </c>
      <c r="T4" s="3" t="str">
        <f>IF('full menu'!T4="MDC","MDC",IF(OR('full menu'!T4="PERF",'full menu'!T4="AERF",'full menu'!T4="PCB"),"ERfix",IF(OR('full menu'!T4="ACB", 'full menu'!T4="LCERT",'full menu'!T4="LERT",'full menu'!T4="FCERT",'full menu'!T4="FERT"),"ERTs",IF(OR('full menu'!T4="FCMT",'full menu'!T4="FMT",'full menu'!T4="LMT",'full menu'!T4="LCMT"),"MTs",IF(OR('full menu'!T4="LCIT",'full menu'!T4="FCIT",'full menu'!T4="LIT",'full menu'!T4="FIT"),"ITs",IF(OR('full menu'!T4="MwERT", 'full menu'!T4="ERwMT", 'full menu'!T4="M&amp;ERT", 'full menu'!T4="MwIT", 'full menu'!T4="IwMT", 'full menu'!T4="M&amp;IT", 'full menu'!T4="IwERT", 'full menu'!T4="ERwIT", 'full menu'!T4="I&amp;ERT", 'full menu'!T4="ER&amp;M&amp;IT"),"MixedTs",IF('full menu'!T4="UD","UD",IF('full menu'!T4="LSD","LSD",IF('full menu'!T4="WSD","WSD",IF('full menu'!T4="UASC","nonat",""))))))))))</f>
        <v>LSD</v>
      </c>
      <c r="U4" s="3" t="str">
        <f>IF('full menu'!U4="MDC","MDC",IF(OR('full menu'!U4="PERF",'full menu'!U4="AERF",'full menu'!U4="PCB"),"ERfix",IF(OR('full menu'!U4="ACB", 'full menu'!U4="LCERT",'full menu'!U4="LERT",'full menu'!U4="FCERT",'full menu'!U4="FERT"),"ERTs",IF(OR('full menu'!U4="FCMT",'full menu'!U4="FMT",'full menu'!U4="LMT",'full menu'!U4="LCMT"),"MTs",IF(OR('full menu'!U4="LCIT",'full menu'!U4="FCIT",'full menu'!U4="LIT",'full menu'!U4="FIT"),"ITs",IF(OR('full menu'!U4="MwERT", 'full menu'!U4="ERwMT", 'full menu'!U4="M&amp;ERT", 'full menu'!U4="MwIT", 'full menu'!U4="IwMT", 'full menu'!U4="M&amp;IT", 'full menu'!U4="IwERT", 'full menu'!U4="ERwIT", 'full menu'!U4="I&amp;ERT", 'full menu'!U4="ER&amp;M&amp;IT"),"MixedTs",IF('full menu'!U4="UD","UD",IF('full menu'!U4="LSD","LSD",IF('full menu'!U4="WSD","WSD",IF('full menu'!U4="UASC","nonat",""))))))))))</f>
        <v>LSD</v>
      </c>
      <c r="V4" s="3" t="str">
        <f>IF('full menu'!V4="MDC","MDC",IF(OR('full menu'!V4="PERF",'full menu'!V4="AERF",'full menu'!V4="PCB"),"ERfix",IF(OR('full menu'!V4="ACB", 'full menu'!V4="LCERT",'full menu'!V4="LERT",'full menu'!V4="FCERT",'full menu'!V4="FERT"),"ERTs",IF(OR('full menu'!V4="FCMT",'full menu'!V4="FMT",'full menu'!V4="LMT",'full menu'!V4="LCMT"),"MTs",IF(OR('full menu'!V4="LCIT",'full menu'!V4="FCIT",'full menu'!V4="LIT",'full menu'!V4="FIT"),"ITs",IF(OR('full menu'!V4="MwERT", 'full menu'!V4="ERwMT", 'full menu'!V4="M&amp;ERT", 'full menu'!V4="MwIT", 'full menu'!V4="IwMT", 'full menu'!V4="M&amp;IT", 'full menu'!V4="IwERT", 'full menu'!V4="ERwIT", 'full menu'!V4="I&amp;ERT", 'full menu'!V4="ER&amp;M&amp;IT"),"MixedTs",IF('full menu'!V4="UD","UD",IF('full menu'!V4="LSD","LSD",IF('full menu'!V4="WSD","WSD",IF('full menu'!V4="UASC","nonat",""))))))))))</f>
        <v>LSD</v>
      </c>
      <c r="W4" s="3" t="str">
        <f>IF('full menu'!W4="MDC","MDC",IF(OR('full menu'!W4="PERF",'full menu'!W4="AERF",'full menu'!W4="PCB"),"ERfix",IF(OR('full menu'!W4="ACB", 'full menu'!W4="LCERT",'full menu'!W4="LERT",'full menu'!W4="FCERT",'full menu'!W4="FERT"),"ERTs",IF(OR('full menu'!W4="FCMT",'full menu'!W4="FMT",'full menu'!W4="LMT",'full menu'!W4="LCMT"),"MTs",IF(OR('full menu'!W4="LCIT",'full menu'!W4="FCIT",'full menu'!W4="LIT",'full menu'!W4="FIT"),"ITs",IF(OR('full menu'!W4="MwERT", 'full menu'!W4="ERwMT", 'full menu'!W4="M&amp;ERT", 'full menu'!W4="MwIT", 'full menu'!W4="IwMT", 'full menu'!W4="M&amp;IT", 'full menu'!W4="IwERT", 'full menu'!W4="ERwIT", 'full menu'!W4="I&amp;ERT", 'full menu'!W4="ER&amp;M&amp;IT"),"MixedTs",IF('full menu'!W4="UD","UD",IF('full menu'!W4="LSD","LSD",IF('full menu'!W4="WSD","WSD",IF('full menu'!W4="UASC","nonat",""))))))))))</f>
        <v>LSD</v>
      </c>
      <c r="X4" s="3" t="str">
        <f>IF('full menu'!X4="MDC","MDC",IF(OR('full menu'!X4="PERF",'full menu'!X4="AERF",'full menu'!X4="PCB"),"ERfix",IF(OR('full menu'!X4="ACB", 'full menu'!X4="LCERT",'full menu'!X4="LERT",'full menu'!X4="FCERT",'full menu'!X4="FERT"),"ERTs",IF(OR('full menu'!X4="FCMT",'full menu'!X4="FMT",'full menu'!X4="LMT",'full menu'!X4="LCMT"),"MTs",IF(OR('full menu'!X4="LCIT",'full menu'!X4="FCIT",'full menu'!X4="LIT",'full menu'!X4="FIT"),"ITs",IF(OR('full menu'!X4="MwERT", 'full menu'!X4="ERwMT", 'full menu'!X4="M&amp;ERT", 'full menu'!X4="MwIT", 'full menu'!X4="IwMT", 'full menu'!X4="M&amp;IT", 'full menu'!X4="IwERT", 'full menu'!X4="ERwIT", 'full menu'!X4="I&amp;ERT", 'full menu'!X4="ER&amp;M&amp;IT"),"MixedTs",IF('full menu'!X4="UD","UD",IF('full menu'!X4="LSD","LSD",IF('full menu'!X4="WSD","WSD",IF('full menu'!X4="UASC","nonat",""))))))))))</f>
        <v>LSD</v>
      </c>
      <c r="Y4" s="3" t="str">
        <f>IF('full menu'!Y4="MDC","MDC",IF(OR('full menu'!Y4="PERF",'full menu'!Y4="AERF",'full menu'!Y4="PCB"),"ERfix",IF(OR('full menu'!Y4="ACB", 'full menu'!Y4="LCERT",'full menu'!Y4="LERT",'full menu'!Y4="FCERT",'full menu'!Y4="FERT"),"ERTs",IF(OR('full menu'!Y4="FCMT",'full menu'!Y4="FMT",'full menu'!Y4="LMT",'full menu'!Y4="LCMT"),"MTs",IF(OR('full menu'!Y4="LCIT",'full menu'!Y4="FCIT",'full menu'!Y4="LIT",'full menu'!Y4="FIT"),"ITs",IF(OR('full menu'!Y4="MwERT", 'full menu'!Y4="ERwMT", 'full menu'!Y4="M&amp;ERT", 'full menu'!Y4="MwIT", 'full menu'!Y4="IwMT", 'full menu'!Y4="M&amp;IT", 'full menu'!Y4="IwERT", 'full menu'!Y4="ERwIT", 'full menu'!Y4="I&amp;ERT", 'full menu'!Y4="ER&amp;M&amp;IT"),"MixedTs",IF('full menu'!Y4="UD","UD",IF('full menu'!Y4="LSD","LSD",IF('full menu'!Y4="WSD","WSD",IF('full menu'!Y4="UASC","nonat",""))))))))))</f>
        <v>LSD</v>
      </c>
      <c r="Z4" s="3" t="str">
        <f>IF('full menu'!Z4="MDC","MDC",IF(OR('full menu'!Z4="PERF",'full menu'!Z4="AERF",'full menu'!Z4="PCB"),"ERfix",IF(OR('full menu'!Z4="ACB", 'full menu'!Z4="LCERT",'full menu'!Z4="LERT",'full menu'!Z4="FCERT",'full menu'!Z4="FERT"),"ERTs",IF(OR('full menu'!Z4="FCMT",'full menu'!Z4="FMT",'full menu'!Z4="LMT",'full menu'!Z4="LCMT"),"MTs",IF(OR('full menu'!Z4="LCIT",'full menu'!Z4="FCIT",'full menu'!Z4="LIT",'full menu'!Z4="FIT"),"ITs",IF(OR('full menu'!Z4="MwERT", 'full menu'!Z4="ERwMT", 'full menu'!Z4="M&amp;ERT", 'full menu'!Z4="MwIT", 'full menu'!Z4="IwMT", 'full menu'!Z4="M&amp;IT", 'full menu'!Z4="IwERT", 'full menu'!Z4="ERwIT", 'full menu'!Z4="I&amp;ERT", 'full menu'!Z4="ER&amp;M&amp;IT"),"MixedTs",IF('full menu'!Z4="UD","UD",IF('full menu'!Z4="LSD","LSD",IF('full menu'!Z4="WSD","WSD",IF('full menu'!Z4="UASC","nonat",""))))))))))</f>
        <v>LSD</v>
      </c>
      <c r="AA4" s="3" t="str">
        <f>IF('full menu'!AA4="MDC","MDC",IF(OR('full menu'!AA4="PERF",'full menu'!AA4="AERF",'full menu'!AA4="PCB"),"ERfix",IF(OR('full menu'!AA4="ACB", 'full menu'!AA4="LCERT",'full menu'!AA4="LERT",'full menu'!AA4="FCERT",'full menu'!AA4="FERT"),"ERTs",IF(OR('full menu'!AA4="FCMT",'full menu'!AA4="FMT",'full menu'!AA4="LMT",'full menu'!AA4="LCMT"),"MTs",IF(OR('full menu'!AA4="LCIT",'full menu'!AA4="FCIT",'full menu'!AA4="LIT",'full menu'!AA4="FIT"),"ITs",IF(OR('full menu'!AA4="MwERT", 'full menu'!AA4="ERwMT", 'full menu'!AA4="M&amp;ERT", 'full menu'!AA4="MwIT", 'full menu'!AA4="IwMT", 'full menu'!AA4="M&amp;IT", 'full menu'!AA4="IwERT", 'full menu'!AA4="ERwIT", 'full menu'!AA4="I&amp;ERT", 'full menu'!AA4="ER&amp;M&amp;IT"),"MixedTs",IF('full menu'!AA4="UD","UD",IF('full menu'!AA4="LSD","LSD",IF('full menu'!AA4="WSD","WSD",IF('full menu'!AA4="UASC","nonat",""))))))))))</f>
        <v>LSD</v>
      </c>
      <c r="AB4" s="3" t="str">
        <f>IF('full menu'!AB4="MDC","MDC",IF(OR('full menu'!AB4="PERF",'full menu'!AB4="AERF",'full menu'!AB4="PCB"),"ERfix",IF(OR('full menu'!AB4="ACB", 'full menu'!AB4="LCERT",'full menu'!AB4="LERT",'full menu'!AB4="FCERT",'full menu'!AB4="FERT"),"ERTs",IF(OR('full menu'!AB4="FCMT",'full menu'!AB4="FMT",'full menu'!AB4="LMT",'full menu'!AB4="LCMT"),"MTs",IF(OR('full menu'!AB4="LCIT",'full menu'!AB4="FCIT",'full menu'!AB4="LIT",'full menu'!AB4="FIT"),"ITs",IF(OR('full menu'!AB4="MwERT", 'full menu'!AB4="ERwMT", 'full menu'!AB4="M&amp;ERT", 'full menu'!AB4="MwIT", 'full menu'!AB4="IwMT", 'full menu'!AB4="M&amp;IT", 'full menu'!AB4="IwERT", 'full menu'!AB4="ERwIT", 'full menu'!AB4="I&amp;ERT", 'full menu'!AB4="ER&amp;M&amp;IT"),"MixedTs",IF('full menu'!AB4="UD","UD",IF('full menu'!AB4="LSD","LSD",IF('full menu'!AB4="WSD","WSD",IF('full menu'!AB4="UASC","nonat",""))))))))))</f>
        <v>LSD</v>
      </c>
      <c r="AC4" s="3" t="str">
        <f>IF('full menu'!AC4="MDC","MDC",IF(OR('full menu'!AC4="PERF",'full menu'!AC4="AERF",'full menu'!AC4="PCB"),"ERfix",IF(OR('full menu'!AC4="ACB", 'full menu'!AC4="LCERT",'full menu'!AC4="LERT",'full menu'!AC4="FCERT",'full menu'!AC4="FERT"),"ERTs",IF(OR('full menu'!AC4="FCMT",'full menu'!AC4="FMT",'full menu'!AC4="LMT",'full menu'!AC4="LCMT"),"MTs",IF(OR('full menu'!AC4="LCIT",'full menu'!AC4="FCIT",'full menu'!AC4="LIT",'full menu'!AC4="FIT"),"ITs",IF(OR('full menu'!AC4="MwERT", 'full menu'!AC4="ERwMT", 'full menu'!AC4="M&amp;ERT", 'full menu'!AC4="MwIT", 'full menu'!AC4="IwMT", 'full menu'!AC4="M&amp;IT", 'full menu'!AC4="IwERT", 'full menu'!AC4="ERwIT", 'full menu'!AC4="I&amp;ERT", 'full menu'!AC4="ER&amp;M&amp;IT"),"MixedTs",IF('full menu'!AC4="UD","UD",IF('full menu'!AC4="LSD","LSD",IF('full menu'!AC4="WSD","WSD",IF('full menu'!AC4="UASC","nonat",""))))))))))</f>
        <v>LSD</v>
      </c>
      <c r="AD4" s="3" t="str">
        <f>IF('full menu'!AD4="MDC","MDC",IF(OR('full menu'!AD4="PERF",'full menu'!AD4="AERF",'full menu'!AD4="PCB"),"ERfix",IF(OR('full menu'!AD4="ACB", 'full menu'!AD4="LCERT",'full menu'!AD4="LERT",'full menu'!AD4="FCERT",'full menu'!AD4="FERT"),"ERTs",IF(OR('full menu'!AD4="FCMT",'full menu'!AD4="FMT",'full menu'!AD4="LMT",'full menu'!AD4="LCMT"),"MTs",IF(OR('full menu'!AD4="LCIT",'full menu'!AD4="FCIT",'full menu'!AD4="LIT",'full menu'!AD4="FIT"),"ITs",IF(OR('full menu'!AD4="MwERT", 'full menu'!AD4="ERwMT", 'full menu'!AD4="M&amp;ERT", 'full menu'!AD4="MwIT", 'full menu'!AD4="IwMT", 'full menu'!AD4="M&amp;IT", 'full menu'!AD4="IwERT", 'full menu'!AD4="ERwIT", 'full menu'!AD4="I&amp;ERT", 'full menu'!AD4="ER&amp;M&amp;IT"),"MixedTs",IF('full menu'!AD4="UD","UD",IF('full menu'!AD4="LSD","LSD",IF('full menu'!AD4="WSD","WSD",IF('full menu'!AD4="UASC","nonat",""))))))))))</f>
        <v>LSD</v>
      </c>
      <c r="AE4" s="3" t="str">
        <f>IF('full menu'!AE4="MDC","MDC",IF(OR('full menu'!AE4="PERF",'full menu'!AE4="AERF",'full menu'!AE4="PCB"),"ERfix",IF(OR('full menu'!AE4="ACB", 'full menu'!AE4="LCERT",'full menu'!AE4="LERT",'full menu'!AE4="FCERT",'full menu'!AE4="FERT"),"ERTs",IF(OR('full menu'!AE4="FCMT",'full menu'!AE4="FMT",'full menu'!AE4="LMT",'full menu'!AE4="LCMT"),"MTs",IF(OR('full menu'!AE4="LCIT",'full menu'!AE4="FCIT",'full menu'!AE4="LIT",'full menu'!AE4="FIT"),"ITs",IF(OR('full menu'!AE4="MwERT", 'full menu'!AE4="ERwMT", 'full menu'!AE4="M&amp;ERT", 'full menu'!AE4="MwIT", 'full menu'!AE4="IwMT", 'full menu'!AE4="M&amp;IT", 'full menu'!AE4="IwERT", 'full menu'!AE4="ERwIT", 'full menu'!AE4="I&amp;ERT", 'full menu'!AE4="ER&amp;M&amp;IT"),"MixedTs",IF('full menu'!AE4="UD","UD",IF('full menu'!AE4="LSD","LSD",IF('full menu'!AE4="WSD","WSD",IF('full menu'!AE4="UASC","nonat",""))))))))))</f>
        <v>LSD</v>
      </c>
      <c r="AF4" s="3" t="str">
        <f>IF('full menu'!AF4="MDC","MDC",IF(OR('full menu'!AF4="PERF",'full menu'!AF4="AERF",'full menu'!AF4="PCB"),"ERfix",IF(OR('full menu'!AF4="ACB", 'full menu'!AF4="LCERT",'full menu'!AF4="LERT",'full menu'!AF4="FCERT",'full menu'!AF4="FERT"),"ERTs",IF(OR('full menu'!AF4="FCMT",'full menu'!AF4="FMT",'full menu'!AF4="LMT",'full menu'!AF4="LCMT"),"MTs",IF(OR('full menu'!AF4="LCIT",'full menu'!AF4="FCIT",'full menu'!AF4="LIT",'full menu'!AF4="FIT"),"ITs",IF(OR('full menu'!AF4="MwERT", 'full menu'!AF4="ERwMT", 'full menu'!AF4="M&amp;ERT", 'full menu'!AF4="MwIT", 'full menu'!AF4="IwMT", 'full menu'!AF4="M&amp;IT", 'full menu'!AF4="IwERT", 'full menu'!AF4="ERwIT", 'full menu'!AF4="I&amp;ERT", 'full menu'!AF4="ER&amp;M&amp;IT"),"MixedTs",IF('full menu'!AF4="UD","UD",IF('full menu'!AF4="LSD","LSD",IF('full menu'!AF4="WSD","WSD",IF('full menu'!AF4="UASC","nonat",""))))))))))</f>
        <v>LSD</v>
      </c>
      <c r="AG4" s="3" t="str">
        <f>IF('full menu'!AG4="MDC","MDC",IF(OR('full menu'!AG4="PERF",'full menu'!AG4="AERF",'full menu'!AG4="PCB"),"ERfix",IF(OR('full menu'!AG4="ACB", 'full menu'!AG4="LCERT",'full menu'!AG4="LERT",'full menu'!AG4="FCERT",'full menu'!AG4="FERT"),"ERTs",IF(OR('full menu'!AG4="FCMT",'full menu'!AG4="FMT",'full menu'!AG4="LMT",'full menu'!AG4="LCMT"),"MTs",IF(OR('full menu'!AG4="LCIT",'full menu'!AG4="FCIT",'full menu'!AG4="LIT",'full menu'!AG4="FIT"),"ITs",IF(OR('full menu'!AG4="MwERT", 'full menu'!AG4="ERwMT", 'full menu'!AG4="M&amp;ERT", 'full menu'!AG4="MwIT", 'full menu'!AG4="IwMT", 'full menu'!AG4="M&amp;IT", 'full menu'!AG4="IwERT", 'full menu'!AG4="ERwIT", 'full menu'!AG4="I&amp;ERT", 'full menu'!AG4="ER&amp;M&amp;IT"),"MixedTs",IF('full menu'!AG4="UD","UD",IF('full menu'!AG4="LSD","LSD",IF('full menu'!AG4="WSD","WSD",IF('full menu'!AG4="UASC","nonat",""))))))))))</f>
        <v>LSD</v>
      </c>
      <c r="AH4" s="3" t="str">
        <f>IF('full menu'!AH4="MDC","MDC",IF(OR('full menu'!AH4="PERF",'full menu'!AH4="AERF",'full menu'!AH4="PCB"),"ERfix",IF(OR('full menu'!AH4="ACB", 'full menu'!AH4="LCERT",'full menu'!AH4="LERT",'full menu'!AH4="FCERT",'full menu'!AH4="FERT"),"ERTs",IF(OR('full menu'!AH4="FCMT",'full menu'!AH4="FMT",'full menu'!AH4="LMT",'full menu'!AH4="LCMT"),"MTs",IF(OR('full menu'!AH4="LCIT",'full menu'!AH4="FCIT",'full menu'!AH4="LIT",'full menu'!AH4="FIT"),"ITs",IF(OR('full menu'!AH4="MwERT", 'full menu'!AH4="ERwMT", 'full menu'!AH4="M&amp;ERT", 'full menu'!AH4="MwIT", 'full menu'!AH4="IwMT", 'full menu'!AH4="M&amp;IT", 'full menu'!AH4="IwERT", 'full menu'!AH4="ERwIT", 'full menu'!AH4="I&amp;ERT", 'full menu'!AH4="ER&amp;M&amp;IT"),"MixedTs",IF('full menu'!AH4="UD","UD",IF('full menu'!AH4="LSD","LSD",IF('full menu'!AH4="WSD","WSD",IF('full menu'!AH4="UASC","nonat",""))))))))))</f>
        <v>LSD</v>
      </c>
      <c r="AI4" s="3" t="str">
        <f>IF('full menu'!AI4="MDC","MDC",IF(OR('full menu'!AI4="PERF",'full menu'!AI4="AERF",'full menu'!AI4="PCB"),"ERfix",IF(OR('full menu'!AI4="ACB", 'full menu'!AI4="LCERT",'full menu'!AI4="LERT",'full menu'!AI4="FCERT",'full menu'!AI4="FERT"),"ERTs",IF(OR('full menu'!AI4="FCMT",'full menu'!AI4="FMT",'full menu'!AI4="LMT",'full menu'!AI4="LCMT"),"MTs",IF(OR('full menu'!AI4="LCIT",'full menu'!AI4="FCIT",'full menu'!AI4="LIT",'full menu'!AI4="FIT"),"ITs",IF(OR('full menu'!AI4="MwERT", 'full menu'!AI4="ERwMT", 'full menu'!AI4="M&amp;ERT", 'full menu'!AI4="MwIT", 'full menu'!AI4="IwMT", 'full menu'!AI4="M&amp;IT", 'full menu'!AI4="IwERT", 'full menu'!AI4="ERwIT", 'full menu'!AI4="I&amp;ERT", 'full menu'!AI4="ER&amp;M&amp;IT"),"MixedTs",IF('full menu'!AI4="UD","UD",IF('full menu'!AI4="LSD","LSD",IF('full menu'!AI4="WSD","WSD",IF('full menu'!AI4="UASC","nonat",""))))))))))</f>
        <v>LSD</v>
      </c>
      <c r="AJ4" s="3" t="str">
        <f>IF('full menu'!AJ4="MDC","MDC",IF(OR('full menu'!AJ4="PERF",'full menu'!AJ4="AERF",'full menu'!AJ4="PCB"),"ERfix",IF(OR('full menu'!AJ4="ACB", 'full menu'!AJ4="LCERT",'full menu'!AJ4="LERT",'full menu'!AJ4="FCERT",'full menu'!AJ4="FERT"),"ERTs",IF(OR('full menu'!AJ4="FCMT",'full menu'!AJ4="FMT",'full menu'!AJ4="LMT",'full menu'!AJ4="LCMT"),"MTs",IF(OR('full menu'!AJ4="LCIT",'full menu'!AJ4="FCIT",'full menu'!AJ4="LIT",'full menu'!AJ4="FIT"),"ITs",IF(OR('full menu'!AJ4="MwERT", 'full menu'!AJ4="ERwMT", 'full menu'!AJ4="M&amp;ERT", 'full menu'!AJ4="MwIT", 'full menu'!AJ4="IwMT", 'full menu'!AJ4="M&amp;IT", 'full menu'!AJ4="IwERT", 'full menu'!AJ4="ERwIT", 'full menu'!AJ4="I&amp;ERT", 'full menu'!AJ4="ER&amp;M&amp;IT"),"MixedTs",IF('full menu'!AJ4="UD","UD",IF('full menu'!AJ4="LSD","LSD",IF('full menu'!AJ4="WSD","WSD",IF('full menu'!AJ4="UASC","nonat",""))))))))))</f>
        <v>LSD</v>
      </c>
      <c r="AK4" s="3" t="str">
        <f>IF('full menu'!AK4="MDC","MDC",IF(OR('full menu'!AK4="PERF",'full menu'!AK4="AERF",'full menu'!AK4="PCB"),"ERfix",IF(OR('full menu'!AK4="ACB", 'full menu'!AK4="LCERT",'full menu'!AK4="LERT",'full menu'!AK4="FCERT",'full menu'!AK4="FERT"),"ERTs",IF(OR('full menu'!AK4="FCMT",'full menu'!AK4="FMT",'full menu'!AK4="LMT",'full menu'!AK4="LCMT"),"MTs",IF(OR('full menu'!AK4="LCIT",'full menu'!AK4="FCIT",'full menu'!AK4="LIT",'full menu'!AK4="FIT"),"ITs",IF(OR('full menu'!AK4="MwERT", 'full menu'!AK4="ERwMT", 'full menu'!AK4="M&amp;ERT", 'full menu'!AK4="MwIT", 'full menu'!AK4="IwMT", 'full menu'!AK4="M&amp;IT", 'full menu'!AK4="IwERT", 'full menu'!AK4="ERwIT", 'full menu'!AK4="I&amp;ERT", 'full menu'!AK4="ER&amp;M&amp;IT"),"MixedTs",IF('full menu'!AK4="UD","UD",IF('full menu'!AK4="LSD","LSD",IF('full menu'!AK4="WSD","WSD",IF('full menu'!AK4="UASC","nonat",""))))))))))</f>
        <v>LSD</v>
      </c>
      <c r="AL4" s="3" t="str">
        <f>IF('full menu'!AL4="MDC","MDC",IF(OR('full menu'!AL4="PERF",'full menu'!AL4="AERF",'full menu'!AL4="PCB"),"ERfix",IF(OR('full menu'!AL4="ACB", 'full menu'!AL4="LCERT",'full menu'!AL4="LERT",'full menu'!AL4="FCERT",'full menu'!AL4="FERT"),"ERTs",IF(OR('full menu'!AL4="FCMT",'full menu'!AL4="FMT",'full menu'!AL4="LMT",'full menu'!AL4="LCMT"),"MTs",IF(OR('full menu'!AL4="LCIT",'full menu'!AL4="FCIT",'full menu'!AL4="LIT",'full menu'!AL4="FIT"),"ITs",IF(OR('full menu'!AL4="MwERT", 'full menu'!AL4="ERwMT", 'full menu'!AL4="M&amp;ERT", 'full menu'!AL4="MwIT", 'full menu'!AL4="IwMT", 'full menu'!AL4="M&amp;IT", 'full menu'!AL4="IwERT", 'full menu'!AL4="ERwIT", 'full menu'!AL4="I&amp;ERT", 'full menu'!AL4="ER&amp;M&amp;IT"),"MixedTs",IF('full menu'!AL4="UD","UD",IF('full menu'!AL4="LSD","LSD",IF('full menu'!AL4="WSD","WSD",IF('full menu'!AL4="UASC","nonat",""))))))))))</f>
        <v>LSD</v>
      </c>
      <c r="AM4" s="3" t="str">
        <f>IF('full menu'!AM4="MDC","MDC",IF(OR('full menu'!AM4="PERF",'full menu'!AM4="AERF",'full menu'!AM4="PCB"),"ERfix",IF(OR('full menu'!AM4="ACB", 'full menu'!AM4="LCERT",'full menu'!AM4="LERT",'full menu'!AM4="FCERT",'full menu'!AM4="FERT"),"ERTs",IF(OR('full menu'!AM4="FCMT",'full menu'!AM4="FMT",'full menu'!AM4="LMT",'full menu'!AM4="LCMT"),"MTs",IF(OR('full menu'!AM4="LCIT",'full menu'!AM4="FCIT",'full menu'!AM4="LIT",'full menu'!AM4="FIT"),"ITs",IF(OR('full menu'!AM4="MwERT", 'full menu'!AM4="ERwMT", 'full menu'!AM4="M&amp;ERT", 'full menu'!AM4="MwIT", 'full menu'!AM4="IwMT", 'full menu'!AM4="M&amp;IT", 'full menu'!AM4="IwERT", 'full menu'!AM4="ERwIT", 'full menu'!AM4="I&amp;ERT", 'full menu'!AM4="ER&amp;M&amp;IT"),"MixedTs",IF('full menu'!AM4="UD","UD",IF('full menu'!AM4="LSD","LSD",IF('full menu'!AM4="WSD","WSD",IF('full menu'!AM4="UASC","nonat",""))))))))))</f>
        <v>LSD</v>
      </c>
      <c r="AN4" s="3" t="str">
        <f>IF('full menu'!AN4="MDC","MDC",IF(OR('full menu'!AN4="PERF",'full menu'!AN4="AERF",'full menu'!AN4="PCB"),"ERfix",IF(OR('full menu'!AN4="ACB", 'full menu'!AN4="LCERT",'full menu'!AN4="LERT",'full menu'!AN4="FCERT",'full menu'!AN4="FERT"),"ERTs",IF(OR('full menu'!AN4="FCMT",'full menu'!AN4="FMT",'full menu'!AN4="LMT",'full menu'!AN4="LCMT"),"MTs",IF(OR('full menu'!AN4="LCIT",'full menu'!AN4="FCIT",'full menu'!AN4="LIT",'full menu'!AN4="FIT"),"ITs",IF(OR('full menu'!AN4="MwERT", 'full menu'!AN4="ERwMT", 'full menu'!AN4="M&amp;ERT", 'full menu'!AN4="MwIT", 'full menu'!AN4="IwMT", 'full menu'!AN4="M&amp;IT", 'full menu'!AN4="IwERT", 'full menu'!AN4="ERwIT", 'full menu'!AN4="I&amp;ERT", 'full menu'!AN4="ER&amp;M&amp;IT"),"MixedTs",IF('full menu'!AN4="UD","UD",IF('full menu'!AN4="LSD","LSD",IF('full menu'!AN4="WSD","WSD",IF('full menu'!AN4="UASC","nonat",""))))))))))</f>
        <v>ITs</v>
      </c>
      <c r="AO4" s="3" t="str">
        <f>IF('full menu'!AO4="MDC","MDC",IF(OR('full menu'!AO4="PERF",'full menu'!AO4="AERF",'full menu'!AO4="PCB"),"ERfix",IF(OR('full menu'!AO4="ACB", 'full menu'!AO4="LCERT",'full menu'!AO4="LERT",'full menu'!AO4="FCERT",'full menu'!AO4="FERT"),"ERTs",IF(OR('full menu'!AO4="FCMT",'full menu'!AO4="FMT",'full menu'!AO4="LMT",'full menu'!AO4="LCMT"),"MTs",IF(OR('full menu'!AO4="LCIT",'full menu'!AO4="FCIT",'full menu'!AO4="LIT",'full menu'!AO4="FIT"),"ITs",IF(OR('full menu'!AO4="MwERT", 'full menu'!AO4="ERwMT", 'full menu'!AO4="M&amp;ERT", 'full menu'!AO4="MwIT", 'full menu'!AO4="IwMT", 'full menu'!AO4="M&amp;IT", 'full menu'!AO4="IwERT", 'full menu'!AO4="ERwIT", 'full menu'!AO4="I&amp;ERT", 'full menu'!AO4="ER&amp;M&amp;IT"),"MixedTs",IF('full menu'!AO4="UD","UD",IF('full menu'!AO4="LSD","LSD",IF('full menu'!AO4="WSD","WSD",IF('full menu'!AO4="UASC","nonat",""))))))))))</f>
        <v>ITs</v>
      </c>
      <c r="AP4" s="3" t="str">
        <f>IF('full menu'!AP4="MDC","MDC",IF(OR('full menu'!AP4="PERF",'full menu'!AP4="AERF",'full menu'!AP4="PCB"),"ERfix",IF(OR('full menu'!AP4="ACB", 'full menu'!AP4="LCERT",'full menu'!AP4="LERT",'full menu'!AP4="FCERT",'full menu'!AP4="FERT"),"ERTs",IF(OR('full menu'!AP4="FCMT",'full menu'!AP4="FMT",'full menu'!AP4="LMT",'full menu'!AP4="LCMT"),"MTs",IF(OR('full menu'!AP4="LCIT",'full menu'!AP4="FCIT",'full menu'!AP4="LIT",'full menu'!AP4="FIT"),"ITs",IF(OR('full menu'!AP4="MwERT", 'full menu'!AP4="ERwMT", 'full menu'!AP4="M&amp;ERT", 'full menu'!AP4="MwIT", 'full menu'!AP4="IwMT", 'full menu'!AP4="M&amp;IT", 'full menu'!AP4="IwERT", 'full menu'!AP4="ERwIT", 'full menu'!AP4="I&amp;ERT", 'full menu'!AP4="ER&amp;M&amp;IT"),"MixedTs",IF('full menu'!AP4="UD","UD",IF('full menu'!AP4="LSD","LSD",IF('full menu'!AP4="WSD","WSD",IF('full menu'!AP4="UASC","nonat",""))))))))))</f>
        <v>ITs</v>
      </c>
      <c r="AQ4" s="3" t="str">
        <f>IF('full menu'!AQ4="MDC","MDC",IF(OR('full menu'!AQ4="PERF",'full menu'!AQ4="AERF",'full menu'!AQ4="PCB"),"ERfix",IF(OR('full menu'!AQ4="ACB", 'full menu'!AQ4="LCERT",'full menu'!AQ4="LERT",'full menu'!AQ4="FCERT",'full menu'!AQ4="FERT"),"ERTs",IF(OR('full menu'!AQ4="FCMT",'full menu'!AQ4="FMT",'full menu'!AQ4="LMT",'full menu'!AQ4="LCMT"),"MTs",IF(OR('full menu'!AQ4="LCIT",'full menu'!AQ4="FCIT",'full menu'!AQ4="LIT",'full menu'!AQ4="FIT"),"ITs",IF(OR('full menu'!AQ4="MwERT", 'full menu'!AQ4="ERwMT", 'full menu'!AQ4="M&amp;ERT", 'full menu'!AQ4="MwIT", 'full menu'!AQ4="IwMT", 'full menu'!AQ4="M&amp;IT", 'full menu'!AQ4="IwERT", 'full menu'!AQ4="ERwIT", 'full menu'!AQ4="I&amp;ERT", 'full menu'!AQ4="ER&amp;M&amp;IT"),"MixedTs",IF('full menu'!AQ4="UD","UD",IF('full menu'!AQ4="LSD","LSD",IF('full menu'!AQ4="WSD","WSD",IF('full menu'!AQ4="UASC","nonat",""))))))))))</f>
        <v>ITs</v>
      </c>
      <c r="AR4" s="3" t="str">
        <f>IF('full menu'!AR4="MDC","MDC",IF(OR('full menu'!AR4="PERF",'full menu'!AR4="AERF",'full menu'!AR4="PCB"),"ERfix",IF(OR('full menu'!AR4="ACB", 'full menu'!AR4="LCERT",'full menu'!AR4="LERT",'full menu'!AR4="FCERT",'full menu'!AR4="FERT"),"ERTs",IF(OR('full menu'!AR4="FCMT",'full menu'!AR4="FMT",'full menu'!AR4="LMT",'full menu'!AR4="LCMT"),"MTs",IF(OR('full menu'!AR4="LCIT",'full menu'!AR4="FCIT",'full menu'!AR4="LIT",'full menu'!AR4="FIT"),"ITs",IF(OR('full menu'!AR4="MwERT", 'full menu'!AR4="ERwMT", 'full menu'!AR4="M&amp;ERT", 'full menu'!AR4="MwIT", 'full menu'!AR4="IwMT", 'full menu'!AR4="M&amp;IT", 'full menu'!AR4="IwERT", 'full menu'!AR4="ERwIT", 'full menu'!AR4="I&amp;ERT", 'full menu'!AR4="ER&amp;M&amp;IT"),"MixedTs",IF('full menu'!AR4="UD","UD",IF('full menu'!AR4="LSD","LSD",IF('full menu'!AR4="WSD","WSD",IF('full menu'!AR4="UASC","nonat",""))))))))))</f>
        <v>ITs</v>
      </c>
      <c r="AS4" s="3" t="str">
        <f>IF('full menu'!AS4="MDC","MDC",IF(OR('full menu'!AS4="PERF",'full menu'!AS4="AERF",'full menu'!AS4="PCB"),"ERfix",IF(OR('full menu'!AS4="ACB", 'full menu'!AS4="LCERT",'full menu'!AS4="LERT",'full menu'!AS4="FCERT",'full menu'!AS4="FERT"),"ERTs",IF(OR('full menu'!AS4="FCMT",'full menu'!AS4="FMT",'full menu'!AS4="LMT",'full menu'!AS4="LCMT"),"MTs",IF(OR('full menu'!AS4="LCIT",'full menu'!AS4="FCIT",'full menu'!AS4="LIT",'full menu'!AS4="FIT"),"ITs",IF(OR('full menu'!AS4="MwERT", 'full menu'!AS4="ERwMT", 'full menu'!AS4="M&amp;ERT", 'full menu'!AS4="MwIT", 'full menu'!AS4="IwMT", 'full menu'!AS4="M&amp;IT", 'full menu'!AS4="IwERT", 'full menu'!AS4="ERwIT", 'full menu'!AS4="I&amp;ERT", 'full menu'!AS4="ER&amp;M&amp;IT"),"MixedTs",IF('full menu'!AS4="UD","UD",IF('full menu'!AS4="LSD","LSD",IF('full menu'!AS4="WSD","WSD",IF('full menu'!AS4="UASC","nonat",""))))))))))</f>
        <v>ITs</v>
      </c>
    </row>
    <row r="5" spans="1:51" ht="15.5" x14ac:dyDescent="0.35">
      <c r="A5" t="s">
        <v>3</v>
      </c>
      <c r="B5" s="3" t="str">
        <f>IF('full menu'!B5="MDC","MDC",IF(OR('full menu'!B5="PERF",'full menu'!B5="AERF",'full menu'!B5="PCB"),"ERfix",IF(OR('full menu'!B5="ACB", 'full menu'!B5="LCERT",'full menu'!B5="LERT",'full menu'!B5="FCERT",'full menu'!B5="FERT"),"ERTs",IF(OR('full menu'!B5="FCMT",'full menu'!B5="FMT",'full menu'!B5="LMT",'full menu'!B5="LCMT"),"MTs",IF(OR('full menu'!B5="LCIT",'full menu'!B5="FCIT",'full menu'!B5="LIT",'full menu'!B5="FIT"),"ITs",IF(OR('full menu'!B5="MwERT", 'full menu'!B5="ERwMT", 'full menu'!B5="M&amp;ERT", 'full menu'!B5="MwIT", 'full menu'!B5="IwMT", 'full menu'!B5="M&amp;IT", 'full menu'!B5="IwERT", 'full menu'!B5="ERwIT", 'full menu'!B5="I&amp;ERT", 'full menu'!B5="ER&amp;M&amp;IT"),"MixedTs",IF('full menu'!B5="UD","UD",IF('full menu'!B5="LSD","LSD",IF('full menu'!B5="WSD","WSD",IF('full menu'!B5="UASC","nonat",""))))))))))</f>
        <v>ERfix</v>
      </c>
      <c r="C5" s="3" t="str">
        <f>IF('full menu'!C5="MDC","MDC",IF(OR('full menu'!C5="PERF",'full menu'!C5="AERF",'full menu'!C5="PCB"),"ERfix",IF(OR('full menu'!C5="ACB", 'full menu'!C5="LCERT",'full menu'!C5="LERT",'full menu'!C5="FCERT",'full menu'!C5="FERT"),"ERTs",IF(OR('full menu'!C5="FCMT",'full menu'!C5="FMT",'full menu'!C5="LMT",'full menu'!C5="LCMT"),"MTs",IF(OR('full menu'!C5="LCIT",'full menu'!C5="FCIT",'full menu'!C5="LIT",'full menu'!C5="FIT"),"ITs",IF(OR('full menu'!C5="MwERT", 'full menu'!C5="ERwMT", 'full menu'!C5="M&amp;ERT", 'full menu'!C5="MwIT", 'full menu'!C5="IwMT", 'full menu'!C5="M&amp;IT", 'full menu'!C5="IwERT", 'full menu'!C5="ERwIT", 'full menu'!C5="I&amp;ERT", 'full menu'!C5="ER&amp;M&amp;IT"),"MixedTs",IF('full menu'!C5="UD","UD",IF('full menu'!C5="LSD","LSD",IF('full menu'!C5="WSD","WSD",IF('full menu'!C5="UASC","nonat",""))))))))))</f>
        <v>ERfix</v>
      </c>
      <c r="D5" s="3" t="str">
        <f>IF('full menu'!D5="MDC","MDC",IF(OR('full menu'!D5="PERF",'full menu'!D5="AERF",'full menu'!D5="PCB"),"ERfix",IF(OR('full menu'!D5="ACB", 'full menu'!D5="LCERT",'full menu'!D5="LERT",'full menu'!D5="FCERT",'full menu'!D5="FERT"),"ERTs",IF(OR('full menu'!D5="FCMT",'full menu'!D5="FMT",'full menu'!D5="LMT",'full menu'!D5="LCMT"),"MTs",IF(OR('full menu'!D5="LCIT",'full menu'!D5="FCIT",'full menu'!D5="LIT",'full menu'!D5="FIT"),"ITs",IF(OR('full menu'!D5="MwERT", 'full menu'!D5="ERwMT", 'full menu'!D5="M&amp;ERT", 'full menu'!D5="MwIT", 'full menu'!D5="IwMT", 'full menu'!D5="M&amp;IT", 'full menu'!D5="IwERT", 'full menu'!D5="ERwIT", 'full menu'!D5="I&amp;ERT", 'full menu'!D5="ER&amp;M&amp;IT"),"MixedTs",IF('full menu'!D5="UD","UD",IF('full menu'!D5="LSD","LSD",IF('full menu'!D5="WSD","WSD",IF('full menu'!D5="UASC","nonat",""))))))))))</f>
        <v>ERfix</v>
      </c>
      <c r="E5" s="3" t="str">
        <f>IF('full menu'!E5="MDC","MDC",IF(OR('full menu'!E5="PERF",'full menu'!E5="AERF",'full menu'!E5="PCB"),"ERfix",IF(OR('full menu'!E5="ACB", 'full menu'!E5="LCERT",'full menu'!E5="LERT",'full menu'!E5="FCERT",'full menu'!E5="FERT"),"ERTs",IF(OR('full menu'!E5="FCMT",'full menu'!E5="FMT",'full menu'!E5="LMT",'full menu'!E5="LCMT"),"MTs",IF(OR('full menu'!E5="LCIT",'full menu'!E5="FCIT",'full menu'!E5="LIT",'full menu'!E5="FIT"),"ITs",IF(OR('full menu'!E5="MwERT", 'full menu'!E5="ERwMT", 'full menu'!E5="M&amp;ERT", 'full menu'!E5="MwIT", 'full menu'!E5="IwMT", 'full menu'!E5="M&amp;IT", 'full menu'!E5="IwERT", 'full menu'!E5="ERwIT", 'full menu'!E5="I&amp;ERT", 'full menu'!E5="ER&amp;M&amp;IT"),"MixedTs",IF('full menu'!E5="UD","UD",IF('full menu'!E5="LSD","LSD",IF('full menu'!E5="WSD","WSD",IF('full menu'!E5="UASC","nonat",""))))))))))</f>
        <v>ERfix</v>
      </c>
      <c r="F5" s="3" t="str">
        <f>IF('full menu'!F5="MDC","MDC",IF(OR('full menu'!F5="PERF",'full menu'!F5="AERF",'full menu'!F5="PCB"),"ERfix",IF(OR('full menu'!F5="ACB", 'full menu'!F5="LCERT",'full menu'!F5="LERT",'full menu'!F5="FCERT",'full menu'!F5="FERT"),"ERTs",IF(OR('full menu'!F5="FCMT",'full menu'!F5="FMT",'full menu'!F5="LMT",'full menu'!F5="LCMT"),"MTs",IF(OR('full menu'!F5="LCIT",'full menu'!F5="FCIT",'full menu'!F5="LIT",'full menu'!F5="FIT"),"ITs",IF(OR('full menu'!F5="MwERT", 'full menu'!F5="ERwMT", 'full menu'!F5="M&amp;ERT", 'full menu'!F5="MwIT", 'full menu'!F5="IwMT", 'full menu'!F5="M&amp;IT", 'full menu'!F5="IwERT", 'full menu'!F5="ERwIT", 'full menu'!F5="I&amp;ERT", 'full menu'!F5="ER&amp;M&amp;IT"),"MixedTs",IF('full menu'!F5="UD","UD",IF('full menu'!F5="LSD","LSD",IF('full menu'!F5="WSD","WSD",IF('full menu'!F5="UASC","nonat",""))))))))))</f>
        <v>ERfix</v>
      </c>
      <c r="G5" s="3" t="str">
        <f>IF('full menu'!G5="MDC","MDC",IF(OR('full menu'!G5="PERF",'full menu'!G5="AERF",'full menu'!G5="PCB"),"ERfix",IF(OR('full menu'!G5="ACB", 'full menu'!G5="LCERT",'full menu'!G5="LERT",'full menu'!G5="FCERT",'full menu'!G5="FERT"),"ERTs",IF(OR('full menu'!G5="FCMT",'full menu'!G5="FMT",'full menu'!G5="LMT",'full menu'!G5="LCMT"),"MTs",IF(OR('full menu'!G5="LCIT",'full menu'!G5="FCIT",'full menu'!G5="LIT",'full menu'!G5="FIT"),"ITs",IF(OR('full menu'!G5="MwERT", 'full menu'!G5="ERwMT", 'full menu'!G5="M&amp;ERT", 'full menu'!G5="MwIT", 'full menu'!G5="IwMT", 'full menu'!G5="M&amp;IT", 'full menu'!G5="IwERT", 'full menu'!G5="ERwIT", 'full menu'!G5="I&amp;ERT", 'full menu'!G5="ER&amp;M&amp;IT"),"MixedTs",IF('full menu'!G5="UD","UD",IF('full menu'!G5="LSD","LSD",IF('full menu'!G5="WSD","WSD",IF('full menu'!G5="UASC","nonat",""))))))))))</f>
        <v>ERfix</v>
      </c>
      <c r="H5" s="3" t="str">
        <f>IF('full menu'!H5="MDC","MDC",IF(OR('full menu'!H5="PERF",'full menu'!H5="AERF",'full menu'!H5="PCB"),"ERfix",IF(OR('full menu'!H5="ACB", 'full menu'!H5="LCERT",'full menu'!H5="LERT",'full menu'!H5="FCERT",'full menu'!H5="FERT"),"ERTs",IF(OR('full menu'!H5="FCMT",'full menu'!H5="FMT",'full menu'!H5="LMT",'full menu'!H5="LCMT"),"MTs",IF(OR('full menu'!H5="LCIT",'full menu'!H5="FCIT",'full menu'!H5="LIT",'full menu'!H5="FIT"),"ITs",IF(OR('full menu'!H5="MwERT", 'full menu'!H5="ERwMT", 'full menu'!H5="M&amp;ERT", 'full menu'!H5="MwIT", 'full menu'!H5="IwMT", 'full menu'!H5="M&amp;IT", 'full menu'!H5="IwERT", 'full menu'!H5="ERwIT", 'full menu'!H5="I&amp;ERT", 'full menu'!H5="ER&amp;M&amp;IT"),"MixedTs",IF('full menu'!H5="UD","UD",IF('full menu'!H5="LSD","LSD",IF('full menu'!H5="WSD","WSD",IF('full menu'!H5="UASC","nonat",""))))))))))</f>
        <v>ERfix</v>
      </c>
      <c r="I5" s="3" t="str">
        <f>IF('full menu'!I5="MDC","MDC",IF(OR('full menu'!I5="PERF",'full menu'!I5="AERF",'full menu'!I5="PCB"),"ERfix",IF(OR('full menu'!I5="ACB", 'full menu'!I5="LCERT",'full menu'!I5="LERT",'full menu'!I5="FCERT",'full menu'!I5="FERT"),"ERTs",IF(OR('full menu'!I5="FCMT",'full menu'!I5="FMT",'full menu'!I5="LMT",'full menu'!I5="LCMT"),"MTs",IF(OR('full menu'!I5="LCIT",'full menu'!I5="FCIT",'full menu'!I5="LIT",'full menu'!I5="FIT"),"ITs",IF(OR('full menu'!I5="MwERT", 'full menu'!I5="ERwMT", 'full menu'!I5="M&amp;ERT", 'full menu'!I5="MwIT", 'full menu'!I5="IwMT", 'full menu'!I5="M&amp;IT", 'full menu'!I5="IwERT", 'full menu'!I5="ERwIT", 'full menu'!I5="I&amp;ERT", 'full menu'!I5="ER&amp;M&amp;IT"),"MixedTs",IF('full menu'!I5="UD","UD",IF('full menu'!I5="LSD","LSD",IF('full menu'!I5="WSD","WSD",IF('full menu'!I5="UASC","nonat",""))))))))))</f>
        <v>ERfix</v>
      </c>
      <c r="J5" s="3" t="str">
        <f>IF('full menu'!J5="MDC","MDC",IF(OR('full menu'!J5="PERF",'full menu'!J5="AERF",'full menu'!J5="PCB"),"ERfix",IF(OR('full menu'!J5="ACB", 'full menu'!J5="LCERT",'full menu'!J5="LERT",'full menu'!J5="FCERT",'full menu'!J5="FERT"),"ERTs",IF(OR('full menu'!J5="FCMT",'full menu'!J5="FMT",'full menu'!J5="LMT",'full menu'!J5="LCMT"),"MTs",IF(OR('full menu'!J5="LCIT",'full menu'!J5="FCIT",'full menu'!J5="LIT",'full menu'!J5="FIT"),"ITs",IF(OR('full menu'!J5="MwERT", 'full menu'!J5="ERwMT", 'full menu'!J5="M&amp;ERT", 'full menu'!J5="MwIT", 'full menu'!J5="IwMT", 'full menu'!J5="M&amp;IT", 'full menu'!J5="IwERT", 'full menu'!J5="ERwIT", 'full menu'!J5="I&amp;ERT", 'full menu'!J5="ER&amp;M&amp;IT"),"MixedTs",IF('full menu'!J5="UD","UD",IF('full menu'!J5="LSD","LSD",IF('full menu'!J5="WSD","WSD",IF('full menu'!J5="UASC","nonat",""))))))))))</f>
        <v>ERfix</v>
      </c>
      <c r="K5" s="3" t="str">
        <f>IF('full menu'!K5="MDC","MDC",IF(OR('full menu'!K5="PERF",'full menu'!K5="AERF",'full menu'!K5="PCB"),"ERfix",IF(OR('full menu'!K5="ACB", 'full menu'!K5="LCERT",'full menu'!K5="LERT",'full menu'!K5="FCERT",'full menu'!K5="FERT"),"ERTs",IF(OR('full menu'!K5="FCMT",'full menu'!K5="FMT",'full menu'!K5="LMT",'full menu'!K5="LCMT"),"MTs",IF(OR('full menu'!K5="LCIT",'full menu'!K5="FCIT",'full menu'!K5="LIT",'full menu'!K5="FIT"),"ITs",IF(OR('full menu'!K5="MwERT", 'full menu'!K5="ERwMT", 'full menu'!K5="M&amp;ERT", 'full menu'!K5="MwIT", 'full menu'!K5="IwMT", 'full menu'!K5="M&amp;IT", 'full menu'!K5="IwERT", 'full menu'!K5="ERwIT", 'full menu'!K5="I&amp;ERT", 'full menu'!K5="ER&amp;M&amp;IT"),"MixedTs",IF('full menu'!K5="UD","UD",IF('full menu'!K5="LSD","LSD",IF('full menu'!K5="WSD","WSD",IF('full menu'!K5="UASC","nonat",""))))))))))</f>
        <v>ERfix</v>
      </c>
      <c r="L5" s="3" t="str">
        <f>IF('full menu'!L5="MDC","MDC",IF(OR('full menu'!L5="PERF",'full menu'!L5="AERF",'full menu'!L5="PCB"),"ERfix",IF(OR('full menu'!L5="ACB", 'full menu'!L5="LCERT",'full menu'!L5="LERT",'full menu'!L5="FCERT",'full menu'!L5="FERT"),"ERTs",IF(OR('full menu'!L5="FCMT",'full menu'!L5="FMT",'full menu'!L5="LMT",'full menu'!L5="LCMT"),"MTs",IF(OR('full menu'!L5="LCIT",'full menu'!L5="FCIT",'full menu'!L5="LIT",'full menu'!L5="FIT"),"ITs",IF(OR('full menu'!L5="MwERT", 'full menu'!L5="ERwMT", 'full menu'!L5="M&amp;ERT", 'full menu'!L5="MwIT", 'full menu'!L5="IwMT", 'full menu'!L5="M&amp;IT", 'full menu'!L5="IwERT", 'full menu'!L5="ERwIT", 'full menu'!L5="I&amp;ERT", 'full menu'!L5="ER&amp;M&amp;IT"),"MixedTs",IF('full menu'!L5="UD","UD",IF('full menu'!L5="LSD","LSD",IF('full menu'!L5="WSD","WSD",IF('full menu'!L5="UASC","nonat",""))))))))))</f>
        <v>ERTs</v>
      </c>
      <c r="M5" s="3" t="str">
        <f>IF('full menu'!M5="MDC","MDC",IF(OR('full menu'!M5="PERF",'full menu'!M5="AERF",'full menu'!M5="PCB"),"ERfix",IF(OR('full menu'!M5="ACB", 'full menu'!M5="LCERT",'full menu'!M5="LERT",'full menu'!M5="FCERT",'full menu'!M5="FERT"),"ERTs",IF(OR('full menu'!M5="FCMT",'full menu'!M5="FMT",'full menu'!M5="LMT",'full menu'!M5="LCMT"),"MTs",IF(OR('full menu'!M5="LCIT",'full menu'!M5="FCIT",'full menu'!M5="LIT",'full menu'!M5="FIT"),"ITs",IF(OR('full menu'!M5="MwERT", 'full menu'!M5="ERwMT", 'full menu'!M5="M&amp;ERT", 'full menu'!M5="MwIT", 'full menu'!M5="IwMT", 'full menu'!M5="M&amp;IT", 'full menu'!M5="IwERT", 'full menu'!M5="ERwIT", 'full menu'!M5="I&amp;ERT", 'full menu'!M5="ER&amp;M&amp;IT"),"MixedTs",IF('full menu'!M5="UD","UD",IF('full menu'!M5="LSD","LSD",IF('full menu'!M5="WSD","WSD",IF('full menu'!M5="UASC","nonat",""))))))))))</f>
        <v>ERTs</v>
      </c>
      <c r="N5" s="3" t="str">
        <f>IF('full menu'!N5="MDC","MDC",IF(OR('full menu'!N5="PERF",'full menu'!N5="AERF",'full menu'!N5="PCB"),"ERfix",IF(OR('full menu'!N5="ACB", 'full menu'!N5="LCERT",'full menu'!N5="LERT",'full menu'!N5="FCERT",'full menu'!N5="FERT"),"ERTs",IF(OR('full menu'!N5="FCMT",'full menu'!N5="FMT",'full menu'!N5="LMT",'full menu'!N5="LCMT"),"MTs",IF(OR('full menu'!N5="LCIT",'full menu'!N5="FCIT",'full menu'!N5="LIT",'full menu'!N5="FIT"),"ITs",IF(OR('full menu'!N5="MwERT", 'full menu'!N5="ERwMT", 'full menu'!N5="M&amp;ERT", 'full menu'!N5="MwIT", 'full menu'!N5="IwMT", 'full menu'!N5="M&amp;IT", 'full menu'!N5="IwERT", 'full menu'!N5="ERwIT", 'full menu'!N5="I&amp;ERT", 'full menu'!N5="ER&amp;M&amp;IT"),"MixedTs",IF('full menu'!N5="UD","UD",IF('full menu'!N5="LSD","LSD",IF('full menu'!N5="WSD","WSD",IF('full menu'!N5="UASC","nonat",""))))))))))</f>
        <v>ERTs</v>
      </c>
      <c r="O5" s="3" t="str">
        <f>IF('full menu'!O5="MDC","MDC",IF(OR('full menu'!O5="PERF",'full menu'!O5="AERF",'full menu'!O5="PCB"),"ERfix",IF(OR('full menu'!O5="ACB", 'full menu'!O5="LCERT",'full menu'!O5="LERT",'full menu'!O5="FCERT",'full menu'!O5="FERT"),"ERTs",IF(OR('full menu'!O5="FCMT",'full menu'!O5="FMT",'full menu'!O5="LMT",'full menu'!O5="LCMT"),"MTs",IF(OR('full menu'!O5="LCIT",'full menu'!O5="FCIT",'full menu'!O5="LIT",'full menu'!O5="FIT"),"ITs",IF(OR('full menu'!O5="MwERT", 'full menu'!O5="ERwMT", 'full menu'!O5="M&amp;ERT", 'full menu'!O5="MwIT", 'full menu'!O5="IwMT", 'full menu'!O5="M&amp;IT", 'full menu'!O5="IwERT", 'full menu'!O5="ERwIT", 'full menu'!O5="I&amp;ERT", 'full menu'!O5="ER&amp;M&amp;IT"),"MixedTs",IF('full menu'!O5="UD","UD",IF('full menu'!O5="LSD","LSD",IF('full menu'!O5="WSD","WSD",IF('full menu'!O5="UASC","nonat",""))))))))))</f>
        <v>ERTs</v>
      </c>
      <c r="P5" s="3" t="str">
        <f>IF('full menu'!P5="MDC","MDC",IF(OR('full menu'!P5="PERF",'full menu'!P5="AERF",'full menu'!P5="PCB"),"ERfix",IF(OR('full menu'!P5="ACB", 'full menu'!P5="LCERT",'full menu'!P5="LERT",'full menu'!P5="FCERT",'full menu'!P5="FERT"),"ERTs",IF(OR('full menu'!P5="FCMT",'full menu'!P5="FMT",'full menu'!P5="LMT",'full menu'!P5="LCMT"),"MTs",IF(OR('full menu'!P5="LCIT",'full menu'!P5="FCIT",'full menu'!P5="LIT",'full menu'!P5="FIT"),"ITs",IF(OR('full menu'!P5="MwERT", 'full menu'!P5="ERwMT", 'full menu'!P5="M&amp;ERT", 'full menu'!P5="MwIT", 'full menu'!P5="IwMT", 'full menu'!P5="M&amp;IT", 'full menu'!P5="IwERT", 'full menu'!P5="ERwIT", 'full menu'!P5="I&amp;ERT", 'full menu'!P5="ER&amp;M&amp;IT"),"MixedTs",IF('full menu'!P5="UD","UD",IF('full menu'!P5="LSD","LSD",IF('full menu'!P5="WSD","WSD",IF('full menu'!P5="UASC","nonat",""))))))))))</f>
        <v>ERTs</v>
      </c>
      <c r="Q5" s="3" t="str">
        <f>IF('full menu'!Q5="MDC","MDC",IF(OR('full menu'!Q5="PERF",'full menu'!Q5="AERF",'full menu'!Q5="PCB"),"ERfix",IF(OR('full menu'!Q5="ACB", 'full menu'!Q5="LCERT",'full menu'!Q5="LERT",'full menu'!Q5="FCERT",'full menu'!Q5="FERT"),"ERTs",IF(OR('full menu'!Q5="FCMT",'full menu'!Q5="FMT",'full menu'!Q5="LMT",'full menu'!Q5="LCMT"),"MTs",IF(OR('full menu'!Q5="LCIT",'full menu'!Q5="FCIT",'full menu'!Q5="LIT",'full menu'!Q5="FIT"),"ITs",IF(OR('full menu'!Q5="MwERT", 'full menu'!Q5="ERwMT", 'full menu'!Q5="M&amp;ERT", 'full menu'!Q5="MwIT", 'full menu'!Q5="IwMT", 'full menu'!Q5="M&amp;IT", 'full menu'!Q5="IwERT", 'full menu'!Q5="ERwIT", 'full menu'!Q5="I&amp;ERT", 'full menu'!Q5="ER&amp;M&amp;IT"),"MixedTs",IF('full menu'!Q5="UD","UD",IF('full menu'!Q5="LSD","LSD",IF('full menu'!Q5="WSD","WSD",IF('full menu'!Q5="UASC","nonat",""))))))))))</f>
        <v>ERTs</v>
      </c>
      <c r="R5" s="3" t="str">
        <f>IF('full menu'!R5="MDC","MDC",IF(OR('full menu'!R5="PERF",'full menu'!R5="AERF",'full menu'!R5="PCB"),"ERfix",IF(OR('full menu'!R5="ACB", 'full menu'!R5="LCERT",'full menu'!R5="LERT",'full menu'!R5="FCERT",'full menu'!R5="FERT"),"ERTs",IF(OR('full menu'!R5="FCMT",'full menu'!R5="FMT",'full menu'!R5="LMT",'full menu'!R5="LCMT"),"MTs",IF(OR('full menu'!R5="LCIT",'full menu'!R5="FCIT",'full menu'!R5="LIT",'full menu'!R5="FIT"),"ITs",IF(OR('full menu'!R5="MwERT", 'full menu'!R5="ERwMT", 'full menu'!R5="M&amp;ERT", 'full menu'!R5="MwIT", 'full menu'!R5="IwMT", 'full menu'!R5="M&amp;IT", 'full menu'!R5="IwERT", 'full menu'!R5="ERwIT", 'full menu'!R5="I&amp;ERT", 'full menu'!R5="ER&amp;M&amp;IT"),"MixedTs",IF('full menu'!R5="UD","UD",IF('full menu'!R5="LSD","LSD",IF('full menu'!R5="WSD","WSD",IF('full menu'!R5="UASC","nonat",""))))))))))</f>
        <v>ERTs</v>
      </c>
      <c r="S5" s="3" t="str">
        <f>IF('full menu'!S5="MDC","MDC",IF(OR('full menu'!S5="PERF",'full menu'!S5="AERF",'full menu'!S5="PCB"),"ERfix",IF(OR('full menu'!S5="ACB", 'full menu'!S5="LCERT",'full menu'!S5="LERT",'full menu'!S5="FCERT",'full menu'!S5="FERT"),"ERTs",IF(OR('full menu'!S5="FCMT",'full menu'!S5="FMT",'full menu'!S5="LMT",'full menu'!S5="LCMT"),"MTs",IF(OR('full menu'!S5="LCIT",'full menu'!S5="FCIT",'full menu'!S5="LIT",'full menu'!S5="FIT"),"ITs",IF(OR('full menu'!S5="MwERT", 'full menu'!S5="ERwMT", 'full menu'!S5="M&amp;ERT", 'full menu'!S5="MwIT", 'full menu'!S5="IwMT", 'full menu'!S5="M&amp;IT", 'full menu'!S5="IwERT", 'full menu'!S5="ERwIT", 'full menu'!S5="I&amp;ERT", 'full menu'!S5="ER&amp;M&amp;IT"),"MixedTs",IF('full menu'!S5="UD","UD",IF('full menu'!S5="LSD","LSD",IF('full menu'!S5="WSD","WSD",IF('full menu'!S5="UASC","nonat",""))))))))))</f>
        <v>ERTs</v>
      </c>
      <c r="T5" s="3" t="str">
        <f>IF('full menu'!T5="MDC","MDC",IF(OR('full menu'!T5="PERF",'full menu'!T5="AERF",'full menu'!T5="PCB"),"ERfix",IF(OR('full menu'!T5="ACB", 'full menu'!T5="LCERT",'full menu'!T5="LERT",'full menu'!T5="FCERT",'full menu'!T5="FERT"),"ERTs",IF(OR('full menu'!T5="FCMT",'full menu'!T5="FMT",'full menu'!T5="LMT",'full menu'!T5="LCMT"),"MTs",IF(OR('full menu'!T5="LCIT",'full menu'!T5="FCIT",'full menu'!T5="LIT",'full menu'!T5="FIT"),"ITs",IF(OR('full menu'!T5="MwERT", 'full menu'!T5="ERwMT", 'full menu'!T5="M&amp;ERT", 'full menu'!T5="MwIT", 'full menu'!T5="IwMT", 'full menu'!T5="M&amp;IT", 'full menu'!T5="IwERT", 'full menu'!T5="ERwIT", 'full menu'!T5="I&amp;ERT", 'full menu'!T5="ER&amp;M&amp;IT"),"MixedTs",IF('full menu'!T5="UD","UD",IF('full menu'!T5="LSD","LSD",IF('full menu'!T5="WSD","WSD",IF('full menu'!T5="UASC","nonat",""))))))))))</f>
        <v>ERTs</v>
      </c>
      <c r="U5" s="3" t="str">
        <f>IF('full menu'!U5="MDC","MDC",IF(OR('full menu'!U5="PERF",'full menu'!U5="AERF",'full menu'!U5="PCB"),"ERfix",IF(OR('full menu'!U5="ACB", 'full menu'!U5="LCERT",'full menu'!U5="LERT",'full menu'!U5="FCERT",'full menu'!U5="FERT"),"ERTs",IF(OR('full menu'!U5="FCMT",'full menu'!U5="FMT",'full menu'!U5="LMT",'full menu'!U5="LCMT"),"MTs",IF(OR('full menu'!U5="LCIT",'full menu'!U5="FCIT",'full menu'!U5="LIT",'full menu'!U5="FIT"),"ITs",IF(OR('full menu'!U5="MwERT", 'full menu'!U5="ERwMT", 'full menu'!U5="M&amp;ERT", 'full menu'!U5="MwIT", 'full menu'!U5="IwMT", 'full menu'!U5="M&amp;IT", 'full menu'!U5="IwERT", 'full menu'!U5="ERwIT", 'full menu'!U5="I&amp;ERT", 'full menu'!U5="ER&amp;M&amp;IT"),"MixedTs",IF('full menu'!U5="UD","UD",IF('full menu'!U5="LSD","LSD",IF('full menu'!U5="WSD","WSD",IF('full menu'!U5="UASC","nonat",""))))))))))</f>
        <v>ERTs</v>
      </c>
      <c r="V5" s="3" t="str">
        <f>IF('full menu'!V5="MDC","MDC",IF(OR('full menu'!V5="PERF",'full menu'!V5="AERF",'full menu'!V5="PCB"),"ERfix",IF(OR('full menu'!V5="ACB", 'full menu'!V5="LCERT",'full menu'!V5="LERT",'full menu'!V5="FCERT",'full menu'!V5="FERT"),"ERTs",IF(OR('full menu'!V5="FCMT",'full menu'!V5="FMT",'full menu'!V5="LMT",'full menu'!V5="LCMT"),"MTs",IF(OR('full menu'!V5="LCIT",'full menu'!V5="FCIT",'full menu'!V5="LIT",'full menu'!V5="FIT"),"ITs",IF(OR('full menu'!V5="MwERT", 'full menu'!V5="ERwMT", 'full menu'!V5="M&amp;ERT", 'full menu'!V5="MwIT", 'full menu'!V5="IwMT", 'full menu'!V5="M&amp;IT", 'full menu'!V5="IwERT", 'full menu'!V5="ERwIT", 'full menu'!V5="I&amp;ERT", 'full menu'!V5="ER&amp;M&amp;IT"),"MixedTs",IF('full menu'!V5="UD","UD",IF('full menu'!V5="LSD","LSD",IF('full menu'!V5="WSD","WSD",IF('full menu'!V5="UASC","nonat",""))))))))))</f>
        <v>ERTs</v>
      </c>
      <c r="W5" s="3" t="str">
        <f>IF('full menu'!W5="MDC","MDC",IF(OR('full menu'!W5="PERF",'full menu'!W5="AERF",'full menu'!W5="PCB"),"ERfix",IF(OR('full menu'!W5="ACB", 'full menu'!W5="LCERT",'full menu'!W5="LERT",'full menu'!W5="FCERT",'full menu'!W5="FERT"),"ERTs",IF(OR('full menu'!W5="FCMT",'full menu'!W5="FMT",'full menu'!W5="LMT",'full menu'!W5="LCMT"),"MTs",IF(OR('full menu'!W5="LCIT",'full menu'!W5="FCIT",'full menu'!W5="LIT",'full menu'!W5="FIT"),"ITs",IF(OR('full menu'!W5="MwERT", 'full menu'!W5="ERwMT", 'full menu'!W5="M&amp;ERT", 'full menu'!W5="MwIT", 'full menu'!W5="IwMT", 'full menu'!W5="M&amp;IT", 'full menu'!W5="IwERT", 'full menu'!W5="ERwIT", 'full menu'!W5="I&amp;ERT", 'full menu'!W5="ER&amp;M&amp;IT"),"MixedTs",IF('full menu'!W5="UD","UD",IF('full menu'!W5="LSD","LSD",IF('full menu'!W5="WSD","WSD",IF('full menu'!W5="UASC","nonat",""))))))))))</f>
        <v>ERTs</v>
      </c>
      <c r="X5" s="3" t="str">
        <f>IF('full menu'!X5="MDC","MDC",IF(OR('full menu'!X5="PERF",'full menu'!X5="AERF",'full menu'!X5="PCB"),"ERfix",IF(OR('full menu'!X5="ACB", 'full menu'!X5="LCERT",'full menu'!X5="LERT",'full menu'!X5="FCERT",'full menu'!X5="FERT"),"ERTs",IF(OR('full menu'!X5="FCMT",'full menu'!X5="FMT",'full menu'!X5="LMT",'full menu'!X5="LCMT"),"MTs",IF(OR('full menu'!X5="LCIT",'full menu'!X5="FCIT",'full menu'!X5="LIT",'full menu'!X5="FIT"),"ITs",IF(OR('full menu'!X5="MwERT", 'full menu'!X5="ERwMT", 'full menu'!X5="M&amp;ERT", 'full menu'!X5="MwIT", 'full menu'!X5="IwMT", 'full menu'!X5="M&amp;IT", 'full menu'!X5="IwERT", 'full menu'!X5="ERwIT", 'full menu'!X5="I&amp;ERT", 'full menu'!X5="ER&amp;M&amp;IT"),"MixedTs",IF('full menu'!X5="UD","UD",IF('full menu'!X5="LSD","LSD",IF('full menu'!X5="WSD","WSD",IF('full menu'!X5="UASC","nonat",""))))))))))</f>
        <v>ERTs</v>
      </c>
      <c r="Y5" s="3" t="str">
        <f>IF('full menu'!Y5="MDC","MDC",IF(OR('full menu'!Y5="PERF",'full menu'!Y5="AERF",'full menu'!Y5="PCB"),"ERfix",IF(OR('full menu'!Y5="ACB", 'full menu'!Y5="LCERT",'full menu'!Y5="LERT",'full menu'!Y5="FCERT",'full menu'!Y5="FERT"),"ERTs",IF(OR('full menu'!Y5="FCMT",'full menu'!Y5="FMT",'full menu'!Y5="LMT",'full menu'!Y5="LCMT"),"MTs",IF(OR('full menu'!Y5="LCIT",'full menu'!Y5="FCIT",'full menu'!Y5="LIT",'full menu'!Y5="FIT"),"ITs",IF(OR('full menu'!Y5="MwERT", 'full menu'!Y5="ERwMT", 'full menu'!Y5="M&amp;ERT", 'full menu'!Y5="MwIT", 'full menu'!Y5="IwMT", 'full menu'!Y5="M&amp;IT", 'full menu'!Y5="IwERT", 'full menu'!Y5="ERwIT", 'full menu'!Y5="I&amp;ERT", 'full menu'!Y5="ER&amp;M&amp;IT"),"MixedTs",IF('full menu'!Y5="UD","UD",IF('full menu'!Y5="LSD","LSD",IF('full menu'!Y5="WSD","WSD",IF('full menu'!Y5="UASC","nonat",""))))))))))</f>
        <v>ERTs</v>
      </c>
      <c r="Z5" s="3" t="str">
        <f>IF('full menu'!Z5="MDC","MDC",IF(OR('full menu'!Z5="PERF",'full menu'!Z5="AERF",'full menu'!Z5="PCB"),"ERfix",IF(OR('full menu'!Z5="ACB", 'full menu'!Z5="LCERT",'full menu'!Z5="LERT",'full menu'!Z5="FCERT",'full menu'!Z5="FERT"),"ERTs",IF(OR('full menu'!Z5="FCMT",'full menu'!Z5="FMT",'full menu'!Z5="LMT",'full menu'!Z5="LCMT"),"MTs",IF(OR('full menu'!Z5="LCIT",'full menu'!Z5="FCIT",'full menu'!Z5="LIT",'full menu'!Z5="FIT"),"ITs",IF(OR('full menu'!Z5="MwERT", 'full menu'!Z5="ERwMT", 'full menu'!Z5="M&amp;ERT", 'full menu'!Z5="MwIT", 'full menu'!Z5="IwMT", 'full menu'!Z5="M&amp;IT", 'full menu'!Z5="IwERT", 'full menu'!Z5="ERwIT", 'full menu'!Z5="I&amp;ERT", 'full menu'!Z5="ER&amp;M&amp;IT"),"MixedTs",IF('full menu'!Z5="UD","UD",IF('full menu'!Z5="LSD","LSD",IF('full menu'!Z5="WSD","WSD",IF('full menu'!Z5="UASC","nonat",""))))))))))</f>
        <v>ERTs</v>
      </c>
      <c r="AA5" s="3" t="str">
        <f>IF('full menu'!AA5="MDC","MDC",IF(OR('full menu'!AA5="PERF",'full menu'!AA5="AERF",'full menu'!AA5="PCB"),"ERfix",IF(OR('full menu'!AA5="ACB", 'full menu'!AA5="LCERT",'full menu'!AA5="LERT",'full menu'!AA5="FCERT",'full menu'!AA5="FERT"),"ERTs",IF(OR('full menu'!AA5="FCMT",'full menu'!AA5="FMT",'full menu'!AA5="LMT",'full menu'!AA5="LCMT"),"MTs",IF(OR('full menu'!AA5="LCIT",'full menu'!AA5="FCIT",'full menu'!AA5="LIT",'full menu'!AA5="FIT"),"ITs",IF(OR('full menu'!AA5="MwERT", 'full menu'!AA5="ERwMT", 'full menu'!AA5="M&amp;ERT", 'full menu'!AA5="MwIT", 'full menu'!AA5="IwMT", 'full menu'!AA5="M&amp;IT", 'full menu'!AA5="IwERT", 'full menu'!AA5="ERwIT", 'full menu'!AA5="I&amp;ERT", 'full menu'!AA5="ER&amp;M&amp;IT"),"MixedTs",IF('full menu'!AA5="UD","UD",IF('full menu'!AA5="LSD","LSD",IF('full menu'!AA5="WSD","WSD",IF('full menu'!AA5="UASC","nonat",""))))))))))</f>
        <v>ERTs</v>
      </c>
      <c r="AB5" s="3" t="str">
        <f>IF('full menu'!AB5="MDC","MDC",IF(OR('full menu'!AB5="PERF",'full menu'!AB5="AERF",'full menu'!AB5="PCB"),"ERfix",IF(OR('full menu'!AB5="ACB", 'full menu'!AB5="LCERT",'full menu'!AB5="LERT",'full menu'!AB5="FCERT",'full menu'!AB5="FERT"),"ERTs",IF(OR('full menu'!AB5="FCMT",'full menu'!AB5="FMT",'full menu'!AB5="LMT",'full menu'!AB5="LCMT"),"MTs",IF(OR('full menu'!AB5="LCIT",'full menu'!AB5="FCIT",'full menu'!AB5="LIT",'full menu'!AB5="FIT"),"ITs",IF(OR('full menu'!AB5="MwERT", 'full menu'!AB5="ERwMT", 'full menu'!AB5="M&amp;ERT", 'full menu'!AB5="MwIT", 'full menu'!AB5="IwMT", 'full menu'!AB5="M&amp;IT", 'full menu'!AB5="IwERT", 'full menu'!AB5="ERwIT", 'full menu'!AB5="I&amp;ERT", 'full menu'!AB5="ER&amp;M&amp;IT"),"MixedTs",IF('full menu'!AB5="UD","UD",IF('full menu'!AB5="LSD","LSD",IF('full menu'!AB5="WSD","WSD",IF('full menu'!AB5="UASC","nonat",""))))))))))</f>
        <v>ERTs</v>
      </c>
      <c r="AC5" s="3" t="str">
        <f>IF('full menu'!AC5="MDC","MDC",IF(OR('full menu'!AC5="PERF",'full menu'!AC5="AERF",'full menu'!AC5="PCB"),"ERfix",IF(OR('full menu'!AC5="ACB", 'full menu'!AC5="LCERT",'full menu'!AC5="LERT",'full menu'!AC5="FCERT",'full menu'!AC5="FERT"),"ERTs",IF(OR('full menu'!AC5="FCMT",'full menu'!AC5="FMT",'full menu'!AC5="LMT",'full menu'!AC5="LCMT"),"MTs",IF(OR('full menu'!AC5="LCIT",'full menu'!AC5="FCIT",'full menu'!AC5="LIT",'full menu'!AC5="FIT"),"ITs",IF(OR('full menu'!AC5="MwERT", 'full menu'!AC5="ERwMT", 'full menu'!AC5="M&amp;ERT", 'full menu'!AC5="MwIT", 'full menu'!AC5="IwMT", 'full menu'!AC5="M&amp;IT", 'full menu'!AC5="IwERT", 'full menu'!AC5="ERwIT", 'full menu'!AC5="I&amp;ERT", 'full menu'!AC5="ER&amp;M&amp;IT"),"MixedTs",IF('full menu'!AC5="UD","UD",IF('full menu'!AC5="LSD","LSD",IF('full menu'!AC5="WSD","WSD",IF('full menu'!AC5="UASC","nonat",""))))))))))</f>
        <v>ERTs</v>
      </c>
      <c r="AD5" s="3" t="str">
        <f>IF('full menu'!AD5="MDC","MDC",IF(OR('full menu'!AD5="PERF",'full menu'!AD5="AERF",'full menu'!AD5="PCB"),"ERfix",IF(OR('full menu'!AD5="ACB", 'full menu'!AD5="LCERT",'full menu'!AD5="LERT",'full menu'!AD5="FCERT",'full menu'!AD5="FERT"),"ERTs",IF(OR('full menu'!AD5="FCMT",'full menu'!AD5="FMT",'full menu'!AD5="LMT",'full menu'!AD5="LCMT"),"MTs",IF(OR('full menu'!AD5="LCIT",'full menu'!AD5="FCIT",'full menu'!AD5="LIT",'full menu'!AD5="FIT"),"ITs",IF(OR('full menu'!AD5="MwERT", 'full menu'!AD5="ERwMT", 'full menu'!AD5="M&amp;ERT", 'full menu'!AD5="MwIT", 'full menu'!AD5="IwMT", 'full menu'!AD5="M&amp;IT", 'full menu'!AD5="IwERT", 'full menu'!AD5="ERwIT", 'full menu'!AD5="I&amp;ERT", 'full menu'!AD5="ER&amp;M&amp;IT"),"MixedTs",IF('full menu'!AD5="UD","UD",IF('full menu'!AD5="LSD","LSD",IF('full menu'!AD5="WSD","WSD",IF('full menu'!AD5="UASC","nonat",""))))))))))</f>
        <v>ERTs</v>
      </c>
      <c r="AE5" s="3" t="str">
        <f>IF('full menu'!AE5="MDC","MDC",IF(OR('full menu'!AE5="PERF",'full menu'!AE5="AERF",'full menu'!AE5="PCB"),"ERfix",IF(OR('full menu'!AE5="ACB", 'full menu'!AE5="LCERT",'full menu'!AE5="LERT",'full menu'!AE5="FCERT",'full menu'!AE5="FERT"),"ERTs",IF(OR('full menu'!AE5="FCMT",'full menu'!AE5="FMT",'full menu'!AE5="LMT",'full menu'!AE5="LCMT"),"MTs",IF(OR('full menu'!AE5="LCIT",'full menu'!AE5="FCIT",'full menu'!AE5="LIT",'full menu'!AE5="FIT"),"ITs",IF(OR('full menu'!AE5="MwERT", 'full menu'!AE5="ERwMT", 'full menu'!AE5="M&amp;ERT", 'full menu'!AE5="MwIT", 'full menu'!AE5="IwMT", 'full menu'!AE5="M&amp;IT", 'full menu'!AE5="IwERT", 'full menu'!AE5="ERwIT", 'full menu'!AE5="I&amp;ERT", 'full menu'!AE5="ER&amp;M&amp;IT"),"MixedTs",IF('full menu'!AE5="UD","UD",IF('full menu'!AE5="LSD","LSD",IF('full menu'!AE5="WSD","WSD",IF('full menu'!AE5="UASC","nonat",""))))))))))</f>
        <v>ERTs</v>
      </c>
      <c r="AF5" s="3" t="str">
        <f>IF('full menu'!AF5="MDC","MDC",IF(OR('full menu'!AF5="PERF",'full menu'!AF5="AERF",'full menu'!AF5="PCB"),"ERfix",IF(OR('full menu'!AF5="ACB", 'full menu'!AF5="LCERT",'full menu'!AF5="LERT",'full menu'!AF5="FCERT",'full menu'!AF5="FERT"),"ERTs",IF(OR('full menu'!AF5="FCMT",'full menu'!AF5="FMT",'full menu'!AF5="LMT",'full menu'!AF5="LCMT"),"MTs",IF(OR('full menu'!AF5="LCIT",'full menu'!AF5="FCIT",'full menu'!AF5="LIT",'full menu'!AF5="FIT"),"ITs",IF(OR('full menu'!AF5="MwERT", 'full menu'!AF5="ERwMT", 'full menu'!AF5="M&amp;ERT", 'full menu'!AF5="MwIT", 'full menu'!AF5="IwMT", 'full menu'!AF5="M&amp;IT", 'full menu'!AF5="IwERT", 'full menu'!AF5="ERwIT", 'full menu'!AF5="I&amp;ERT", 'full menu'!AF5="ER&amp;M&amp;IT"),"MixedTs",IF('full menu'!AF5="UD","UD",IF('full menu'!AF5="LSD","LSD",IF('full menu'!AF5="WSD","WSD",IF('full menu'!AF5="UASC","nonat",""))))))))))</f>
        <v>ERTs</v>
      </c>
      <c r="AG5" s="3" t="str">
        <f>IF('full menu'!AG5="MDC","MDC",IF(OR('full menu'!AG5="PERF",'full menu'!AG5="AERF",'full menu'!AG5="PCB"),"ERfix",IF(OR('full menu'!AG5="ACB", 'full menu'!AG5="LCERT",'full menu'!AG5="LERT",'full menu'!AG5="FCERT",'full menu'!AG5="FERT"),"ERTs",IF(OR('full menu'!AG5="FCMT",'full menu'!AG5="FMT",'full menu'!AG5="LMT",'full menu'!AG5="LCMT"),"MTs",IF(OR('full menu'!AG5="LCIT",'full menu'!AG5="FCIT",'full menu'!AG5="LIT",'full menu'!AG5="FIT"),"ITs",IF(OR('full menu'!AG5="MwERT", 'full menu'!AG5="ERwMT", 'full menu'!AG5="M&amp;ERT", 'full menu'!AG5="MwIT", 'full menu'!AG5="IwMT", 'full menu'!AG5="M&amp;IT", 'full menu'!AG5="IwERT", 'full menu'!AG5="ERwIT", 'full menu'!AG5="I&amp;ERT", 'full menu'!AG5="ER&amp;M&amp;IT"),"MixedTs",IF('full menu'!AG5="UD","UD",IF('full menu'!AG5="LSD","LSD",IF('full menu'!AG5="WSD","WSD",IF('full menu'!AG5="UASC","nonat",""))))))))))</f>
        <v>ERTs</v>
      </c>
      <c r="AH5" s="3" t="str">
        <f>IF('full menu'!AH5="MDC","MDC",IF(OR('full menu'!AH5="PERF",'full menu'!AH5="AERF",'full menu'!AH5="PCB"),"ERfix",IF(OR('full menu'!AH5="ACB", 'full menu'!AH5="LCERT",'full menu'!AH5="LERT",'full menu'!AH5="FCERT",'full menu'!AH5="FERT"),"ERTs",IF(OR('full menu'!AH5="FCMT",'full menu'!AH5="FMT",'full menu'!AH5="LMT",'full menu'!AH5="LCMT"),"MTs",IF(OR('full menu'!AH5="LCIT",'full menu'!AH5="FCIT",'full menu'!AH5="LIT",'full menu'!AH5="FIT"),"ITs",IF(OR('full menu'!AH5="MwERT", 'full menu'!AH5="ERwMT", 'full menu'!AH5="M&amp;ERT", 'full menu'!AH5="MwIT", 'full menu'!AH5="IwMT", 'full menu'!AH5="M&amp;IT", 'full menu'!AH5="IwERT", 'full menu'!AH5="ERwIT", 'full menu'!AH5="I&amp;ERT", 'full menu'!AH5="ER&amp;M&amp;IT"),"MixedTs",IF('full menu'!AH5="UD","UD",IF('full menu'!AH5="LSD","LSD",IF('full menu'!AH5="WSD","WSD",IF('full menu'!AH5="UASC","nonat",""))))))))))</f>
        <v>ERTs</v>
      </c>
      <c r="AI5" s="3" t="str">
        <f>IF('full menu'!AI5="MDC","MDC",IF(OR('full menu'!AI5="PERF",'full menu'!AI5="AERF",'full menu'!AI5="PCB"),"ERfix",IF(OR('full menu'!AI5="ACB", 'full menu'!AI5="LCERT",'full menu'!AI5="LERT",'full menu'!AI5="FCERT",'full menu'!AI5="FERT"),"ERTs",IF(OR('full menu'!AI5="FCMT",'full menu'!AI5="FMT",'full menu'!AI5="LMT",'full menu'!AI5="LCMT"),"MTs",IF(OR('full menu'!AI5="LCIT",'full menu'!AI5="FCIT",'full menu'!AI5="LIT",'full menu'!AI5="FIT"),"ITs",IF(OR('full menu'!AI5="MwERT", 'full menu'!AI5="ERwMT", 'full menu'!AI5="M&amp;ERT", 'full menu'!AI5="MwIT", 'full menu'!AI5="IwMT", 'full menu'!AI5="M&amp;IT", 'full menu'!AI5="IwERT", 'full menu'!AI5="ERwIT", 'full menu'!AI5="I&amp;ERT", 'full menu'!AI5="ER&amp;M&amp;IT"),"MixedTs",IF('full menu'!AI5="UD","UD",IF('full menu'!AI5="LSD","LSD",IF('full menu'!AI5="WSD","WSD",IF('full menu'!AI5="UASC","nonat",""))))))))))</f>
        <v>ERTs</v>
      </c>
      <c r="AJ5" s="3" t="str">
        <f>IF('full menu'!AJ5="MDC","MDC",IF(OR('full menu'!AJ5="PERF",'full menu'!AJ5="AERF",'full menu'!AJ5="PCB"),"ERfix",IF(OR('full menu'!AJ5="ACB", 'full menu'!AJ5="LCERT",'full menu'!AJ5="LERT",'full menu'!AJ5="FCERT",'full menu'!AJ5="FERT"),"ERTs",IF(OR('full menu'!AJ5="FCMT",'full menu'!AJ5="FMT",'full menu'!AJ5="LMT",'full menu'!AJ5="LCMT"),"MTs",IF(OR('full menu'!AJ5="LCIT",'full menu'!AJ5="FCIT",'full menu'!AJ5="LIT",'full menu'!AJ5="FIT"),"ITs",IF(OR('full menu'!AJ5="MwERT", 'full menu'!AJ5="ERwMT", 'full menu'!AJ5="M&amp;ERT", 'full menu'!AJ5="MwIT", 'full menu'!AJ5="IwMT", 'full menu'!AJ5="M&amp;IT", 'full menu'!AJ5="IwERT", 'full menu'!AJ5="ERwIT", 'full menu'!AJ5="I&amp;ERT", 'full menu'!AJ5="ER&amp;M&amp;IT"),"MixedTs",IF('full menu'!AJ5="UD","UD",IF('full menu'!AJ5="LSD","LSD",IF('full menu'!AJ5="WSD","WSD",IF('full menu'!AJ5="UASC","nonat",""))))))))))</f>
        <v>ERTs</v>
      </c>
      <c r="AK5" s="3" t="str">
        <f>IF('full menu'!AK5="MDC","MDC",IF(OR('full menu'!AK5="PERF",'full menu'!AK5="AERF",'full menu'!AK5="PCB"),"ERfix",IF(OR('full menu'!AK5="ACB", 'full menu'!AK5="LCERT",'full menu'!AK5="LERT",'full menu'!AK5="FCERT",'full menu'!AK5="FERT"),"ERTs",IF(OR('full menu'!AK5="FCMT",'full menu'!AK5="FMT",'full menu'!AK5="LMT",'full menu'!AK5="LCMT"),"MTs",IF(OR('full menu'!AK5="LCIT",'full menu'!AK5="FCIT",'full menu'!AK5="LIT",'full menu'!AK5="FIT"),"ITs",IF(OR('full menu'!AK5="MwERT", 'full menu'!AK5="ERwMT", 'full menu'!AK5="M&amp;ERT", 'full menu'!AK5="MwIT", 'full menu'!AK5="IwMT", 'full menu'!AK5="M&amp;IT", 'full menu'!AK5="IwERT", 'full menu'!AK5="ERwIT", 'full menu'!AK5="I&amp;ERT", 'full menu'!AK5="ER&amp;M&amp;IT"),"MixedTs",IF('full menu'!AK5="UD","UD",IF('full menu'!AK5="LSD","LSD",IF('full menu'!AK5="WSD","WSD",IF('full menu'!AK5="UASC","nonat",""))))))))))</f>
        <v>ERTs</v>
      </c>
      <c r="AL5" s="3" t="str">
        <f>IF('full menu'!AL5="MDC","MDC",IF(OR('full menu'!AL5="PERF",'full menu'!AL5="AERF",'full menu'!AL5="PCB"),"ERfix",IF(OR('full menu'!AL5="ACB", 'full menu'!AL5="LCERT",'full menu'!AL5="LERT",'full menu'!AL5="FCERT",'full menu'!AL5="FERT"),"ERTs",IF(OR('full menu'!AL5="FCMT",'full menu'!AL5="FMT",'full menu'!AL5="LMT",'full menu'!AL5="LCMT"),"MTs",IF(OR('full menu'!AL5="LCIT",'full menu'!AL5="FCIT",'full menu'!AL5="LIT",'full menu'!AL5="FIT"),"ITs",IF(OR('full menu'!AL5="MwERT", 'full menu'!AL5="ERwMT", 'full menu'!AL5="M&amp;ERT", 'full menu'!AL5="MwIT", 'full menu'!AL5="IwMT", 'full menu'!AL5="M&amp;IT", 'full menu'!AL5="IwERT", 'full menu'!AL5="ERwIT", 'full menu'!AL5="I&amp;ERT", 'full menu'!AL5="ER&amp;M&amp;IT"),"MixedTs",IF('full menu'!AL5="UD","UD",IF('full menu'!AL5="LSD","LSD",IF('full menu'!AL5="WSD","WSD",IF('full menu'!AL5="UASC","nonat",""))))))))))</f>
        <v>ERTs</v>
      </c>
      <c r="AM5" s="3" t="str">
        <f>IF('full menu'!AM5="MDC","MDC",IF(OR('full menu'!AM5="PERF",'full menu'!AM5="AERF",'full menu'!AM5="PCB"),"ERfix",IF(OR('full menu'!AM5="ACB", 'full menu'!AM5="LCERT",'full menu'!AM5="LERT",'full menu'!AM5="FCERT",'full menu'!AM5="FERT"),"ERTs",IF(OR('full menu'!AM5="FCMT",'full menu'!AM5="FMT",'full menu'!AM5="LMT",'full menu'!AM5="LCMT"),"MTs",IF(OR('full menu'!AM5="LCIT",'full menu'!AM5="FCIT",'full menu'!AM5="LIT",'full menu'!AM5="FIT"),"ITs",IF(OR('full menu'!AM5="MwERT", 'full menu'!AM5="ERwMT", 'full menu'!AM5="M&amp;ERT", 'full menu'!AM5="MwIT", 'full menu'!AM5="IwMT", 'full menu'!AM5="M&amp;IT", 'full menu'!AM5="IwERT", 'full menu'!AM5="ERwIT", 'full menu'!AM5="I&amp;ERT", 'full menu'!AM5="ER&amp;M&amp;IT"),"MixedTs",IF('full menu'!AM5="UD","UD",IF('full menu'!AM5="LSD","LSD",IF('full menu'!AM5="WSD","WSD",IF('full menu'!AM5="UASC","nonat",""))))))))))</f>
        <v>ERTs</v>
      </c>
      <c r="AN5" s="3" t="str">
        <f>IF('full menu'!AN5="MDC","MDC",IF(OR('full menu'!AN5="PERF",'full menu'!AN5="AERF",'full menu'!AN5="PCB"),"ERfix",IF(OR('full menu'!AN5="ACB", 'full menu'!AN5="LCERT",'full menu'!AN5="LERT",'full menu'!AN5="FCERT",'full menu'!AN5="FERT"),"ERTs",IF(OR('full menu'!AN5="FCMT",'full menu'!AN5="FMT",'full menu'!AN5="LMT",'full menu'!AN5="LCMT"),"MTs",IF(OR('full menu'!AN5="LCIT",'full menu'!AN5="FCIT",'full menu'!AN5="LIT",'full menu'!AN5="FIT"),"ITs",IF(OR('full menu'!AN5="MwERT", 'full menu'!AN5="ERwMT", 'full menu'!AN5="M&amp;ERT", 'full menu'!AN5="MwIT", 'full menu'!AN5="IwMT", 'full menu'!AN5="M&amp;IT", 'full menu'!AN5="IwERT", 'full menu'!AN5="ERwIT", 'full menu'!AN5="I&amp;ERT", 'full menu'!AN5="ER&amp;M&amp;IT"),"MixedTs",IF('full menu'!AN5="UD","UD",IF('full menu'!AN5="LSD","LSD",IF('full menu'!AN5="WSD","WSD",IF('full menu'!AN5="UASC","nonat",""))))))))))</f>
        <v>ERTs</v>
      </c>
      <c r="AO5" s="3" t="str">
        <f>IF('full menu'!AO5="MDC","MDC",IF(OR('full menu'!AO5="PERF",'full menu'!AO5="AERF",'full menu'!AO5="PCB"),"ERfix",IF(OR('full menu'!AO5="ACB", 'full menu'!AO5="LCERT",'full menu'!AO5="LERT",'full menu'!AO5="FCERT",'full menu'!AO5="FERT"),"ERTs",IF(OR('full menu'!AO5="FCMT",'full menu'!AO5="FMT",'full menu'!AO5="LMT",'full menu'!AO5="LCMT"),"MTs",IF(OR('full menu'!AO5="LCIT",'full menu'!AO5="FCIT",'full menu'!AO5="LIT",'full menu'!AO5="FIT"),"ITs",IF(OR('full menu'!AO5="MwERT", 'full menu'!AO5="ERwMT", 'full menu'!AO5="M&amp;ERT", 'full menu'!AO5="MwIT", 'full menu'!AO5="IwMT", 'full menu'!AO5="M&amp;IT", 'full menu'!AO5="IwERT", 'full menu'!AO5="ERwIT", 'full menu'!AO5="I&amp;ERT", 'full menu'!AO5="ER&amp;M&amp;IT"),"MixedTs",IF('full menu'!AO5="UD","UD",IF('full menu'!AO5="LSD","LSD",IF('full menu'!AO5="WSD","WSD",IF('full menu'!AO5="UASC","nonat",""))))))))))</f>
        <v>ERTs</v>
      </c>
      <c r="AP5" s="3" t="str">
        <f>IF('full menu'!AP5="MDC","MDC",IF(OR('full menu'!AP5="PERF",'full menu'!AP5="AERF",'full menu'!AP5="PCB"),"ERfix",IF(OR('full menu'!AP5="ACB", 'full menu'!AP5="LCERT",'full menu'!AP5="LERT",'full menu'!AP5="FCERT",'full menu'!AP5="FERT"),"ERTs",IF(OR('full menu'!AP5="FCMT",'full menu'!AP5="FMT",'full menu'!AP5="LMT",'full menu'!AP5="LCMT"),"MTs",IF(OR('full menu'!AP5="LCIT",'full menu'!AP5="FCIT",'full menu'!AP5="LIT",'full menu'!AP5="FIT"),"ITs",IF(OR('full menu'!AP5="MwERT", 'full menu'!AP5="ERwMT", 'full menu'!AP5="M&amp;ERT", 'full menu'!AP5="MwIT", 'full menu'!AP5="IwMT", 'full menu'!AP5="M&amp;IT", 'full menu'!AP5="IwERT", 'full menu'!AP5="ERwIT", 'full menu'!AP5="I&amp;ERT", 'full menu'!AP5="ER&amp;M&amp;IT"),"MixedTs",IF('full menu'!AP5="UD","UD",IF('full menu'!AP5="LSD","LSD",IF('full menu'!AP5="WSD","WSD",IF('full menu'!AP5="UASC","nonat",""))))))))))</f>
        <v>ERTs</v>
      </c>
      <c r="AQ5" s="3" t="str">
        <f>IF('full menu'!AQ5="MDC","MDC",IF(OR('full menu'!AQ5="PERF",'full menu'!AQ5="AERF",'full menu'!AQ5="PCB"),"ERfix",IF(OR('full menu'!AQ5="ACB", 'full menu'!AQ5="LCERT",'full menu'!AQ5="LERT",'full menu'!AQ5="FCERT",'full menu'!AQ5="FERT"),"ERTs",IF(OR('full menu'!AQ5="FCMT",'full menu'!AQ5="FMT",'full menu'!AQ5="LMT",'full menu'!AQ5="LCMT"),"MTs",IF(OR('full menu'!AQ5="LCIT",'full menu'!AQ5="FCIT",'full menu'!AQ5="LIT",'full menu'!AQ5="FIT"),"ITs",IF(OR('full menu'!AQ5="MwERT", 'full menu'!AQ5="ERwMT", 'full menu'!AQ5="M&amp;ERT", 'full menu'!AQ5="MwIT", 'full menu'!AQ5="IwMT", 'full menu'!AQ5="M&amp;IT", 'full menu'!AQ5="IwERT", 'full menu'!AQ5="ERwIT", 'full menu'!AQ5="I&amp;ERT", 'full menu'!AQ5="ER&amp;M&amp;IT"),"MixedTs",IF('full menu'!AQ5="UD","UD",IF('full menu'!AQ5="LSD","LSD",IF('full menu'!AQ5="WSD","WSD",IF('full menu'!AQ5="UASC","nonat",""))))))))))</f>
        <v>ERTs</v>
      </c>
      <c r="AR5" s="3" t="str">
        <f>IF('full menu'!AR5="MDC","MDC",IF(OR('full menu'!AR5="PERF",'full menu'!AR5="AERF",'full menu'!AR5="PCB"),"ERfix",IF(OR('full menu'!AR5="ACB", 'full menu'!AR5="LCERT",'full menu'!AR5="LERT",'full menu'!AR5="FCERT",'full menu'!AR5="FERT"),"ERTs",IF(OR('full menu'!AR5="FCMT",'full menu'!AR5="FMT",'full menu'!AR5="LMT",'full menu'!AR5="LCMT"),"MTs",IF(OR('full menu'!AR5="LCIT",'full menu'!AR5="FCIT",'full menu'!AR5="LIT",'full menu'!AR5="FIT"),"ITs",IF(OR('full menu'!AR5="MwERT", 'full menu'!AR5="ERwMT", 'full menu'!AR5="M&amp;ERT", 'full menu'!AR5="MwIT", 'full menu'!AR5="IwMT", 'full menu'!AR5="M&amp;IT", 'full menu'!AR5="IwERT", 'full menu'!AR5="ERwIT", 'full menu'!AR5="I&amp;ERT", 'full menu'!AR5="ER&amp;M&amp;IT"),"MixedTs",IF('full menu'!AR5="UD","UD",IF('full menu'!AR5="LSD","LSD",IF('full menu'!AR5="WSD","WSD",IF('full menu'!AR5="UASC","nonat",""))))))))))</f>
        <v>ERTs</v>
      </c>
      <c r="AS5" s="3" t="str">
        <f>IF('full menu'!AS5="MDC","MDC",IF(OR('full menu'!AS5="PERF",'full menu'!AS5="AERF",'full menu'!AS5="PCB"),"ERfix",IF(OR('full menu'!AS5="ACB", 'full menu'!AS5="LCERT",'full menu'!AS5="LERT",'full menu'!AS5="FCERT",'full menu'!AS5="FERT"),"ERTs",IF(OR('full menu'!AS5="FCMT",'full menu'!AS5="FMT",'full menu'!AS5="LMT",'full menu'!AS5="LCMT"),"MTs",IF(OR('full menu'!AS5="LCIT",'full menu'!AS5="FCIT",'full menu'!AS5="LIT",'full menu'!AS5="FIT"),"ITs",IF(OR('full menu'!AS5="MwERT", 'full menu'!AS5="ERwMT", 'full menu'!AS5="M&amp;ERT", 'full menu'!AS5="MwIT", 'full menu'!AS5="IwMT", 'full menu'!AS5="M&amp;IT", 'full menu'!AS5="IwERT", 'full menu'!AS5="ERwIT", 'full menu'!AS5="I&amp;ERT", 'full menu'!AS5="ER&amp;M&amp;IT"),"MixedTs",IF('full menu'!AS5="UD","UD",IF('full menu'!AS5="LSD","LSD",IF('full menu'!AS5="WSD","WSD",IF('full menu'!AS5="UASC","nonat",""))))))))))</f>
        <v>ERTs</v>
      </c>
    </row>
    <row r="6" spans="1:51" ht="15.5" x14ac:dyDescent="0.35">
      <c r="A6" t="s">
        <v>4</v>
      </c>
      <c r="B6" s="3" t="str">
        <f>IF('full menu'!B6="MDC","MDC",IF(OR('full menu'!B6="PERF",'full menu'!B6="AERF",'full menu'!B6="PCB"),"ERfix",IF(OR('full menu'!B6="ACB", 'full menu'!B6="LCERT",'full menu'!B6="LERT",'full menu'!B6="FCERT",'full menu'!B6="FERT"),"ERTs",IF(OR('full menu'!B6="FCMT",'full menu'!B6="FMT",'full menu'!B6="LMT",'full menu'!B6="LCMT"),"MTs",IF(OR('full menu'!B6="LCIT",'full menu'!B6="FCIT",'full menu'!B6="LIT",'full menu'!B6="FIT"),"ITs",IF(OR('full menu'!B6="MwERT", 'full menu'!B6="ERwMT", 'full menu'!B6="M&amp;ERT", 'full menu'!B6="MwIT", 'full menu'!B6="IwMT", 'full menu'!B6="M&amp;IT", 'full menu'!B6="IwERT", 'full menu'!B6="ERwIT", 'full menu'!B6="I&amp;ERT", 'full menu'!B6="ER&amp;M&amp;IT"),"MixedTs",IF('full menu'!B6="UD","UD",IF('full menu'!B6="LSD","LSD",IF('full menu'!B6="WSD","WSD",IF('full menu'!B6="UASC","nonat",""))))))))))</f>
        <v>ERfix</v>
      </c>
      <c r="C6" s="3" t="str">
        <f>IF('full menu'!C6="MDC","MDC",IF(OR('full menu'!C6="PERF",'full menu'!C6="AERF",'full menu'!C6="PCB"),"ERfix",IF(OR('full menu'!C6="ACB", 'full menu'!C6="LCERT",'full menu'!C6="LERT",'full menu'!C6="FCERT",'full menu'!C6="FERT"),"ERTs",IF(OR('full menu'!C6="FCMT",'full menu'!C6="FMT",'full menu'!C6="LMT",'full menu'!C6="LCMT"),"MTs",IF(OR('full menu'!C6="LCIT",'full menu'!C6="FCIT",'full menu'!C6="LIT",'full menu'!C6="FIT"),"ITs",IF(OR('full menu'!C6="MwERT", 'full menu'!C6="ERwMT", 'full menu'!C6="M&amp;ERT", 'full menu'!C6="MwIT", 'full menu'!C6="IwMT", 'full menu'!C6="M&amp;IT", 'full menu'!C6="IwERT", 'full menu'!C6="ERwIT", 'full menu'!C6="I&amp;ERT", 'full menu'!C6="ER&amp;M&amp;IT"),"MixedTs",IF('full menu'!C6="UD","UD",IF('full menu'!C6="LSD","LSD",IF('full menu'!C6="WSD","WSD",IF('full menu'!C6="UASC","nonat",""))))))))))</f>
        <v>ERfix</v>
      </c>
      <c r="D6" s="3" t="str">
        <f>IF('full menu'!D6="MDC","MDC",IF(OR('full menu'!D6="PERF",'full menu'!D6="AERF",'full menu'!D6="PCB"),"ERfix",IF(OR('full menu'!D6="ACB", 'full menu'!D6="LCERT",'full menu'!D6="LERT",'full menu'!D6="FCERT",'full menu'!D6="FERT"),"ERTs",IF(OR('full menu'!D6="FCMT",'full menu'!D6="FMT",'full menu'!D6="LMT",'full menu'!D6="LCMT"),"MTs",IF(OR('full menu'!D6="LCIT",'full menu'!D6="FCIT",'full menu'!D6="LIT",'full menu'!D6="FIT"),"ITs",IF(OR('full menu'!D6="MwERT", 'full menu'!D6="ERwMT", 'full menu'!D6="M&amp;ERT", 'full menu'!D6="MwIT", 'full menu'!D6="IwMT", 'full menu'!D6="M&amp;IT", 'full menu'!D6="IwERT", 'full menu'!D6="ERwIT", 'full menu'!D6="I&amp;ERT", 'full menu'!D6="ER&amp;M&amp;IT"),"MixedTs",IF('full menu'!D6="UD","UD",IF('full menu'!D6="LSD","LSD",IF('full menu'!D6="WSD","WSD",IF('full menu'!D6="UASC","nonat",""))))))))))</f>
        <v>ERfix</v>
      </c>
      <c r="E6" s="3" t="str">
        <f>IF('full menu'!E6="MDC","MDC",IF(OR('full menu'!E6="PERF",'full menu'!E6="AERF",'full menu'!E6="PCB"),"ERfix",IF(OR('full menu'!E6="ACB", 'full menu'!E6="LCERT",'full menu'!E6="LERT",'full menu'!E6="FCERT",'full menu'!E6="FERT"),"ERTs",IF(OR('full menu'!E6="FCMT",'full menu'!E6="FMT",'full menu'!E6="LMT",'full menu'!E6="LCMT"),"MTs",IF(OR('full menu'!E6="LCIT",'full menu'!E6="FCIT",'full menu'!E6="LIT",'full menu'!E6="FIT"),"ITs",IF(OR('full menu'!E6="MwERT", 'full menu'!E6="ERwMT", 'full menu'!E6="M&amp;ERT", 'full menu'!E6="MwIT", 'full menu'!E6="IwMT", 'full menu'!E6="M&amp;IT", 'full menu'!E6="IwERT", 'full menu'!E6="ERwIT", 'full menu'!E6="I&amp;ERT", 'full menu'!E6="ER&amp;M&amp;IT"),"MixedTs",IF('full menu'!E6="UD","UD",IF('full menu'!E6="LSD","LSD",IF('full menu'!E6="WSD","WSD",IF('full menu'!E6="UASC","nonat",""))))))))))</f>
        <v>ERfix</v>
      </c>
      <c r="F6" s="3" t="str">
        <f>IF('full menu'!F6="MDC","MDC",IF(OR('full menu'!F6="PERF",'full menu'!F6="AERF",'full menu'!F6="PCB"),"ERfix",IF(OR('full menu'!F6="ACB", 'full menu'!F6="LCERT",'full menu'!F6="LERT",'full menu'!F6="FCERT",'full menu'!F6="FERT"),"ERTs",IF(OR('full menu'!F6="FCMT",'full menu'!F6="FMT",'full menu'!F6="LMT",'full menu'!F6="LCMT"),"MTs",IF(OR('full menu'!F6="LCIT",'full menu'!F6="FCIT",'full menu'!F6="LIT",'full menu'!F6="FIT"),"ITs",IF(OR('full menu'!F6="MwERT", 'full menu'!F6="ERwMT", 'full menu'!F6="M&amp;ERT", 'full menu'!F6="MwIT", 'full menu'!F6="IwMT", 'full menu'!F6="M&amp;IT", 'full menu'!F6="IwERT", 'full menu'!F6="ERwIT", 'full menu'!F6="I&amp;ERT", 'full menu'!F6="ER&amp;M&amp;IT"),"MixedTs",IF('full menu'!F6="UD","UD",IF('full menu'!F6="LSD","LSD",IF('full menu'!F6="WSD","WSD",IF('full menu'!F6="UASC","nonat",""))))))))))</f>
        <v>ERfix</v>
      </c>
      <c r="G6" s="3" t="str">
        <f>IF('full menu'!G6="MDC","MDC",IF(OR('full menu'!G6="PERF",'full menu'!G6="AERF",'full menu'!G6="PCB"),"ERfix",IF(OR('full menu'!G6="ACB", 'full menu'!G6="LCERT",'full menu'!G6="LERT",'full menu'!G6="FCERT",'full menu'!G6="FERT"),"ERTs",IF(OR('full menu'!G6="FCMT",'full menu'!G6="FMT",'full menu'!G6="LMT",'full menu'!G6="LCMT"),"MTs",IF(OR('full menu'!G6="LCIT",'full menu'!G6="FCIT",'full menu'!G6="LIT",'full menu'!G6="FIT"),"ITs",IF(OR('full menu'!G6="MwERT", 'full menu'!G6="ERwMT", 'full menu'!G6="M&amp;ERT", 'full menu'!G6="MwIT", 'full menu'!G6="IwMT", 'full menu'!G6="M&amp;IT", 'full menu'!G6="IwERT", 'full menu'!G6="ERwIT", 'full menu'!G6="I&amp;ERT", 'full menu'!G6="ER&amp;M&amp;IT"),"MixedTs",IF('full menu'!G6="UD","UD",IF('full menu'!G6="LSD","LSD",IF('full menu'!G6="WSD","WSD",IF('full menu'!G6="UASC","nonat",""))))))))))</f>
        <v>ERfix</v>
      </c>
      <c r="H6" s="3" t="str">
        <f>IF('full menu'!H6="MDC","MDC",IF(OR('full menu'!H6="PERF",'full menu'!H6="AERF",'full menu'!H6="PCB"),"ERfix",IF(OR('full menu'!H6="ACB", 'full menu'!H6="LCERT",'full menu'!H6="LERT",'full menu'!H6="FCERT",'full menu'!H6="FERT"),"ERTs",IF(OR('full menu'!H6="FCMT",'full menu'!H6="FMT",'full menu'!H6="LMT",'full menu'!H6="LCMT"),"MTs",IF(OR('full menu'!H6="LCIT",'full menu'!H6="FCIT",'full menu'!H6="LIT",'full menu'!H6="FIT"),"ITs",IF(OR('full menu'!H6="MwERT", 'full menu'!H6="ERwMT", 'full menu'!H6="M&amp;ERT", 'full menu'!H6="MwIT", 'full menu'!H6="IwMT", 'full menu'!H6="M&amp;IT", 'full menu'!H6="IwERT", 'full menu'!H6="ERwIT", 'full menu'!H6="I&amp;ERT", 'full menu'!H6="ER&amp;M&amp;IT"),"MixedTs",IF('full menu'!H6="UD","UD",IF('full menu'!H6="LSD","LSD",IF('full menu'!H6="WSD","WSD",IF('full menu'!H6="UASC","nonat",""))))))))))</f>
        <v>ERfix</v>
      </c>
      <c r="I6" s="3" t="str">
        <f>IF('full menu'!I6="MDC","MDC",IF(OR('full menu'!I6="PERF",'full menu'!I6="AERF",'full menu'!I6="PCB"),"ERfix",IF(OR('full menu'!I6="ACB", 'full menu'!I6="LCERT",'full menu'!I6="LERT",'full menu'!I6="FCERT",'full menu'!I6="FERT"),"ERTs",IF(OR('full menu'!I6="FCMT",'full menu'!I6="FMT",'full menu'!I6="LMT",'full menu'!I6="LCMT"),"MTs",IF(OR('full menu'!I6="LCIT",'full menu'!I6="FCIT",'full menu'!I6="LIT",'full menu'!I6="FIT"),"ITs",IF(OR('full menu'!I6="MwERT", 'full menu'!I6="ERwMT", 'full menu'!I6="M&amp;ERT", 'full menu'!I6="MwIT", 'full menu'!I6="IwMT", 'full menu'!I6="M&amp;IT", 'full menu'!I6="IwERT", 'full menu'!I6="ERwIT", 'full menu'!I6="I&amp;ERT", 'full menu'!I6="ER&amp;M&amp;IT"),"MixedTs",IF('full menu'!I6="UD","UD",IF('full menu'!I6="LSD","LSD",IF('full menu'!I6="WSD","WSD",IF('full menu'!I6="UASC","nonat",""))))))))))</f>
        <v>ERfix</v>
      </c>
      <c r="J6" s="3" t="str">
        <f>IF('full menu'!J6="MDC","MDC",IF(OR('full menu'!J6="PERF",'full menu'!J6="AERF",'full menu'!J6="PCB"),"ERfix",IF(OR('full menu'!J6="ACB", 'full menu'!J6="LCERT",'full menu'!J6="LERT",'full menu'!J6="FCERT",'full menu'!J6="FERT"),"ERTs",IF(OR('full menu'!J6="FCMT",'full menu'!J6="FMT",'full menu'!J6="LMT",'full menu'!J6="LCMT"),"MTs",IF(OR('full menu'!J6="LCIT",'full menu'!J6="FCIT",'full menu'!J6="LIT",'full menu'!J6="FIT"),"ITs",IF(OR('full menu'!J6="MwERT", 'full menu'!J6="ERwMT", 'full menu'!J6="M&amp;ERT", 'full menu'!J6="MwIT", 'full menu'!J6="IwMT", 'full menu'!J6="M&amp;IT", 'full menu'!J6="IwERT", 'full menu'!J6="ERwIT", 'full menu'!J6="I&amp;ERT", 'full menu'!J6="ER&amp;M&amp;IT"),"MixedTs",IF('full menu'!J6="UD","UD",IF('full menu'!J6="LSD","LSD",IF('full menu'!J6="WSD","WSD",IF('full menu'!J6="UASC","nonat",""))))))))))</f>
        <v>ERfix</v>
      </c>
      <c r="K6" s="3" t="str">
        <f>IF('full menu'!K6="MDC","MDC",IF(OR('full menu'!K6="PERF",'full menu'!K6="AERF",'full menu'!K6="PCB"),"ERfix",IF(OR('full menu'!K6="ACB", 'full menu'!K6="LCERT",'full menu'!K6="LERT",'full menu'!K6="FCERT",'full menu'!K6="FERT"),"ERTs",IF(OR('full menu'!K6="FCMT",'full menu'!K6="FMT",'full menu'!K6="LMT",'full menu'!K6="LCMT"),"MTs",IF(OR('full menu'!K6="LCIT",'full menu'!K6="FCIT",'full menu'!K6="LIT",'full menu'!K6="FIT"),"ITs",IF(OR('full menu'!K6="MwERT", 'full menu'!K6="ERwMT", 'full menu'!K6="M&amp;ERT", 'full menu'!K6="MwIT", 'full menu'!K6="IwMT", 'full menu'!K6="M&amp;IT", 'full menu'!K6="IwERT", 'full menu'!K6="ERwIT", 'full menu'!K6="I&amp;ERT", 'full menu'!K6="ER&amp;M&amp;IT"),"MixedTs",IF('full menu'!K6="UD","UD",IF('full menu'!K6="LSD","LSD",IF('full menu'!K6="WSD","WSD",IF('full menu'!K6="UASC","nonat",""))))))))))</f>
        <v>ERfix</v>
      </c>
      <c r="L6" s="3" t="str">
        <f>IF('full menu'!L6="MDC","MDC",IF(OR('full menu'!L6="PERF",'full menu'!L6="AERF",'full menu'!L6="PCB"),"ERfix",IF(OR('full menu'!L6="ACB", 'full menu'!L6="LCERT",'full menu'!L6="LERT",'full menu'!L6="FCERT",'full menu'!L6="FERT"),"ERTs",IF(OR('full menu'!L6="FCMT",'full menu'!L6="FMT",'full menu'!L6="LMT",'full menu'!L6="LCMT"),"MTs",IF(OR('full menu'!L6="LCIT",'full menu'!L6="FCIT",'full menu'!L6="LIT",'full menu'!L6="FIT"),"ITs",IF(OR('full menu'!L6="MwERT", 'full menu'!L6="ERwMT", 'full menu'!L6="M&amp;ERT", 'full menu'!L6="MwIT", 'full menu'!L6="IwMT", 'full menu'!L6="M&amp;IT", 'full menu'!L6="IwERT", 'full menu'!L6="ERwIT", 'full menu'!L6="I&amp;ERT", 'full menu'!L6="ER&amp;M&amp;IT"),"MixedTs",IF('full menu'!L6="UD","UD",IF('full menu'!L6="LSD","LSD",IF('full menu'!L6="WSD","WSD",IF('full menu'!L6="UASC","nonat",""))))))))))</f>
        <v>ERfix</v>
      </c>
      <c r="M6" s="3" t="str">
        <f>IF('full menu'!M6="MDC","MDC",IF(OR('full menu'!M6="PERF",'full menu'!M6="AERF",'full menu'!M6="PCB"),"ERfix",IF(OR('full menu'!M6="ACB", 'full menu'!M6="LCERT",'full menu'!M6="LERT",'full menu'!M6="FCERT",'full menu'!M6="FERT"),"ERTs",IF(OR('full menu'!M6="FCMT",'full menu'!M6="FMT",'full menu'!M6="LMT",'full menu'!M6="LCMT"),"MTs",IF(OR('full menu'!M6="LCIT",'full menu'!M6="FCIT",'full menu'!M6="LIT",'full menu'!M6="FIT"),"ITs",IF(OR('full menu'!M6="MwERT", 'full menu'!M6="ERwMT", 'full menu'!M6="M&amp;ERT", 'full menu'!M6="MwIT", 'full menu'!M6="IwMT", 'full menu'!M6="M&amp;IT", 'full menu'!M6="IwERT", 'full menu'!M6="ERwIT", 'full menu'!M6="I&amp;ERT", 'full menu'!M6="ER&amp;M&amp;IT"),"MixedTs",IF('full menu'!M6="UD","UD",IF('full menu'!M6="LSD","LSD",IF('full menu'!M6="WSD","WSD",IF('full menu'!M6="UASC","nonat",""))))))))))</f>
        <v>ERfix</v>
      </c>
      <c r="N6" s="3" t="str">
        <f>IF('full menu'!N6="MDC","MDC",IF(OR('full menu'!N6="PERF",'full menu'!N6="AERF",'full menu'!N6="PCB"),"ERfix",IF(OR('full menu'!N6="ACB", 'full menu'!N6="LCERT",'full menu'!N6="LERT",'full menu'!N6="FCERT",'full menu'!N6="FERT"),"ERTs",IF(OR('full menu'!N6="FCMT",'full menu'!N6="FMT",'full menu'!N6="LMT",'full menu'!N6="LCMT"),"MTs",IF(OR('full menu'!N6="LCIT",'full menu'!N6="FCIT",'full menu'!N6="LIT",'full menu'!N6="FIT"),"ITs",IF(OR('full menu'!N6="MwERT", 'full menu'!N6="ERwMT", 'full menu'!N6="M&amp;ERT", 'full menu'!N6="MwIT", 'full menu'!N6="IwMT", 'full menu'!N6="M&amp;IT", 'full menu'!N6="IwERT", 'full menu'!N6="ERwIT", 'full menu'!N6="I&amp;ERT", 'full menu'!N6="ER&amp;M&amp;IT"),"MixedTs",IF('full menu'!N6="UD","UD",IF('full menu'!N6="LSD","LSD",IF('full menu'!N6="WSD","WSD",IF('full menu'!N6="UASC","nonat",""))))))))))</f>
        <v>ERfix</v>
      </c>
      <c r="O6" s="3" t="str">
        <f>IF('full menu'!O6="MDC","MDC",IF(OR('full menu'!O6="PERF",'full menu'!O6="AERF",'full menu'!O6="PCB"),"ERfix",IF(OR('full menu'!O6="ACB", 'full menu'!O6="LCERT",'full menu'!O6="LERT",'full menu'!O6="FCERT",'full menu'!O6="FERT"),"ERTs",IF(OR('full menu'!O6="FCMT",'full menu'!O6="FMT",'full menu'!O6="LMT",'full menu'!O6="LCMT"),"MTs",IF(OR('full menu'!O6="LCIT",'full menu'!O6="FCIT",'full menu'!O6="LIT",'full menu'!O6="FIT"),"ITs",IF(OR('full menu'!O6="MwERT", 'full menu'!O6="ERwMT", 'full menu'!O6="M&amp;ERT", 'full menu'!O6="MwIT", 'full menu'!O6="IwMT", 'full menu'!O6="M&amp;IT", 'full menu'!O6="IwERT", 'full menu'!O6="ERwIT", 'full menu'!O6="I&amp;ERT", 'full menu'!O6="ER&amp;M&amp;IT"),"MixedTs",IF('full menu'!O6="UD","UD",IF('full menu'!O6="LSD","LSD",IF('full menu'!O6="WSD","WSD",IF('full menu'!O6="UASC","nonat",""))))))))))</f>
        <v>ERfix</v>
      </c>
      <c r="P6" s="3" t="str">
        <f>IF('full menu'!P6="MDC","MDC",IF(OR('full menu'!P6="PERF",'full menu'!P6="AERF",'full menu'!P6="PCB"),"ERfix",IF(OR('full menu'!P6="ACB", 'full menu'!P6="LCERT",'full menu'!P6="LERT",'full menu'!P6="FCERT",'full menu'!P6="FERT"),"ERTs",IF(OR('full menu'!P6="FCMT",'full menu'!P6="FMT",'full menu'!P6="LMT",'full menu'!P6="LCMT"),"MTs",IF(OR('full menu'!P6="LCIT",'full menu'!P6="FCIT",'full menu'!P6="LIT",'full menu'!P6="FIT"),"ITs",IF(OR('full menu'!P6="MwERT", 'full menu'!P6="ERwMT", 'full menu'!P6="M&amp;ERT", 'full menu'!P6="MwIT", 'full menu'!P6="IwMT", 'full menu'!P6="M&amp;IT", 'full menu'!P6="IwERT", 'full menu'!P6="ERwIT", 'full menu'!P6="I&amp;ERT", 'full menu'!P6="ER&amp;M&amp;IT"),"MixedTs",IF('full menu'!P6="UD","UD",IF('full menu'!P6="LSD","LSD",IF('full menu'!P6="WSD","WSD",IF('full menu'!P6="UASC","nonat",""))))))))))</f>
        <v>ERfix</v>
      </c>
      <c r="Q6" s="3" t="str">
        <f>IF('full menu'!Q6="MDC","MDC",IF(OR('full menu'!Q6="PERF",'full menu'!Q6="AERF",'full menu'!Q6="PCB"),"ERfix",IF(OR('full menu'!Q6="ACB", 'full menu'!Q6="LCERT",'full menu'!Q6="LERT",'full menu'!Q6="FCERT",'full menu'!Q6="FERT"),"ERTs",IF(OR('full menu'!Q6="FCMT",'full menu'!Q6="FMT",'full menu'!Q6="LMT",'full menu'!Q6="LCMT"),"MTs",IF(OR('full menu'!Q6="LCIT",'full menu'!Q6="FCIT",'full menu'!Q6="LIT",'full menu'!Q6="FIT"),"ITs",IF(OR('full menu'!Q6="MwERT", 'full menu'!Q6="ERwMT", 'full menu'!Q6="M&amp;ERT", 'full menu'!Q6="MwIT", 'full menu'!Q6="IwMT", 'full menu'!Q6="M&amp;IT", 'full menu'!Q6="IwERT", 'full menu'!Q6="ERwIT", 'full menu'!Q6="I&amp;ERT", 'full menu'!Q6="ER&amp;M&amp;IT"),"MixedTs",IF('full menu'!Q6="UD","UD",IF('full menu'!Q6="LSD","LSD",IF('full menu'!Q6="WSD","WSD",IF('full menu'!Q6="UASC","nonat",""))))))))))</f>
        <v>ERfix</v>
      </c>
      <c r="R6" s="3" t="str">
        <f>IF('full menu'!R6="MDC","MDC",IF(OR('full menu'!R6="PERF",'full menu'!R6="AERF",'full menu'!R6="PCB"),"ERfix",IF(OR('full menu'!R6="ACB", 'full menu'!R6="LCERT",'full menu'!R6="LERT",'full menu'!R6="FCERT",'full menu'!R6="FERT"),"ERTs",IF(OR('full menu'!R6="FCMT",'full menu'!R6="FMT",'full menu'!R6="LMT",'full menu'!R6="LCMT"),"MTs",IF(OR('full menu'!R6="LCIT",'full menu'!R6="FCIT",'full menu'!R6="LIT",'full menu'!R6="FIT"),"ITs",IF(OR('full menu'!R6="MwERT", 'full menu'!R6="ERwMT", 'full menu'!R6="M&amp;ERT", 'full menu'!R6="MwIT", 'full menu'!R6="IwMT", 'full menu'!R6="M&amp;IT", 'full menu'!R6="IwERT", 'full menu'!R6="ERwIT", 'full menu'!R6="I&amp;ERT", 'full menu'!R6="ER&amp;M&amp;IT"),"MixedTs",IF('full menu'!R6="UD","UD",IF('full menu'!R6="LSD","LSD",IF('full menu'!R6="WSD","WSD",IF('full menu'!R6="UASC","nonat",""))))))))))</f>
        <v>LSD</v>
      </c>
      <c r="S6" s="3" t="str">
        <f>IF('full menu'!S6="MDC","MDC",IF(OR('full menu'!S6="PERF",'full menu'!S6="AERF",'full menu'!S6="PCB"),"ERfix",IF(OR('full menu'!S6="ACB", 'full menu'!S6="LCERT",'full menu'!S6="LERT",'full menu'!S6="FCERT",'full menu'!S6="FERT"),"ERTs",IF(OR('full menu'!S6="FCMT",'full menu'!S6="FMT",'full menu'!S6="LMT",'full menu'!S6="LCMT"),"MTs",IF(OR('full menu'!S6="LCIT",'full menu'!S6="FCIT",'full menu'!S6="LIT",'full menu'!S6="FIT"),"ITs",IF(OR('full menu'!S6="MwERT", 'full menu'!S6="ERwMT", 'full menu'!S6="M&amp;ERT", 'full menu'!S6="MwIT", 'full menu'!S6="IwMT", 'full menu'!S6="M&amp;IT", 'full menu'!S6="IwERT", 'full menu'!S6="ERwIT", 'full menu'!S6="I&amp;ERT", 'full menu'!S6="ER&amp;M&amp;IT"),"MixedTs",IF('full menu'!S6="UD","UD",IF('full menu'!S6="LSD","LSD",IF('full menu'!S6="WSD","WSD",IF('full menu'!S6="UASC","nonat",""))))))))))</f>
        <v>LSD</v>
      </c>
      <c r="T6" s="3" t="str">
        <f>IF('full menu'!T6="MDC","MDC",IF(OR('full menu'!T6="PERF",'full menu'!T6="AERF",'full menu'!T6="PCB"),"ERfix",IF(OR('full menu'!T6="ACB", 'full menu'!T6="LCERT",'full menu'!T6="LERT",'full menu'!T6="FCERT",'full menu'!T6="FERT"),"ERTs",IF(OR('full menu'!T6="FCMT",'full menu'!T6="FMT",'full menu'!T6="LMT",'full menu'!T6="LCMT"),"MTs",IF(OR('full menu'!T6="LCIT",'full menu'!T6="FCIT",'full menu'!T6="LIT",'full menu'!T6="FIT"),"ITs",IF(OR('full menu'!T6="MwERT", 'full menu'!T6="ERwMT", 'full menu'!T6="M&amp;ERT", 'full menu'!T6="MwIT", 'full menu'!T6="IwMT", 'full menu'!T6="M&amp;IT", 'full menu'!T6="IwERT", 'full menu'!T6="ERwIT", 'full menu'!T6="I&amp;ERT", 'full menu'!T6="ER&amp;M&amp;IT"),"MixedTs",IF('full menu'!T6="UD","UD",IF('full menu'!T6="LSD","LSD",IF('full menu'!T6="WSD","WSD",IF('full menu'!T6="UASC","nonat",""))))))))))</f>
        <v>LSD</v>
      </c>
      <c r="U6" s="3" t="str">
        <f>IF('full menu'!U6="MDC","MDC",IF(OR('full menu'!U6="PERF",'full menu'!U6="AERF",'full menu'!U6="PCB"),"ERfix",IF(OR('full menu'!U6="ACB", 'full menu'!U6="LCERT",'full menu'!U6="LERT",'full menu'!U6="FCERT",'full menu'!U6="FERT"),"ERTs",IF(OR('full menu'!U6="FCMT",'full menu'!U6="FMT",'full menu'!U6="LMT",'full menu'!U6="LCMT"),"MTs",IF(OR('full menu'!U6="LCIT",'full menu'!U6="FCIT",'full menu'!U6="LIT",'full menu'!U6="FIT"),"ITs",IF(OR('full menu'!U6="MwERT", 'full menu'!U6="ERwMT", 'full menu'!U6="M&amp;ERT", 'full menu'!U6="MwIT", 'full menu'!U6="IwMT", 'full menu'!U6="M&amp;IT", 'full menu'!U6="IwERT", 'full menu'!U6="ERwIT", 'full menu'!U6="I&amp;ERT", 'full menu'!U6="ER&amp;M&amp;IT"),"MixedTs",IF('full menu'!U6="UD","UD",IF('full menu'!U6="LSD","LSD",IF('full menu'!U6="WSD","WSD",IF('full menu'!U6="UASC","nonat",""))))))))))</f>
        <v>LSD</v>
      </c>
      <c r="V6" s="3" t="str">
        <f>IF('full menu'!V6="MDC","MDC",IF(OR('full menu'!V6="PERF",'full menu'!V6="AERF",'full menu'!V6="PCB"),"ERfix",IF(OR('full menu'!V6="ACB", 'full menu'!V6="LCERT",'full menu'!V6="LERT",'full menu'!V6="FCERT",'full menu'!V6="FERT"),"ERTs",IF(OR('full menu'!V6="FCMT",'full menu'!V6="FMT",'full menu'!V6="LMT",'full menu'!V6="LCMT"),"MTs",IF(OR('full menu'!V6="LCIT",'full menu'!V6="FCIT",'full menu'!V6="LIT",'full menu'!V6="FIT"),"ITs",IF(OR('full menu'!V6="MwERT", 'full menu'!V6="ERwMT", 'full menu'!V6="M&amp;ERT", 'full menu'!V6="MwIT", 'full menu'!V6="IwMT", 'full menu'!V6="M&amp;IT", 'full menu'!V6="IwERT", 'full menu'!V6="ERwIT", 'full menu'!V6="I&amp;ERT", 'full menu'!V6="ER&amp;M&amp;IT"),"MixedTs",IF('full menu'!V6="UD","UD",IF('full menu'!V6="LSD","LSD",IF('full menu'!V6="WSD","WSD",IF('full menu'!V6="UASC","nonat",""))))))))))</f>
        <v>LSD</v>
      </c>
      <c r="W6" s="3" t="str">
        <f>IF('full menu'!W6="MDC","MDC",IF(OR('full menu'!W6="PERF",'full menu'!W6="AERF",'full menu'!W6="PCB"),"ERfix",IF(OR('full menu'!W6="ACB", 'full menu'!W6="LCERT",'full menu'!W6="LERT",'full menu'!W6="FCERT",'full menu'!W6="FERT"),"ERTs",IF(OR('full menu'!W6="FCMT",'full menu'!W6="FMT",'full menu'!W6="LMT",'full menu'!W6="LCMT"),"MTs",IF(OR('full menu'!W6="LCIT",'full menu'!W6="FCIT",'full menu'!W6="LIT",'full menu'!W6="FIT"),"ITs",IF(OR('full menu'!W6="MwERT", 'full menu'!W6="ERwMT", 'full menu'!W6="M&amp;ERT", 'full menu'!W6="MwIT", 'full menu'!W6="IwMT", 'full menu'!W6="M&amp;IT", 'full menu'!W6="IwERT", 'full menu'!W6="ERwIT", 'full menu'!W6="I&amp;ERT", 'full menu'!W6="ER&amp;M&amp;IT"),"MixedTs",IF('full menu'!W6="UD","UD",IF('full menu'!W6="LSD","LSD",IF('full menu'!W6="WSD","WSD",IF('full menu'!W6="UASC","nonat",""))))))))))</f>
        <v>LSD</v>
      </c>
      <c r="X6" s="3" t="str">
        <f>IF('full menu'!X6="MDC","MDC",IF(OR('full menu'!X6="PERF",'full menu'!X6="AERF",'full menu'!X6="PCB"),"ERfix",IF(OR('full menu'!X6="ACB", 'full menu'!X6="LCERT",'full menu'!X6="LERT",'full menu'!X6="FCERT",'full menu'!X6="FERT"),"ERTs",IF(OR('full menu'!X6="FCMT",'full menu'!X6="FMT",'full menu'!X6="LMT",'full menu'!X6="LCMT"),"MTs",IF(OR('full menu'!X6="LCIT",'full menu'!X6="FCIT",'full menu'!X6="LIT",'full menu'!X6="FIT"),"ITs",IF(OR('full menu'!X6="MwERT", 'full menu'!X6="ERwMT", 'full menu'!X6="M&amp;ERT", 'full menu'!X6="MwIT", 'full menu'!X6="IwMT", 'full menu'!X6="M&amp;IT", 'full menu'!X6="IwERT", 'full menu'!X6="ERwIT", 'full menu'!X6="I&amp;ERT", 'full menu'!X6="ER&amp;M&amp;IT"),"MixedTs",IF('full menu'!X6="UD","UD",IF('full menu'!X6="LSD","LSD",IF('full menu'!X6="WSD","WSD",IF('full menu'!X6="UASC","nonat",""))))))))))</f>
        <v>LSD</v>
      </c>
      <c r="Y6" s="3" t="str">
        <f>IF('full menu'!Y6="MDC","MDC",IF(OR('full menu'!Y6="PERF",'full menu'!Y6="AERF",'full menu'!Y6="PCB"),"ERfix",IF(OR('full menu'!Y6="ACB", 'full menu'!Y6="LCERT",'full menu'!Y6="LERT",'full menu'!Y6="FCERT",'full menu'!Y6="FERT"),"ERTs",IF(OR('full menu'!Y6="FCMT",'full menu'!Y6="FMT",'full menu'!Y6="LMT",'full menu'!Y6="LCMT"),"MTs",IF(OR('full menu'!Y6="LCIT",'full menu'!Y6="FCIT",'full menu'!Y6="LIT",'full menu'!Y6="FIT"),"ITs",IF(OR('full menu'!Y6="MwERT", 'full menu'!Y6="ERwMT", 'full menu'!Y6="M&amp;ERT", 'full menu'!Y6="MwIT", 'full menu'!Y6="IwMT", 'full menu'!Y6="M&amp;IT", 'full menu'!Y6="IwERT", 'full menu'!Y6="ERwIT", 'full menu'!Y6="I&amp;ERT", 'full menu'!Y6="ER&amp;M&amp;IT"),"MixedTs",IF('full menu'!Y6="UD","UD",IF('full menu'!Y6="LSD","LSD",IF('full menu'!Y6="WSD","WSD",IF('full menu'!Y6="UASC","nonat",""))))))))))</f>
        <v>LSD</v>
      </c>
      <c r="Z6" s="3" t="str">
        <f>IF('full menu'!Z6="MDC","MDC",IF(OR('full menu'!Z6="PERF",'full menu'!Z6="AERF",'full menu'!Z6="PCB"),"ERfix",IF(OR('full menu'!Z6="ACB", 'full menu'!Z6="LCERT",'full menu'!Z6="LERT",'full menu'!Z6="FCERT",'full menu'!Z6="FERT"),"ERTs",IF(OR('full menu'!Z6="FCMT",'full menu'!Z6="FMT",'full menu'!Z6="LMT",'full menu'!Z6="LCMT"),"MTs",IF(OR('full menu'!Z6="LCIT",'full menu'!Z6="FCIT",'full menu'!Z6="LIT",'full menu'!Z6="FIT"),"ITs",IF(OR('full menu'!Z6="MwERT", 'full menu'!Z6="ERwMT", 'full menu'!Z6="M&amp;ERT", 'full menu'!Z6="MwIT", 'full menu'!Z6="IwMT", 'full menu'!Z6="M&amp;IT", 'full menu'!Z6="IwERT", 'full menu'!Z6="ERwIT", 'full menu'!Z6="I&amp;ERT", 'full menu'!Z6="ER&amp;M&amp;IT"),"MixedTs",IF('full menu'!Z6="UD","UD",IF('full menu'!Z6="LSD","LSD",IF('full menu'!Z6="WSD","WSD",IF('full menu'!Z6="UASC","nonat",""))))))))))</f>
        <v>LSD</v>
      </c>
      <c r="AA6" s="3" t="str">
        <f>IF('full menu'!AA6="MDC","MDC",IF(OR('full menu'!AA6="PERF",'full menu'!AA6="AERF",'full menu'!AA6="PCB"),"ERfix",IF(OR('full menu'!AA6="ACB", 'full menu'!AA6="LCERT",'full menu'!AA6="LERT",'full menu'!AA6="FCERT",'full menu'!AA6="FERT"),"ERTs",IF(OR('full menu'!AA6="FCMT",'full menu'!AA6="FMT",'full menu'!AA6="LMT",'full menu'!AA6="LCMT"),"MTs",IF(OR('full menu'!AA6="LCIT",'full menu'!AA6="FCIT",'full menu'!AA6="LIT",'full menu'!AA6="FIT"),"ITs",IF(OR('full menu'!AA6="MwERT", 'full menu'!AA6="ERwMT", 'full menu'!AA6="M&amp;ERT", 'full menu'!AA6="MwIT", 'full menu'!AA6="IwMT", 'full menu'!AA6="M&amp;IT", 'full menu'!AA6="IwERT", 'full menu'!AA6="ERwIT", 'full menu'!AA6="I&amp;ERT", 'full menu'!AA6="ER&amp;M&amp;IT"),"MixedTs",IF('full menu'!AA6="UD","UD",IF('full menu'!AA6="LSD","LSD",IF('full menu'!AA6="WSD","WSD",IF('full menu'!AA6="UASC","nonat",""))))))))))</f>
        <v>LSD</v>
      </c>
      <c r="AB6" s="3" t="str">
        <f>IF('full menu'!AB6="MDC","MDC",IF(OR('full menu'!AB6="PERF",'full menu'!AB6="AERF",'full menu'!AB6="PCB"),"ERfix",IF(OR('full menu'!AB6="ACB", 'full menu'!AB6="LCERT",'full menu'!AB6="LERT",'full menu'!AB6="FCERT",'full menu'!AB6="FERT"),"ERTs",IF(OR('full menu'!AB6="FCMT",'full menu'!AB6="FMT",'full menu'!AB6="LMT",'full menu'!AB6="LCMT"),"MTs",IF(OR('full menu'!AB6="LCIT",'full menu'!AB6="FCIT",'full menu'!AB6="LIT",'full menu'!AB6="FIT"),"ITs",IF(OR('full menu'!AB6="MwERT", 'full menu'!AB6="ERwMT", 'full menu'!AB6="M&amp;ERT", 'full menu'!AB6="MwIT", 'full menu'!AB6="IwMT", 'full menu'!AB6="M&amp;IT", 'full menu'!AB6="IwERT", 'full menu'!AB6="ERwIT", 'full menu'!AB6="I&amp;ERT", 'full menu'!AB6="ER&amp;M&amp;IT"),"MixedTs",IF('full menu'!AB6="UD","UD",IF('full menu'!AB6="LSD","LSD",IF('full menu'!AB6="WSD","WSD",IF('full menu'!AB6="UASC","nonat",""))))))))))</f>
        <v>LSD</v>
      </c>
      <c r="AC6" s="3" t="str">
        <f>IF('full menu'!AC6="MDC","MDC",IF(OR('full menu'!AC6="PERF",'full menu'!AC6="AERF",'full menu'!AC6="PCB"),"ERfix",IF(OR('full menu'!AC6="ACB", 'full menu'!AC6="LCERT",'full menu'!AC6="LERT",'full menu'!AC6="FCERT",'full menu'!AC6="FERT"),"ERTs",IF(OR('full menu'!AC6="FCMT",'full menu'!AC6="FMT",'full menu'!AC6="LMT",'full menu'!AC6="LCMT"),"MTs",IF(OR('full menu'!AC6="LCIT",'full menu'!AC6="FCIT",'full menu'!AC6="LIT",'full menu'!AC6="FIT"),"ITs",IF(OR('full menu'!AC6="MwERT", 'full menu'!AC6="ERwMT", 'full menu'!AC6="M&amp;ERT", 'full menu'!AC6="MwIT", 'full menu'!AC6="IwMT", 'full menu'!AC6="M&amp;IT", 'full menu'!AC6="IwERT", 'full menu'!AC6="ERwIT", 'full menu'!AC6="I&amp;ERT", 'full menu'!AC6="ER&amp;M&amp;IT"),"MixedTs",IF('full menu'!AC6="UD","UD",IF('full menu'!AC6="LSD","LSD",IF('full menu'!AC6="WSD","WSD",IF('full menu'!AC6="UASC","nonat",""))))))))))</f>
        <v>LSD</v>
      </c>
      <c r="AD6" s="3" t="str">
        <f>IF('full menu'!AD6="MDC","MDC",IF(OR('full menu'!AD6="PERF",'full menu'!AD6="AERF",'full menu'!AD6="PCB"),"ERfix",IF(OR('full menu'!AD6="ACB", 'full menu'!AD6="LCERT",'full menu'!AD6="LERT",'full menu'!AD6="FCERT",'full menu'!AD6="FERT"),"ERTs",IF(OR('full menu'!AD6="FCMT",'full menu'!AD6="FMT",'full menu'!AD6="LMT",'full menu'!AD6="LCMT"),"MTs",IF(OR('full menu'!AD6="LCIT",'full menu'!AD6="FCIT",'full menu'!AD6="LIT",'full menu'!AD6="FIT"),"ITs",IF(OR('full menu'!AD6="MwERT", 'full menu'!AD6="ERwMT", 'full menu'!AD6="M&amp;ERT", 'full menu'!AD6="MwIT", 'full menu'!AD6="IwMT", 'full menu'!AD6="M&amp;IT", 'full menu'!AD6="IwERT", 'full menu'!AD6="ERwIT", 'full menu'!AD6="I&amp;ERT", 'full menu'!AD6="ER&amp;M&amp;IT"),"MixedTs",IF('full menu'!AD6="UD","UD",IF('full menu'!AD6="LSD","LSD",IF('full menu'!AD6="WSD","WSD",IF('full menu'!AD6="UASC","nonat",""))))))))))</f>
        <v>LSD</v>
      </c>
      <c r="AE6" s="3" t="str">
        <f>IF('full menu'!AE6="MDC","MDC",IF(OR('full menu'!AE6="PERF",'full menu'!AE6="AERF",'full menu'!AE6="PCB"),"ERfix",IF(OR('full menu'!AE6="ACB", 'full menu'!AE6="LCERT",'full menu'!AE6="LERT",'full menu'!AE6="FCERT",'full menu'!AE6="FERT"),"ERTs",IF(OR('full menu'!AE6="FCMT",'full menu'!AE6="FMT",'full menu'!AE6="LMT",'full menu'!AE6="LCMT"),"MTs",IF(OR('full menu'!AE6="LCIT",'full menu'!AE6="FCIT",'full menu'!AE6="LIT",'full menu'!AE6="FIT"),"ITs",IF(OR('full menu'!AE6="MwERT", 'full menu'!AE6="ERwMT", 'full menu'!AE6="M&amp;ERT", 'full menu'!AE6="MwIT", 'full menu'!AE6="IwMT", 'full menu'!AE6="M&amp;IT", 'full menu'!AE6="IwERT", 'full menu'!AE6="ERwIT", 'full menu'!AE6="I&amp;ERT", 'full menu'!AE6="ER&amp;M&amp;IT"),"MixedTs",IF('full menu'!AE6="UD","UD",IF('full menu'!AE6="LSD","LSD",IF('full menu'!AE6="WSD","WSD",IF('full menu'!AE6="UASC","nonat",""))))))))))</f>
        <v>LSD</v>
      </c>
      <c r="AF6" s="3" t="str">
        <f>IF('full menu'!AF6="MDC","MDC",IF(OR('full menu'!AF6="PERF",'full menu'!AF6="AERF",'full menu'!AF6="PCB"),"ERfix",IF(OR('full menu'!AF6="ACB", 'full menu'!AF6="LCERT",'full menu'!AF6="LERT",'full menu'!AF6="FCERT",'full menu'!AF6="FERT"),"ERTs",IF(OR('full menu'!AF6="FCMT",'full menu'!AF6="FMT",'full menu'!AF6="LMT",'full menu'!AF6="LCMT"),"MTs",IF(OR('full menu'!AF6="LCIT",'full menu'!AF6="FCIT",'full menu'!AF6="LIT",'full menu'!AF6="FIT"),"ITs",IF(OR('full menu'!AF6="MwERT", 'full menu'!AF6="ERwMT", 'full menu'!AF6="M&amp;ERT", 'full menu'!AF6="MwIT", 'full menu'!AF6="IwMT", 'full menu'!AF6="M&amp;IT", 'full menu'!AF6="IwERT", 'full menu'!AF6="ERwIT", 'full menu'!AF6="I&amp;ERT", 'full menu'!AF6="ER&amp;M&amp;IT"),"MixedTs",IF('full menu'!AF6="UD","UD",IF('full menu'!AF6="LSD","LSD",IF('full menu'!AF6="WSD","WSD",IF('full menu'!AF6="UASC","nonat",""))))))))))</f>
        <v>LSD</v>
      </c>
      <c r="AG6" s="3" t="str">
        <f>IF('full menu'!AG6="MDC","MDC",IF(OR('full menu'!AG6="PERF",'full menu'!AG6="AERF",'full menu'!AG6="PCB"),"ERfix",IF(OR('full menu'!AG6="ACB", 'full menu'!AG6="LCERT",'full menu'!AG6="LERT",'full menu'!AG6="FCERT",'full menu'!AG6="FERT"),"ERTs",IF(OR('full menu'!AG6="FCMT",'full menu'!AG6="FMT",'full menu'!AG6="LMT",'full menu'!AG6="LCMT"),"MTs",IF(OR('full menu'!AG6="LCIT",'full menu'!AG6="FCIT",'full menu'!AG6="LIT",'full menu'!AG6="FIT"),"ITs",IF(OR('full menu'!AG6="MwERT", 'full menu'!AG6="ERwMT", 'full menu'!AG6="M&amp;ERT", 'full menu'!AG6="MwIT", 'full menu'!AG6="IwMT", 'full menu'!AG6="M&amp;IT", 'full menu'!AG6="IwERT", 'full menu'!AG6="ERwIT", 'full menu'!AG6="I&amp;ERT", 'full menu'!AG6="ER&amp;M&amp;IT"),"MixedTs",IF('full menu'!AG6="UD","UD",IF('full menu'!AG6="LSD","LSD",IF('full menu'!AG6="WSD","WSD",IF('full menu'!AG6="UASC","nonat",""))))))))))</f>
        <v>LSD</v>
      </c>
      <c r="AH6" s="3" t="str">
        <f>IF('full menu'!AH6="MDC","MDC",IF(OR('full menu'!AH6="PERF",'full menu'!AH6="AERF",'full menu'!AH6="PCB"),"ERfix",IF(OR('full menu'!AH6="ACB", 'full menu'!AH6="LCERT",'full menu'!AH6="LERT",'full menu'!AH6="FCERT",'full menu'!AH6="FERT"),"ERTs",IF(OR('full menu'!AH6="FCMT",'full menu'!AH6="FMT",'full menu'!AH6="LMT",'full menu'!AH6="LCMT"),"MTs",IF(OR('full menu'!AH6="LCIT",'full menu'!AH6="FCIT",'full menu'!AH6="LIT",'full menu'!AH6="FIT"),"ITs",IF(OR('full menu'!AH6="MwERT", 'full menu'!AH6="ERwMT", 'full menu'!AH6="M&amp;ERT", 'full menu'!AH6="MwIT", 'full menu'!AH6="IwMT", 'full menu'!AH6="M&amp;IT", 'full menu'!AH6="IwERT", 'full menu'!AH6="ERwIT", 'full menu'!AH6="I&amp;ERT", 'full menu'!AH6="ER&amp;M&amp;IT"),"MixedTs",IF('full menu'!AH6="UD","UD",IF('full menu'!AH6="LSD","LSD",IF('full menu'!AH6="WSD","WSD",IF('full menu'!AH6="UASC","nonat",""))))))))))</f>
        <v>LSD</v>
      </c>
      <c r="AI6" s="3" t="str">
        <f>IF('full menu'!AI6="MDC","MDC",IF(OR('full menu'!AI6="PERF",'full menu'!AI6="AERF",'full menu'!AI6="PCB"),"ERfix",IF(OR('full menu'!AI6="ACB", 'full menu'!AI6="LCERT",'full menu'!AI6="LERT",'full menu'!AI6="FCERT",'full menu'!AI6="FERT"),"ERTs",IF(OR('full menu'!AI6="FCMT",'full menu'!AI6="FMT",'full menu'!AI6="LMT",'full menu'!AI6="LCMT"),"MTs",IF(OR('full menu'!AI6="LCIT",'full menu'!AI6="FCIT",'full menu'!AI6="LIT",'full menu'!AI6="FIT"),"ITs",IF(OR('full menu'!AI6="MwERT", 'full menu'!AI6="ERwMT", 'full menu'!AI6="M&amp;ERT", 'full menu'!AI6="MwIT", 'full menu'!AI6="IwMT", 'full menu'!AI6="M&amp;IT", 'full menu'!AI6="IwERT", 'full menu'!AI6="ERwIT", 'full menu'!AI6="I&amp;ERT", 'full menu'!AI6="ER&amp;M&amp;IT"),"MixedTs",IF('full menu'!AI6="UD","UD",IF('full menu'!AI6="LSD","LSD",IF('full menu'!AI6="WSD","WSD",IF('full menu'!AI6="UASC","nonat",""))))))))))</f>
        <v>LSD</v>
      </c>
      <c r="AJ6" s="3" t="str">
        <f>IF('full menu'!AJ6="MDC","MDC",IF(OR('full menu'!AJ6="PERF",'full menu'!AJ6="AERF",'full menu'!AJ6="PCB"),"ERfix",IF(OR('full menu'!AJ6="ACB", 'full menu'!AJ6="LCERT",'full menu'!AJ6="LERT",'full menu'!AJ6="FCERT",'full menu'!AJ6="FERT"),"ERTs",IF(OR('full menu'!AJ6="FCMT",'full menu'!AJ6="FMT",'full menu'!AJ6="LMT",'full menu'!AJ6="LCMT"),"MTs",IF(OR('full menu'!AJ6="LCIT",'full menu'!AJ6="FCIT",'full menu'!AJ6="LIT",'full menu'!AJ6="FIT"),"ITs",IF(OR('full menu'!AJ6="MwERT", 'full menu'!AJ6="ERwMT", 'full menu'!AJ6="M&amp;ERT", 'full menu'!AJ6="MwIT", 'full menu'!AJ6="IwMT", 'full menu'!AJ6="M&amp;IT", 'full menu'!AJ6="IwERT", 'full menu'!AJ6="ERwIT", 'full menu'!AJ6="I&amp;ERT", 'full menu'!AJ6="ER&amp;M&amp;IT"),"MixedTs",IF('full menu'!AJ6="UD","UD",IF('full menu'!AJ6="LSD","LSD",IF('full menu'!AJ6="WSD","WSD",IF('full menu'!AJ6="UASC","nonat",""))))))))))</f>
        <v>LSD</v>
      </c>
      <c r="AK6" s="3" t="str">
        <f>IF('full menu'!AK6="MDC","MDC",IF(OR('full menu'!AK6="PERF",'full menu'!AK6="AERF",'full menu'!AK6="PCB"),"ERfix",IF(OR('full menu'!AK6="ACB", 'full menu'!AK6="LCERT",'full menu'!AK6="LERT",'full menu'!AK6="FCERT",'full menu'!AK6="FERT"),"ERTs",IF(OR('full menu'!AK6="FCMT",'full menu'!AK6="FMT",'full menu'!AK6="LMT",'full menu'!AK6="LCMT"),"MTs",IF(OR('full menu'!AK6="LCIT",'full menu'!AK6="FCIT",'full menu'!AK6="LIT",'full menu'!AK6="FIT"),"ITs",IF(OR('full menu'!AK6="MwERT", 'full menu'!AK6="ERwMT", 'full menu'!AK6="M&amp;ERT", 'full menu'!AK6="MwIT", 'full menu'!AK6="IwMT", 'full menu'!AK6="M&amp;IT", 'full menu'!AK6="IwERT", 'full menu'!AK6="ERwIT", 'full menu'!AK6="I&amp;ERT", 'full menu'!AK6="ER&amp;M&amp;IT"),"MixedTs",IF('full menu'!AK6="UD","UD",IF('full menu'!AK6="LSD","LSD",IF('full menu'!AK6="WSD","WSD",IF('full menu'!AK6="UASC","nonat",""))))))))))</f>
        <v>LSD</v>
      </c>
      <c r="AL6" s="3" t="str">
        <f>IF('full menu'!AL6="MDC","MDC",IF(OR('full menu'!AL6="PERF",'full menu'!AL6="AERF",'full menu'!AL6="PCB"),"ERfix",IF(OR('full menu'!AL6="ACB", 'full menu'!AL6="LCERT",'full menu'!AL6="LERT",'full menu'!AL6="FCERT",'full menu'!AL6="FERT"),"ERTs",IF(OR('full menu'!AL6="FCMT",'full menu'!AL6="FMT",'full menu'!AL6="LMT",'full menu'!AL6="LCMT"),"MTs",IF(OR('full menu'!AL6="LCIT",'full menu'!AL6="FCIT",'full menu'!AL6="LIT",'full menu'!AL6="FIT"),"ITs",IF(OR('full menu'!AL6="MwERT", 'full menu'!AL6="ERwMT", 'full menu'!AL6="M&amp;ERT", 'full menu'!AL6="MwIT", 'full menu'!AL6="IwMT", 'full menu'!AL6="M&amp;IT", 'full menu'!AL6="IwERT", 'full menu'!AL6="ERwIT", 'full menu'!AL6="I&amp;ERT", 'full menu'!AL6="ER&amp;M&amp;IT"),"MixedTs",IF('full menu'!AL6="UD","UD",IF('full menu'!AL6="LSD","LSD",IF('full menu'!AL6="WSD","WSD",IF('full menu'!AL6="UASC","nonat",""))))))))))</f>
        <v>LSD</v>
      </c>
      <c r="AM6" s="3" t="str">
        <f>IF('full menu'!AM6="MDC","MDC",IF(OR('full menu'!AM6="PERF",'full menu'!AM6="AERF",'full menu'!AM6="PCB"),"ERfix",IF(OR('full menu'!AM6="ACB", 'full menu'!AM6="LCERT",'full menu'!AM6="LERT",'full menu'!AM6="FCERT",'full menu'!AM6="FERT"),"ERTs",IF(OR('full menu'!AM6="FCMT",'full menu'!AM6="FMT",'full menu'!AM6="LMT",'full menu'!AM6="LCMT"),"MTs",IF(OR('full menu'!AM6="LCIT",'full menu'!AM6="FCIT",'full menu'!AM6="LIT",'full menu'!AM6="FIT"),"ITs",IF(OR('full menu'!AM6="MwERT", 'full menu'!AM6="ERwMT", 'full menu'!AM6="M&amp;ERT", 'full menu'!AM6="MwIT", 'full menu'!AM6="IwMT", 'full menu'!AM6="M&amp;IT", 'full menu'!AM6="IwERT", 'full menu'!AM6="ERwIT", 'full menu'!AM6="I&amp;ERT", 'full menu'!AM6="ER&amp;M&amp;IT"),"MixedTs",IF('full menu'!AM6="UD","UD",IF('full menu'!AM6="LSD","LSD",IF('full menu'!AM6="WSD","WSD",IF('full menu'!AM6="UASC","nonat",""))))))))))</f>
        <v>LSD</v>
      </c>
      <c r="AN6" s="3" t="str">
        <f>IF('full menu'!AN6="MDC","MDC",IF(OR('full menu'!AN6="PERF",'full menu'!AN6="AERF",'full menu'!AN6="PCB"),"ERfix",IF(OR('full menu'!AN6="ACB", 'full menu'!AN6="LCERT",'full menu'!AN6="LERT",'full menu'!AN6="FCERT",'full menu'!AN6="FERT"),"ERTs",IF(OR('full menu'!AN6="FCMT",'full menu'!AN6="FMT",'full menu'!AN6="LMT",'full menu'!AN6="LCMT"),"MTs",IF(OR('full menu'!AN6="LCIT",'full menu'!AN6="FCIT",'full menu'!AN6="LIT",'full menu'!AN6="FIT"),"ITs",IF(OR('full menu'!AN6="MwERT", 'full menu'!AN6="ERwMT", 'full menu'!AN6="M&amp;ERT", 'full menu'!AN6="MwIT", 'full menu'!AN6="IwMT", 'full menu'!AN6="M&amp;IT", 'full menu'!AN6="IwERT", 'full menu'!AN6="ERwIT", 'full menu'!AN6="I&amp;ERT", 'full menu'!AN6="ER&amp;M&amp;IT"),"MixedTs",IF('full menu'!AN6="UD","UD",IF('full menu'!AN6="LSD","LSD",IF('full menu'!AN6="WSD","WSD",IF('full menu'!AN6="UASC","nonat",""))))))))))</f>
        <v>LSD</v>
      </c>
      <c r="AO6" s="3" t="str">
        <f>IF('full menu'!AO6="MDC","MDC",IF(OR('full menu'!AO6="PERF",'full menu'!AO6="AERF",'full menu'!AO6="PCB"),"ERfix",IF(OR('full menu'!AO6="ACB", 'full menu'!AO6="LCERT",'full menu'!AO6="LERT",'full menu'!AO6="FCERT",'full menu'!AO6="FERT"),"ERTs",IF(OR('full menu'!AO6="FCMT",'full menu'!AO6="FMT",'full menu'!AO6="LMT",'full menu'!AO6="LCMT"),"MTs",IF(OR('full menu'!AO6="LCIT",'full menu'!AO6="FCIT",'full menu'!AO6="LIT",'full menu'!AO6="FIT"),"ITs",IF(OR('full menu'!AO6="MwERT", 'full menu'!AO6="ERwMT", 'full menu'!AO6="M&amp;ERT", 'full menu'!AO6="MwIT", 'full menu'!AO6="IwMT", 'full menu'!AO6="M&amp;IT", 'full menu'!AO6="IwERT", 'full menu'!AO6="ERwIT", 'full menu'!AO6="I&amp;ERT", 'full menu'!AO6="ER&amp;M&amp;IT"),"MixedTs",IF('full menu'!AO6="UD","UD",IF('full menu'!AO6="LSD","LSD",IF('full menu'!AO6="WSD","WSD",IF('full menu'!AO6="UASC","nonat",""))))))))))</f>
        <v>LSD</v>
      </c>
      <c r="AP6" s="3" t="str">
        <f>IF('full menu'!AP6="MDC","MDC",IF(OR('full menu'!AP6="PERF",'full menu'!AP6="AERF",'full menu'!AP6="PCB"),"ERfix",IF(OR('full menu'!AP6="ACB", 'full menu'!AP6="LCERT",'full menu'!AP6="LERT",'full menu'!AP6="FCERT",'full menu'!AP6="FERT"),"ERTs",IF(OR('full menu'!AP6="FCMT",'full menu'!AP6="FMT",'full menu'!AP6="LMT",'full menu'!AP6="LCMT"),"MTs",IF(OR('full menu'!AP6="LCIT",'full menu'!AP6="FCIT",'full menu'!AP6="LIT",'full menu'!AP6="FIT"),"ITs",IF(OR('full menu'!AP6="MwERT", 'full menu'!AP6="ERwMT", 'full menu'!AP6="M&amp;ERT", 'full menu'!AP6="MwIT", 'full menu'!AP6="IwMT", 'full menu'!AP6="M&amp;IT", 'full menu'!AP6="IwERT", 'full menu'!AP6="ERwIT", 'full menu'!AP6="I&amp;ERT", 'full menu'!AP6="ER&amp;M&amp;IT"),"MixedTs",IF('full menu'!AP6="UD","UD",IF('full menu'!AP6="LSD","LSD",IF('full menu'!AP6="WSD","WSD",IF('full menu'!AP6="UASC","nonat",""))))))))))</f>
        <v>LSD</v>
      </c>
      <c r="AQ6" s="3" t="str">
        <f>IF('full menu'!AQ6="MDC","MDC",IF(OR('full menu'!AQ6="PERF",'full menu'!AQ6="AERF",'full menu'!AQ6="PCB"),"ERfix",IF(OR('full menu'!AQ6="ACB", 'full menu'!AQ6="LCERT",'full menu'!AQ6="LERT",'full menu'!AQ6="FCERT",'full menu'!AQ6="FERT"),"ERTs",IF(OR('full menu'!AQ6="FCMT",'full menu'!AQ6="FMT",'full menu'!AQ6="LMT",'full menu'!AQ6="LCMT"),"MTs",IF(OR('full menu'!AQ6="LCIT",'full menu'!AQ6="FCIT",'full menu'!AQ6="LIT",'full menu'!AQ6="FIT"),"ITs",IF(OR('full menu'!AQ6="MwERT", 'full menu'!AQ6="ERwMT", 'full menu'!AQ6="M&amp;ERT", 'full menu'!AQ6="MwIT", 'full menu'!AQ6="IwMT", 'full menu'!AQ6="M&amp;IT", 'full menu'!AQ6="IwERT", 'full menu'!AQ6="ERwIT", 'full menu'!AQ6="I&amp;ERT", 'full menu'!AQ6="ER&amp;M&amp;IT"),"MixedTs",IF('full menu'!AQ6="UD","UD",IF('full menu'!AQ6="LSD","LSD",IF('full menu'!AQ6="WSD","WSD",IF('full menu'!AQ6="UASC","nonat",""))))))))))</f>
        <v>LSD</v>
      </c>
      <c r="AR6" s="3" t="str">
        <f>IF('full menu'!AR6="MDC","MDC",IF(OR('full menu'!AR6="PERF",'full menu'!AR6="AERF",'full menu'!AR6="PCB"),"ERfix",IF(OR('full menu'!AR6="ACB", 'full menu'!AR6="LCERT",'full menu'!AR6="LERT",'full menu'!AR6="FCERT",'full menu'!AR6="FERT"),"ERTs",IF(OR('full menu'!AR6="FCMT",'full menu'!AR6="FMT",'full menu'!AR6="LMT",'full menu'!AR6="LCMT"),"MTs",IF(OR('full menu'!AR6="LCIT",'full menu'!AR6="FCIT",'full menu'!AR6="LIT",'full menu'!AR6="FIT"),"ITs",IF(OR('full menu'!AR6="MwERT", 'full menu'!AR6="ERwMT", 'full menu'!AR6="M&amp;ERT", 'full menu'!AR6="MwIT", 'full menu'!AR6="IwMT", 'full menu'!AR6="M&amp;IT", 'full menu'!AR6="IwERT", 'full menu'!AR6="ERwIT", 'full menu'!AR6="I&amp;ERT", 'full menu'!AR6="ER&amp;M&amp;IT"),"MixedTs",IF('full menu'!AR6="UD","UD",IF('full menu'!AR6="LSD","LSD",IF('full menu'!AR6="WSD","WSD",IF('full menu'!AR6="UASC","nonat",""))))))))))</f>
        <v>LSD</v>
      </c>
      <c r="AS6" s="3" t="str">
        <f>IF('full menu'!AS6="MDC","MDC",IF(OR('full menu'!AS6="PERF",'full menu'!AS6="AERF",'full menu'!AS6="PCB"),"ERfix",IF(OR('full menu'!AS6="ACB", 'full menu'!AS6="LCERT",'full menu'!AS6="LERT",'full menu'!AS6="FCERT",'full menu'!AS6="FERT"),"ERTs",IF(OR('full menu'!AS6="FCMT",'full menu'!AS6="FMT",'full menu'!AS6="LMT",'full menu'!AS6="LCMT"),"MTs",IF(OR('full menu'!AS6="LCIT",'full menu'!AS6="FCIT",'full menu'!AS6="LIT",'full menu'!AS6="FIT"),"ITs",IF(OR('full menu'!AS6="MwERT", 'full menu'!AS6="ERwMT", 'full menu'!AS6="M&amp;ERT", 'full menu'!AS6="MwIT", 'full menu'!AS6="IwMT", 'full menu'!AS6="M&amp;IT", 'full menu'!AS6="IwERT", 'full menu'!AS6="ERwIT", 'full menu'!AS6="I&amp;ERT", 'full menu'!AS6="ER&amp;M&amp;IT"),"MixedTs",IF('full menu'!AS6="UD","UD",IF('full menu'!AS6="LSD","LSD",IF('full menu'!AS6="WSD","WSD",IF('full menu'!AS6="UASC","nonat",""))))))))))</f>
        <v>LSD</v>
      </c>
    </row>
    <row r="7" spans="1:51" ht="15.5" x14ac:dyDescent="0.35">
      <c r="A7" t="s">
        <v>5</v>
      </c>
      <c r="B7" s="3" t="str">
        <f>IF('full menu'!B7="MDC","MDC",IF(OR('full menu'!B7="PERF",'full menu'!B7="AERF",'full menu'!B7="PCB"),"ERfix",IF(OR('full menu'!B7="ACB", 'full menu'!B7="LCERT",'full menu'!B7="LERT",'full menu'!B7="FCERT",'full menu'!B7="FERT"),"ERTs",IF(OR('full menu'!B7="FCMT",'full menu'!B7="FMT",'full menu'!B7="LMT",'full menu'!B7="LCMT"),"MTs",IF(OR('full menu'!B7="LCIT",'full menu'!B7="FCIT",'full menu'!B7="LIT",'full menu'!B7="FIT"),"ITs",IF(OR('full menu'!B7="MwERT", 'full menu'!B7="ERwMT", 'full menu'!B7="M&amp;ERT", 'full menu'!B7="MwIT", 'full menu'!B7="IwMT", 'full menu'!B7="M&amp;IT", 'full menu'!B7="IwERT", 'full menu'!B7="ERwIT", 'full menu'!B7="I&amp;ERT", 'full menu'!B7="ER&amp;M&amp;IT"),"MixedTs",IF('full menu'!B7="UD","UD",IF('full menu'!B7="LSD","LSD",IF('full menu'!B7="WSD","WSD",IF('full menu'!B7="UASC","nonat",""))))))))))</f>
        <v>ERfix</v>
      </c>
      <c r="C7" s="3" t="str">
        <f>IF('full menu'!C7="MDC","MDC",IF(OR('full menu'!C7="PERF",'full menu'!C7="AERF",'full menu'!C7="PCB"),"ERfix",IF(OR('full menu'!C7="ACB", 'full menu'!C7="LCERT",'full menu'!C7="LERT",'full menu'!C7="FCERT",'full menu'!C7="FERT"),"ERTs",IF(OR('full menu'!C7="FCMT",'full menu'!C7="FMT",'full menu'!C7="LMT",'full menu'!C7="LCMT"),"MTs",IF(OR('full menu'!C7="LCIT",'full menu'!C7="FCIT",'full menu'!C7="LIT",'full menu'!C7="FIT"),"ITs",IF(OR('full menu'!C7="MwERT", 'full menu'!C7="ERwMT", 'full menu'!C7="M&amp;ERT", 'full menu'!C7="MwIT", 'full menu'!C7="IwMT", 'full menu'!C7="M&amp;IT", 'full menu'!C7="IwERT", 'full menu'!C7="ERwIT", 'full menu'!C7="I&amp;ERT", 'full menu'!C7="ER&amp;M&amp;IT"),"MixedTs",IF('full menu'!C7="UD","UD",IF('full menu'!C7="LSD","LSD",IF('full menu'!C7="WSD","WSD",IF('full menu'!C7="UASC","nonat",""))))))))))</f>
        <v>ERfix</v>
      </c>
      <c r="D7" s="3" t="str">
        <f>IF('full menu'!D7="MDC","MDC",IF(OR('full menu'!D7="PERF",'full menu'!D7="AERF",'full menu'!D7="PCB"),"ERfix",IF(OR('full menu'!D7="ACB", 'full menu'!D7="LCERT",'full menu'!D7="LERT",'full menu'!D7="FCERT",'full menu'!D7="FERT"),"ERTs",IF(OR('full menu'!D7="FCMT",'full menu'!D7="FMT",'full menu'!D7="LMT",'full menu'!D7="LCMT"),"MTs",IF(OR('full menu'!D7="LCIT",'full menu'!D7="FCIT",'full menu'!D7="LIT",'full menu'!D7="FIT"),"ITs",IF(OR('full menu'!D7="MwERT", 'full menu'!D7="ERwMT", 'full menu'!D7="M&amp;ERT", 'full menu'!D7="MwIT", 'full menu'!D7="IwMT", 'full menu'!D7="M&amp;IT", 'full menu'!D7="IwERT", 'full menu'!D7="ERwIT", 'full menu'!D7="I&amp;ERT", 'full menu'!D7="ER&amp;M&amp;IT"),"MixedTs",IF('full menu'!D7="UD","UD",IF('full menu'!D7="LSD","LSD",IF('full menu'!D7="WSD","WSD",IF('full menu'!D7="UASC","nonat",""))))))))))</f>
        <v>ERfix</v>
      </c>
      <c r="E7" s="3" t="str">
        <f>IF('full menu'!E7="MDC","MDC",IF(OR('full menu'!E7="PERF",'full menu'!E7="AERF",'full menu'!E7="PCB"),"ERfix",IF(OR('full menu'!E7="ACB", 'full menu'!E7="LCERT",'full menu'!E7="LERT",'full menu'!E7="FCERT",'full menu'!E7="FERT"),"ERTs",IF(OR('full menu'!E7="FCMT",'full menu'!E7="FMT",'full menu'!E7="LMT",'full menu'!E7="LCMT"),"MTs",IF(OR('full menu'!E7="LCIT",'full menu'!E7="FCIT",'full menu'!E7="LIT",'full menu'!E7="FIT"),"ITs",IF(OR('full menu'!E7="MwERT", 'full menu'!E7="ERwMT", 'full menu'!E7="M&amp;ERT", 'full menu'!E7="MwIT", 'full menu'!E7="IwMT", 'full menu'!E7="M&amp;IT", 'full menu'!E7="IwERT", 'full menu'!E7="ERwIT", 'full menu'!E7="I&amp;ERT", 'full menu'!E7="ER&amp;M&amp;IT"),"MixedTs",IF('full menu'!E7="UD","UD",IF('full menu'!E7="LSD","LSD",IF('full menu'!E7="WSD","WSD",IF('full menu'!E7="UASC","nonat",""))))))))))</f>
        <v>LSD</v>
      </c>
      <c r="F7" s="3" t="str">
        <f>IF('full menu'!F7="MDC","MDC",IF(OR('full menu'!F7="PERF",'full menu'!F7="AERF",'full menu'!F7="PCB"),"ERfix",IF(OR('full menu'!F7="ACB", 'full menu'!F7="LCERT",'full menu'!F7="LERT",'full menu'!F7="FCERT",'full menu'!F7="FERT"),"ERTs",IF(OR('full menu'!F7="FCMT",'full menu'!F7="FMT",'full menu'!F7="LMT",'full menu'!F7="LCMT"),"MTs",IF(OR('full menu'!F7="LCIT",'full menu'!F7="FCIT",'full menu'!F7="LIT",'full menu'!F7="FIT"),"ITs",IF(OR('full menu'!F7="MwERT", 'full menu'!F7="ERwMT", 'full menu'!F7="M&amp;ERT", 'full menu'!F7="MwIT", 'full menu'!F7="IwMT", 'full menu'!F7="M&amp;IT", 'full menu'!F7="IwERT", 'full menu'!F7="ERwIT", 'full menu'!F7="I&amp;ERT", 'full menu'!F7="ER&amp;M&amp;IT"),"MixedTs",IF('full menu'!F7="UD","UD",IF('full menu'!F7="LSD","LSD",IF('full menu'!F7="WSD","WSD",IF('full menu'!F7="UASC","nonat",""))))))))))</f>
        <v>LSD</v>
      </c>
      <c r="G7" s="3" t="str">
        <f>IF('full menu'!G7="MDC","MDC",IF(OR('full menu'!G7="PERF",'full menu'!G7="AERF",'full menu'!G7="PCB"),"ERfix",IF(OR('full menu'!G7="ACB", 'full menu'!G7="LCERT",'full menu'!G7="LERT",'full menu'!G7="FCERT",'full menu'!G7="FERT"),"ERTs",IF(OR('full menu'!G7="FCMT",'full menu'!G7="FMT",'full menu'!G7="LMT",'full menu'!G7="LCMT"),"MTs",IF(OR('full menu'!G7="LCIT",'full menu'!G7="FCIT",'full menu'!G7="LIT",'full menu'!G7="FIT"),"ITs",IF(OR('full menu'!G7="MwERT", 'full menu'!G7="ERwMT", 'full menu'!G7="M&amp;ERT", 'full menu'!G7="MwIT", 'full menu'!G7="IwMT", 'full menu'!G7="M&amp;IT", 'full menu'!G7="IwERT", 'full menu'!G7="ERwIT", 'full menu'!G7="I&amp;ERT", 'full menu'!G7="ER&amp;M&amp;IT"),"MixedTs",IF('full menu'!G7="UD","UD",IF('full menu'!G7="LSD","LSD",IF('full menu'!G7="WSD","WSD",IF('full menu'!G7="UASC","nonat",""))))))))))</f>
        <v>LSD</v>
      </c>
      <c r="H7" s="3" t="str">
        <f>IF('full menu'!H7="MDC","MDC",IF(OR('full menu'!H7="PERF",'full menu'!H7="AERF",'full menu'!H7="PCB"),"ERfix",IF(OR('full menu'!H7="ACB", 'full menu'!H7="LCERT",'full menu'!H7="LERT",'full menu'!H7="FCERT",'full menu'!H7="FERT"),"ERTs",IF(OR('full menu'!H7="FCMT",'full menu'!H7="FMT",'full menu'!H7="LMT",'full menu'!H7="LCMT"),"MTs",IF(OR('full menu'!H7="LCIT",'full menu'!H7="FCIT",'full menu'!H7="LIT",'full menu'!H7="FIT"),"ITs",IF(OR('full menu'!H7="MwERT", 'full menu'!H7="ERwMT", 'full menu'!H7="M&amp;ERT", 'full menu'!H7="MwIT", 'full menu'!H7="IwMT", 'full menu'!H7="M&amp;IT", 'full menu'!H7="IwERT", 'full menu'!H7="ERwIT", 'full menu'!H7="I&amp;ERT", 'full menu'!H7="ER&amp;M&amp;IT"),"MixedTs",IF('full menu'!H7="UD","UD",IF('full menu'!H7="LSD","LSD",IF('full menu'!H7="WSD","WSD",IF('full menu'!H7="UASC","nonat",""))))))))))</f>
        <v>LSD</v>
      </c>
      <c r="I7" s="3" t="str">
        <f>IF('full menu'!I7="MDC","MDC",IF(OR('full menu'!I7="PERF",'full menu'!I7="AERF",'full menu'!I7="PCB"),"ERfix",IF(OR('full menu'!I7="ACB", 'full menu'!I7="LCERT",'full menu'!I7="LERT",'full menu'!I7="FCERT",'full menu'!I7="FERT"),"ERTs",IF(OR('full menu'!I7="FCMT",'full menu'!I7="FMT",'full menu'!I7="LMT",'full menu'!I7="LCMT"),"MTs",IF(OR('full menu'!I7="LCIT",'full menu'!I7="FCIT",'full menu'!I7="LIT",'full menu'!I7="FIT"),"ITs",IF(OR('full menu'!I7="MwERT", 'full menu'!I7="ERwMT", 'full menu'!I7="M&amp;ERT", 'full menu'!I7="MwIT", 'full menu'!I7="IwMT", 'full menu'!I7="M&amp;IT", 'full menu'!I7="IwERT", 'full menu'!I7="ERwIT", 'full menu'!I7="I&amp;ERT", 'full menu'!I7="ER&amp;M&amp;IT"),"MixedTs",IF('full menu'!I7="UD","UD",IF('full menu'!I7="LSD","LSD",IF('full menu'!I7="WSD","WSD",IF('full menu'!I7="UASC","nonat",""))))))))))</f>
        <v>LSD</v>
      </c>
      <c r="J7" s="3" t="str">
        <f>IF('full menu'!J7="MDC","MDC",IF(OR('full menu'!J7="PERF",'full menu'!J7="AERF",'full menu'!J7="PCB"),"ERfix",IF(OR('full menu'!J7="ACB", 'full menu'!J7="LCERT",'full menu'!J7="LERT",'full menu'!J7="FCERT",'full menu'!J7="FERT"),"ERTs",IF(OR('full menu'!J7="FCMT",'full menu'!J7="FMT",'full menu'!J7="LMT",'full menu'!J7="LCMT"),"MTs",IF(OR('full menu'!J7="LCIT",'full menu'!J7="FCIT",'full menu'!J7="LIT",'full menu'!J7="FIT"),"ITs",IF(OR('full menu'!J7="MwERT", 'full menu'!J7="ERwMT", 'full menu'!J7="M&amp;ERT", 'full menu'!J7="MwIT", 'full menu'!J7="IwMT", 'full menu'!J7="M&amp;IT", 'full menu'!J7="IwERT", 'full menu'!J7="ERwIT", 'full menu'!J7="I&amp;ERT", 'full menu'!J7="ER&amp;M&amp;IT"),"MixedTs",IF('full menu'!J7="UD","UD",IF('full menu'!J7="LSD","LSD",IF('full menu'!J7="WSD","WSD",IF('full menu'!J7="UASC","nonat",""))))))))))</f>
        <v>LSD</v>
      </c>
      <c r="K7" s="3" t="str">
        <f>IF('full menu'!K7="MDC","MDC",IF(OR('full menu'!K7="PERF",'full menu'!K7="AERF",'full menu'!K7="PCB"),"ERfix",IF(OR('full menu'!K7="ACB", 'full menu'!K7="LCERT",'full menu'!K7="LERT",'full menu'!K7="FCERT",'full menu'!K7="FERT"),"ERTs",IF(OR('full menu'!K7="FCMT",'full menu'!K7="FMT",'full menu'!K7="LMT",'full menu'!K7="LCMT"),"MTs",IF(OR('full menu'!K7="LCIT",'full menu'!K7="FCIT",'full menu'!K7="LIT",'full menu'!K7="FIT"),"ITs",IF(OR('full menu'!K7="MwERT", 'full menu'!K7="ERwMT", 'full menu'!K7="M&amp;ERT", 'full menu'!K7="MwIT", 'full menu'!K7="IwMT", 'full menu'!K7="M&amp;IT", 'full menu'!K7="IwERT", 'full menu'!K7="ERwIT", 'full menu'!K7="I&amp;ERT", 'full menu'!K7="ER&amp;M&amp;IT"),"MixedTs",IF('full menu'!K7="UD","UD",IF('full menu'!K7="LSD","LSD",IF('full menu'!K7="WSD","WSD",IF('full menu'!K7="UASC","nonat",""))))))))))</f>
        <v>LSD</v>
      </c>
      <c r="L7" s="3" t="str">
        <f>IF('full menu'!L7="MDC","MDC",IF(OR('full menu'!L7="PERF",'full menu'!L7="AERF",'full menu'!L7="PCB"),"ERfix",IF(OR('full menu'!L7="ACB", 'full menu'!L7="LCERT",'full menu'!L7="LERT",'full menu'!L7="FCERT",'full menu'!L7="FERT"),"ERTs",IF(OR('full menu'!L7="FCMT",'full menu'!L7="FMT",'full menu'!L7="LMT",'full menu'!L7="LCMT"),"MTs",IF(OR('full menu'!L7="LCIT",'full menu'!L7="FCIT",'full menu'!L7="LIT",'full menu'!L7="FIT"),"ITs",IF(OR('full menu'!L7="MwERT", 'full menu'!L7="ERwMT", 'full menu'!L7="M&amp;ERT", 'full menu'!L7="MwIT", 'full menu'!L7="IwMT", 'full menu'!L7="M&amp;IT", 'full menu'!L7="IwERT", 'full menu'!L7="ERwIT", 'full menu'!L7="I&amp;ERT", 'full menu'!L7="ER&amp;M&amp;IT"),"MixedTs",IF('full menu'!L7="UD","UD",IF('full menu'!L7="LSD","LSD",IF('full menu'!L7="WSD","WSD",IF('full menu'!L7="UASC","nonat",""))))))))))</f>
        <v>LSD</v>
      </c>
      <c r="M7" s="3" t="str">
        <f>IF('full menu'!M7="MDC","MDC",IF(OR('full menu'!M7="PERF",'full menu'!M7="AERF",'full menu'!M7="PCB"),"ERfix",IF(OR('full menu'!M7="ACB", 'full menu'!M7="LCERT",'full menu'!M7="LERT",'full menu'!M7="FCERT",'full menu'!M7="FERT"),"ERTs",IF(OR('full menu'!M7="FCMT",'full menu'!M7="FMT",'full menu'!M7="LMT",'full menu'!M7="LCMT"),"MTs",IF(OR('full menu'!M7="LCIT",'full menu'!M7="FCIT",'full menu'!M7="LIT",'full menu'!M7="FIT"),"ITs",IF(OR('full menu'!M7="MwERT", 'full menu'!M7="ERwMT", 'full menu'!M7="M&amp;ERT", 'full menu'!M7="MwIT", 'full menu'!M7="IwMT", 'full menu'!M7="M&amp;IT", 'full menu'!M7="IwERT", 'full menu'!M7="ERwIT", 'full menu'!M7="I&amp;ERT", 'full menu'!M7="ER&amp;M&amp;IT"),"MixedTs",IF('full menu'!M7="UD","UD",IF('full menu'!M7="LSD","LSD",IF('full menu'!M7="WSD","WSD",IF('full menu'!M7="UASC","nonat",""))))))))))</f>
        <v>LSD</v>
      </c>
      <c r="N7" s="3" t="str">
        <f>IF('full menu'!N7="MDC","MDC",IF(OR('full menu'!N7="PERF",'full menu'!N7="AERF",'full menu'!N7="PCB"),"ERfix",IF(OR('full menu'!N7="ACB", 'full menu'!N7="LCERT",'full menu'!N7="LERT",'full menu'!N7="FCERT",'full menu'!N7="FERT"),"ERTs",IF(OR('full menu'!N7="FCMT",'full menu'!N7="FMT",'full menu'!N7="LMT",'full menu'!N7="LCMT"),"MTs",IF(OR('full menu'!N7="LCIT",'full menu'!N7="FCIT",'full menu'!N7="LIT",'full menu'!N7="FIT"),"ITs",IF(OR('full menu'!N7="MwERT", 'full menu'!N7="ERwMT", 'full menu'!N7="M&amp;ERT", 'full menu'!N7="MwIT", 'full menu'!N7="IwMT", 'full menu'!N7="M&amp;IT", 'full menu'!N7="IwERT", 'full menu'!N7="ERwIT", 'full menu'!N7="I&amp;ERT", 'full menu'!N7="ER&amp;M&amp;IT"),"MixedTs",IF('full menu'!N7="UD","UD",IF('full menu'!N7="LSD","LSD",IF('full menu'!N7="WSD","WSD",IF('full menu'!N7="UASC","nonat",""))))))))))</f>
        <v>LSD</v>
      </c>
      <c r="O7" s="3" t="str">
        <f>IF('full menu'!O7="MDC","MDC",IF(OR('full menu'!O7="PERF",'full menu'!O7="AERF",'full menu'!O7="PCB"),"ERfix",IF(OR('full menu'!O7="ACB", 'full menu'!O7="LCERT",'full menu'!O7="LERT",'full menu'!O7="FCERT",'full menu'!O7="FERT"),"ERTs",IF(OR('full menu'!O7="FCMT",'full menu'!O7="FMT",'full menu'!O7="LMT",'full menu'!O7="LCMT"),"MTs",IF(OR('full menu'!O7="LCIT",'full menu'!O7="FCIT",'full menu'!O7="LIT",'full menu'!O7="FIT"),"ITs",IF(OR('full menu'!O7="MwERT", 'full menu'!O7="ERwMT", 'full menu'!O7="M&amp;ERT", 'full menu'!O7="MwIT", 'full menu'!O7="IwMT", 'full menu'!O7="M&amp;IT", 'full menu'!O7="IwERT", 'full menu'!O7="ERwIT", 'full menu'!O7="I&amp;ERT", 'full menu'!O7="ER&amp;M&amp;IT"),"MixedTs",IF('full menu'!O7="UD","UD",IF('full menu'!O7="LSD","LSD",IF('full menu'!O7="WSD","WSD",IF('full menu'!O7="UASC","nonat",""))))))))))</f>
        <v>LSD</v>
      </c>
      <c r="P7" s="3" t="str">
        <f>IF('full menu'!P7="MDC","MDC",IF(OR('full menu'!P7="PERF",'full menu'!P7="AERF",'full menu'!P7="PCB"),"ERfix",IF(OR('full menu'!P7="ACB", 'full menu'!P7="LCERT",'full menu'!P7="LERT",'full menu'!P7="FCERT",'full menu'!P7="FERT"),"ERTs",IF(OR('full menu'!P7="FCMT",'full menu'!P7="FMT",'full menu'!P7="LMT",'full menu'!P7="LCMT"),"MTs",IF(OR('full menu'!P7="LCIT",'full menu'!P7="FCIT",'full menu'!P7="LIT",'full menu'!P7="FIT"),"ITs",IF(OR('full menu'!P7="MwERT", 'full menu'!P7="ERwMT", 'full menu'!P7="M&amp;ERT", 'full menu'!P7="MwIT", 'full menu'!P7="IwMT", 'full menu'!P7="M&amp;IT", 'full menu'!P7="IwERT", 'full menu'!P7="ERwIT", 'full menu'!P7="I&amp;ERT", 'full menu'!P7="ER&amp;M&amp;IT"),"MixedTs",IF('full menu'!P7="UD","UD",IF('full menu'!P7="LSD","LSD",IF('full menu'!P7="WSD","WSD",IF('full menu'!P7="UASC","nonat",""))))))))))</f>
        <v>LSD</v>
      </c>
      <c r="Q7" s="3" t="str">
        <f>IF('full menu'!Q7="MDC","MDC",IF(OR('full menu'!Q7="PERF",'full menu'!Q7="AERF",'full menu'!Q7="PCB"),"ERfix",IF(OR('full menu'!Q7="ACB", 'full menu'!Q7="LCERT",'full menu'!Q7="LERT",'full menu'!Q7="FCERT",'full menu'!Q7="FERT"),"ERTs",IF(OR('full menu'!Q7="FCMT",'full menu'!Q7="FMT",'full menu'!Q7="LMT",'full menu'!Q7="LCMT"),"MTs",IF(OR('full menu'!Q7="LCIT",'full menu'!Q7="FCIT",'full menu'!Q7="LIT",'full menu'!Q7="FIT"),"ITs",IF(OR('full menu'!Q7="MwERT", 'full menu'!Q7="ERwMT", 'full menu'!Q7="M&amp;ERT", 'full menu'!Q7="MwIT", 'full menu'!Q7="IwMT", 'full menu'!Q7="M&amp;IT", 'full menu'!Q7="IwERT", 'full menu'!Q7="ERwIT", 'full menu'!Q7="I&amp;ERT", 'full menu'!Q7="ER&amp;M&amp;IT"),"MixedTs",IF('full menu'!Q7="UD","UD",IF('full menu'!Q7="LSD","LSD",IF('full menu'!Q7="WSD","WSD",IF('full menu'!Q7="UASC","nonat",""))))))))))</f>
        <v>LSD</v>
      </c>
      <c r="R7" s="3" t="str">
        <f>IF('full menu'!R7="MDC","MDC",IF(OR('full menu'!R7="PERF",'full menu'!R7="AERF",'full menu'!R7="PCB"),"ERfix",IF(OR('full menu'!R7="ACB", 'full menu'!R7="LCERT",'full menu'!R7="LERT",'full menu'!R7="FCERT",'full menu'!R7="FERT"),"ERTs",IF(OR('full menu'!R7="FCMT",'full menu'!R7="FMT",'full menu'!R7="LMT",'full menu'!R7="LCMT"),"MTs",IF(OR('full menu'!R7="LCIT",'full menu'!R7="FCIT",'full menu'!R7="LIT",'full menu'!R7="FIT"),"ITs",IF(OR('full menu'!R7="MwERT", 'full menu'!R7="ERwMT", 'full menu'!R7="M&amp;ERT", 'full menu'!R7="MwIT", 'full menu'!R7="IwMT", 'full menu'!R7="M&amp;IT", 'full menu'!R7="IwERT", 'full menu'!R7="ERwIT", 'full menu'!R7="I&amp;ERT", 'full menu'!R7="ER&amp;M&amp;IT"),"MixedTs",IF('full menu'!R7="UD","UD",IF('full menu'!R7="LSD","LSD",IF('full menu'!R7="WSD","WSD",IF('full menu'!R7="UASC","nonat",""))))))))))</f>
        <v>LSD</v>
      </c>
      <c r="S7" s="3" t="str">
        <f>IF('full menu'!S7="MDC","MDC",IF(OR('full menu'!S7="PERF",'full menu'!S7="AERF",'full menu'!S7="PCB"),"ERfix",IF(OR('full menu'!S7="ACB", 'full menu'!S7="LCERT",'full menu'!S7="LERT",'full menu'!S7="FCERT",'full menu'!S7="FERT"),"ERTs",IF(OR('full menu'!S7="FCMT",'full menu'!S7="FMT",'full menu'!S7="LMT",'full menu'!S7="LCMT"),"MTs",IF(OR('full menu'!S7="LCIT",'full menu'!S7="FCIT",'full menu'!S7="LIT",'full menu'!S7="FIT"),"ITs",IF(OR('full menu'!S7="MwERT", 'full menu'!S7="ERwMT", 'full menu'!S7="M&amp;ERT", 'full menu'!S7="MwIT", 'full menu'!S7="IwMT", 'full menu'!S7="M&amp;IT", 'full menu'!S7="IwERT", 'full menu'!S7="ERwIT", 'full menu'!S7="I&amp;ERT", 'full menu'!S7="ER&amp;M&amp;IT"),"MixedTs",IF('full menu'!S7="UD","UD",IF('full menu'!S7="LSD","LSD",IF('full menu'!S7="WSD","WSD",IF('full menu'!S7="UASC","nonat",""))))))))))</f>
        <v>LSD</v>
      </c>
      <c r="T7" s="3" t="str">
        <f>IF('full menu'!T7="MDC","MDC",IF(OR('full menu'!T7="PERF",'full menu'!T7="AERF",'full menu'!T7="PCB"),"ERfix",IF(OR('full menu'!T7="ACB", 'full menu'!T7="LCERT",'full menu'!T7="LERT",'full menu'!T7="FCERT",'full menu'!T7="FERT"),"ERTs",IF(OR('full menu'!T7="FCMT",'full menu'!T7="FMT",'full menu'!T7="LMT",'full menu'!T7="LCMT"),"MTs",IF(OR('full menu'!T7="LCIT",'full menu'!T7="FCIT",'full menu'!T7="LIT",'full menu'!T7="FIT"),"ITs",IF(OR('full menu'!T7="MwERT", 'full menu'!T7="ERwMT", 'full menu'!T7="M&amp;ERT", 'full menu'!T7="MwIT", 'full menu'!T7="IwMT", 'full menu'!T7="M&amp;IT", 'full menu'!T7="IwERT", 'full menu'!T7="ERwIT", 'full menu'!T7="I&amp;ERT", 'full menu'!T7="ER&amp;M&amp;IT"),"MixedTs",IF('full menu'!T7="UD","UD",IF('full menu'!T7="LSD","LSD",IF('full menu'!T7="WSD","WSD",IF('full menu'!T7="UASC","nonat",""))))))))))</f>
        <v>LSD</v>
      </c>
      <c r="U7" s="3" t="str">
        <f>IF('full menu'!U7="MDC","MDC",IF(OR('full menu'!U7="PERF",'full menu'!U7="AERF",'full menu'!U7="PCB"),"ERfix",IF(OR('full menu'!U7="ACB", 'full menu'!U7="LCERT",'full menu'!U7="LERT",'full menu'!U7="FCERT",'full menu'!U7="FERT"),"ERTs",IF(OR('full menu'!U7="FCMT",'full menu'!U7="FMT",'full menu'!U7="LMT",'full menu'!U7="LCMT"),"MTs",IF(OR('full menu'!U7="LCIT",'full menu'!U7="FCIT",'full menu'!U7="LIT",'full menu'!U7="FIT"),"ITs",IF(OR('full menu'!U7="MwERT", 'full menu'!U7="ERwMT", 'full menu'!U7="M&amp;ERT", 'full menu'!U7="MwIT", 'full menu'!U7="IwMT", 'full menu'!U7="M&amp;IT", 'full menu'!U7="IwERT", 'full menu'!U7="ERwIT", 'full menu'!U7="I&amp;ERT", 'full menu'!U7="ER&amp;M&amp;IT"),"MixedTs",IF('full menu'!U7="UD","UD",IF('full menu'!U7="LSD","LSD",IF('full menu'!U7="WSD","WSD",IF('full menu'!U7="UASC","nonat",""))))))))))</f>
        <v>LSD</v>
      </c>
      <c r="V7" s="3" t="str">
        <f>IF('full menu'!V7="MDC","MDC",IF(OR('full menu'!V7="PERF",'full menu'!V7="AERF",'full menu'!V7="PCB"),"ERfix",IF(OR('full menu'!V7="ACB", 'full menu'!V7="LCERT",'full menu'!V7="LERT",'full menu'!V7="FCERT",'full menu'!V7="FERT"),"ERTs",IF(OR('full menu'!V7="FCMT",'full menu'!V7="FMT",'full menu'!V7="LMT",'full menu'!V7="LCMT"),"MTs",IF(OR('full menu'!V7="LCIT",'full menu'!V7="FCIT",'full menu'!V7="LIT",'full menu'!V7="FIT"),"ITs",IF(OR('full menu'!V7="MwERT", 'full menu'!V7="ERwMT", 'full menu'!V7="M&amp;ERT", 'full menu'!V7="MwIT", 'full menu'!V7="IwMT", 'full menu'!V7="M&amp;IT", 'full menu'!V7="IwERT", 'full menu'!V7="ERwIT", 'full menu'!V7="I&amp;ERT", 'full menu'!V7="ER&amp;M&amp;IT"),"MixedTs",IF('full menu'!V7="UD","UD",IF('full menu'!V7="LSD","LSD",IF('full menu'!V7="WSD","WSD",IF('full menu'!V7="UASC","nonat",""))))))))))</f>
        <v>LSD</v>
      </c>
      <c r="W7" s="3" t="str">
        <f>IF('full menu'!W7="MDC","MDC",IF(OR('full menu'!W7="PERF",'full menu'!W7="AERF",'full menu'!W7="PCB"),"ERfix",IF(OR('full menu'!W7="ACB", 'full menu'!W7="LCERT",'full menu'!W7="LERT",'full menu'!W7="FCERT",'full menu'!W7="FERT"),"ERTs",IF(OR('full menu'!W7="FCMT",'full menu'!W7="FMT",'full menu'!W7="LMT",'full menu'!W7="LCMT"),"MTs",IF(OR('full menu'!W7="LCIT",'full menu'!W7="FCIT",'full menu'!W7="LIT",'full menu'!W7="FIT"),"ITs",IF(OR('full menu'!W7="MwERT", 'full menu'!W7="ERwMT", 'full menu'!W7="M&amp;ERT", 'full menu'!W7="MwIT", 'full menu'!W7="IwMT", 'full menu'!W7="M&amp;IT", 'full menu'!W7="IwERT", 'full menu'!W7="ERwIT", 'full menu'!W7="I&amp;ERT", 'full menu'!W7="ER&amp;M&amp;IT"),"MixedTs",IF('full menu'!W7="UD","UD",IF('full menu'!W7="LSD","LSD",IF('full menu'!W7="WSD","WSD",IF('full menu'!W7="UASC","nonat",""))))))))))</f>
        <v>LSD</v>
      </c>
      <c r="X7" s="3" t="str">
        <f>IF('full menu'!X7="MDC","MDC",IF(OR('full menu'!X7="PERF",'full menu'!X7="AERF",'full menu'!X7="PCB"),"ERfix",IF(OR('full menu'!X7="ACB", 'full menu'!X7="LCERT",'full menu'!X7="LERT",'full menu'!X7="FCERT",'full menu'!X7="FERT"),"ERTs",IF(OR('full menu'!X7="FCMT",'full menu'!X7="FMT",'full menu'!X7="LMT",'full menu'!X7="LCMT"),"MTs",IF(OR('full menu'!X7="LCIT",'full menu'!X7="FCIT",'full menu'!X7="LIT",'full menu'!X7="FIT"),"ITs",IF(OR('full menu'!X7="MwERT", 'full menu'!X7="ERwMT", 'full menu'!X7="M&amp;ERT", 'full menu'!X7="MwIT", 'full menu'!X7="IwMT", 'full menu'!X7="M&amp;IT", 'full menu'!X7="IwERT", 'full menu'!X7="ERwIT", 'full menu'!X7="I&amp;ERT", 'full menu'!X7="ER&amp;M&amp;IT"),"MixedTs",IF('full menu'!X7="UD","UD",IF('full menu'!X7="LSD","LSD",IF('full menu'!X7="WSD","WSD",IF('full menu'!X7="UASC","nonat",""))))))))))</f>
        <v>LSD</v>
      </c>
      <c r="Y7" s="3" t="str">
        <f>IF('full menu'!Y7="MDC","MDC",IF(OR('full menu'!Y7="PERF",'full menu'!Y7="AERF",'full menu'!Y7="PCB"),"ERfix",IF(OR('full menu'!Y7="ACB", 'full menu'!Y7="LCERT",'full menu'!Y7="LERT",'full menu'!Y7="FCERT",'full menu'!Y7="FERT"),"ERTs",IF(OR('full menu'!Y7="FCMT",'full menu'!Y7="FMT",'full menu'!Y7="LMT",'full menu'!Y7="LCMT"),"MTs",IF(OR('full menu'!Y7="LCIT",'full menu'!Y7="FCIT",'full menu'!Y7="LIT",'full menu'!Y7="FIT"),"ITs",IF(OR('full menu'!Y7="MwERT", 'full menu'!Y7="ERwMT", 'full menu'!Y7="M&amp;ERT", 'full menu'!Y7="MwIT", 'full menu'!Y7="IwMT", 'full menu'!Y7="M&amp;IT", 'full menu'!Y7="IwERT", 'full menu'!Y7="ERwIT", 'full menu'!Y7="I&amp;ERT", 'full menu'!Y7="ER&amp;M&amp;IT"),"MixedTs",IF('full menu'!Y7="UD","UD",IF('full menu'!Y7="LSD","LSD",IF('full menu'!Y7="WSD","WSD",IF('full menu'!Y7="UASC","nonat",""))))))))))</f>
        <v>LSD</v>
      </c>
      <c r="Z7" s="3" t="str">
        <f>IF('full menu'!Z7="MDC","MDC",IF(OR('full menu'!Z7="PERF",'full menu'!Z7="AERF",'full menu'!Z7="PCB"),"ERfix",IF(OR('full menu'!Z7="ACB", 'full menu'!Z7="LCERT",'full menu'!Z7="LERT",'full menu'!Z7="FCERT",'full menu'!Z7="FERT"),"ERTs",IF(OR('full menu'!Z7="FCMT",'full menu'!Z7="FMT",'full menu'!Z7="LMT",'full menu'!Z7="LCMT"),"MTs",IF(OR('full menu'!Z7="LCIT",'full menu'!Z7="FCIT",'full menu'!Z7="LIT",'full menu'!Z7="FIT"),"ITs",IF(OR('full menu'!Z7="MwERT", 'full menu'!Z7="ERwMT", 'full menu'!Z7="M&amp;ERT", 'full menu'!Z7="MwIT", 'full menu'!Z7="IwMT", 'full menu'!Z7="M&amp;IT", 'full menu'!Z7="IwERT", 'full menu'!Z7="ERwIT", 'full menu'!Z7="I&amp;ERT", 'full menu'!Z7="ER&amp;M&amp;IT"),"MixedTs",IF('full menu'!Z7="UD","UD",IF('full menu'!Z7="LSD","LSD",IF('full menu'!Z7="WSD","WSD",IF('full menu'!Z7="UASC","nonat",""))))))))))</f>
        <v>LSD</v>
      </c>
      <c r="AA7" s="3" t="str">
        <f>IF('full menu'!AA7="MDC","MDC",IF(OR('full menu'!AA7="PERF",'full menu'!AA7="AERF",'full menu'!AA7="PCB"),"ERfix",IF(OR('full menu'!AA7="ACB", 'full menu'!AA7="LCERT",'full menu'!AA7="LERT",'full menu'!AA7="FCERT",'full menu'!AA7="FERT"),"ERTs",IF(OR('full menu'!AA7="FCMT",'full menu'!AA7="FMT",'full menu'!AA7="LMT",'full menu'!AA7="LCMT"),"MTs",IF(OR('full menu'!AA7="LCIT",'full menu'!AA7="FCIT",'full menu'!AA7="LIT",'full menu'!AA7="FIT"),"ITs",IF(OR('full menu'!AA7="MwERT", 'full menu'!AA7="ERwMT", 'full menu'!AA7="M&amp;ERT", 'full menu'!AA7="MwIT", 'full menu'!AA7="IwMT", 'full menu'!AA7="M&amp;IT", 'full menu'!AA7="IwERT", 'full menu'!AA7="ERwIT", 'full menu'!AA7="I&amp;ERT", 'full menu'!AA7="ER&amp;M&amp;IT"),"MixedTs",IF('full menu'!AA7="UD","UD",IF('full menu'!AA7="LSD","LSD",IF('full menu'!AA7="WSD","WSD",IF('full menu'!AA7="UASC","nonat",""))))))))))</f>
        <v>LSD</v>
      </c>
      <c r="AB7" s="3" t="str">
        <f>IF('full menu'!AB7="MDC","MDC",IF(OR('full menu'!AB7="PERF",'full menu'!AB7="AERF",'full menu'!AB7="PCB"),"ERfix",IF(OR('full menu'!AB7="ACB", 'full menu'!AB7="LCERT",'full menu'!AB7="LERT",'full menu'!AB7="FCERT",'full menu'!AB7="FERT"),"ERTs",IF(OR('full menu'!AB7="FCMT",'full menu'!AB7="FMT",'full menu'!AB7="LMT",'full menu'!AB7="LCMT"),"MTs",IF(OR('full menu'!AB7="LCIT",'full menu'!AB7="FCIT",'full menu'!AB7="LIT",'full menu'!AB7="FIT"),"ITs",IF(OR('full menu'!AB7="MwERT", 'full menu'!AB7="ERwMT", 'full menu'!AB7="M&amp;ERT", 'full menu'!AB7="MwIT", 'full menu'!AB7="IwMT", 'full menu'!AB7="M&amp;IT", 'full menu'!AB7="IwERT", 'full menu'!AB7="ERwIT", 'full menu'!AB7="I&amp;ERT", 'full menu'!AB7="ER&amp;M&amp;IT"),"MixedTs",IF('full menu'!AB7="UD","UD",IF('full menu'!AB7="LSD","LSD",IF('full menu'!AB7="WSD","WSD",IF('full menu'!AB7="UASC","nonat",""))))))))))</f>
        <v>LSD</v>
      </c>
      <c r="AC7" s="3" t="str">
        <f>IF('full menu'!AC7="MDC","MDC",IF(OR('full menu'!AC7="PERF",'full menu'!AC7="AERF",'full menu'!AC7="PCB"),"ERfix",IF(OR('full menu'!AC7="ACB", 'full menu'!AC7="LCERT",'full menu'!AC7="LERT",'full menu'!AC7="FCERT",'full menu'!AC7="FERT"),"ERTs",IF(OR('full menu'!AC7="FCMT",'full menu'!AC7="FMT",'full menu'!AC7="LMT",'full menu'!AC7="LCMT"),"MTs",IF(OR('full menu'!AC7="LCIT",'full menu'!AC7="FCIT",'full menu'!AC7="LIT",'full menu'!AC7="FIT"),"ITs",IF(OR('full menu'!AC7="MwERT", 'full menu'!AC7="ERwMT", 'full menu'!AC7="M&amp;ERT", 'full menu'!AC7="MwIT", 'full menu'!AC7="IwMT", 'full menu'!AC7="M&amp;IT", 'full menu'!AC7="IwERT", 'full menu'!AC7="ERwIT", 'full menu'!AC7="I&amp;ERT", 'full menu'!AC7="ER&amp;M&amp;IT"),"MixedTs",IF('full menu'!AC7="UD","UD",IF('full menu'!AC7="LSD","LSD",IF('full menu'!AC7="WSD","WSD",IF('full menu'!AC7="UASC","nonat",""))))))))))</f>
        <v>LSD</v>
      </c>
      <c r="AD7" s="3" t="str">
        <f>IF('full menu'!AD7="MDC","MDC",IF(OR('full menu'!AD7="PERF",'full menu'!AD7="AERF",'full menu'!AD7="PCB"),"ERfix",IF(OR('full menu'!AD7="ACB", 'full menu'!AD7="LCERT",'full menu'!AD7="LERT",'full menu'!AD7="FCERT",'full menu'!AD7="FERT"),"ERTs",IF(OR('full menu'!AD7="FCMT",'full menu'!AD7="FMT",'full menu'!AD7="LMT",'full menu'!AD7="LCMT"),"MTs",IF(OR('full menu'!AD7="LCIT",'full menu'!AD7="FCIT",'full menu'!AD7="LIT",'full menu'!AD7="FIT"),"ITs",IF(OR('full menu'!AD7="MwERT", 'full menu'!AD7="ERwMT", 'full menu'!AD7="M&amp;ERT", 'full menu'!AD7="MwIT", 'full menu'!AD7="IwMT", 'full menu'!AD7="M&amp;IT", 'full menu'!AD7="IwERT", 'full menu'!AD7="ERwIT", 'full menu'!AD7="I&amp;ERT", 'full menu'!AD7="ER&amp;M&amp;IT"),"MixedTs",IF('full menu'!AD7="UD","UD",IF('full menu'!AD7="LSD","LSD",IF('full menu'!AD7="WSD","WSD",IF('full menu'!AD7="UASC","nonat",""))))))))))</f>
        <v>LSD</v>
      </c>
      <c r="AE7" s="3" t="str">
        <f>IF('full menu'!AE7="MDC","MDC",IF(OR('full menu'!AE7="PERF",'full menu'!AE7="AERF",'full menu'!AE7="PCB"),"ERfix",IF(OR('full menu'!AE7="ACB", 'full menu'!AE7="LCERT",'full menu'!AE7="LERT",'full menu'!AE7="FCERT",'full menu'!AE7="FERT"),"ERTs",IF(OR('full menu'!AE7="FCMT",'full menu'!AE7="FMT",'full menu'!AE7="LMT",'full menu'!AE7="LCMT"),"MTs",IF(OR('full menu'!AE7="LCIT",'full menu'!AE7="FCIT",'full menu'!AE7="LIT",'full menu'!AE7="FIT"),"ITs",IF(OR('full menu'!AE7="MwERT", 'full menu'!AE7="ERwMT", 'full menu'!AE7="M&amp;ERT", 'full menu'!AE7="MwIT", 'full menu'!AE7="IwMT", 'full menu'!AE7="M&amp;IT", 'full menu'!AE7="IwERT", 'full menu'!AE7="ERwIT", 'full menu'!AE7="I&amp;ERT", 'full menu'!AE7="ER&amp;M&amp;IT"),"MixedTs",IF('full menu'!AE7="UD","UD",IF('full menu'!AE7="LSD","LSD",IF('full menu'!AE7="WSD","WSD",IF('full menu'!AE7="UASC","nonat",""))))))))))</f>
        <v>LSD</v>
      </c>
      <c r="AF7" s="3" t="str">
        <f>IF('full menu'!AF7="MDC","MDC",IF(OR('full menu'!AF7="PERF",'full menu'!AF7="AERF",'full menu'!AF7="PCB"),"ERfix",IF(OR('full menu'!AF7="ACB", 'full menu'!AF7="LCERT",'full menu'!AF7="LERT",'full menu'!AF7="FCERT",'full menu'!AF7="FERT"),"ERTs",IF(OR('full menu'!AF7="FCMT",'full menu'!AF7="FMT",'full menu'!AF7="LMT",'full menu'!AF7="LCMT"),"MTs",IF(OR('full menu'!AF7="LCIT",'full menu'!AF7="FCIT",'full menu'!AF7="LIT",'full menu'!AF7="FIT"),"ITs",IF(OR('full menu'!AF7="MwERT", 'full menu'!AF7="ERwMT", 'full menu'!AF7="M&amp;ERT", 'full menu'!AF7="MwIT", 'full menu'!AF7="IwMT", 'full menu'!AF7="M&amp;IT", 'full menu'!AF7="IwERT", 'full menu'!AF7="ERwIT", 'full menu'!AF7="I&amp;ERT", 'full menu'!AF7="ER&amp;M&amp;IT"),"MixedTs",IF('full menu'!AF7="UD","UD",IF('full menu'!AF7="LSD","LSD",IF('full menu'!AF7="WSD","WSD",IF('full menu'!AF7="UASC","nonat",""))))))))))</f>
        <v>LSD</v>
      </c>
      <c r="AG7" s="3" t="str">
        <f>IF('full menu'!AG7="MDC","MDC",IF(OR('full menu'!AG7="PERF",'full menu'!AG7="AERF",'full menu'!AG7="PCB"),"ERfix",IF(OR('full menu'!AG7="ACB", 'full menu'!AG7="LCERT",'full menu'!AG7="LERT",'full menu'!AG7="FCERT",'full menu'!AG7="FERT"),"ERTs",IF(OR('full menu'!AG7="FCMT",'full menu'!AG7="FMT",'full menu'!AG7="LMT",'full menu'!AG7="LCMT"),"MTs",IF(OR('full menu'!AG7="LCIT",'full menu'!AG7="FCIT",'full menu'!AG7="LIT",'full menu'!AG7="FIT"),"ITs",IF(OR('full menu'!AG7="MwERT", 'full menu'!AG7="ERwMT", 'full menu'!AG7="M&amp;ERT", 'full menu'!AG7="MwIT", 'full menu'!AG7="IwMT", 'full menu'!AG7="M&amp;IT", 'full menu'!AG7="IwERT", 'full menu'!AG7="ERwIT", 'full menu'!AG7="I&amp;ERT", 'full menu'!AG7="ER&amp;M&amp;IT"),"MixedTs",IF('full menu'!AG7="UD","UD",IF('full menu'!AG7="LSD","LSD",IF('full menu'!AG7="WSD","WSD",IF('full menu'!AG7="UASC","nonat",""))))))))))</f>
        <v>LSD</v>
      </c>
      <c r="AH7" s="3" t="str">
        <f>IF('full menu'!AH7="MDC","MDC",IF(OR('full menu'!AH7="PERF",'full menu'!AH7="AERF",'full menu'!AH7="PCB"),"ERfix",IF(OR('full menu'!AH7="ACB", 'full menu'!AH7="LCERT",'full menu'!AH7="LERT",'full menu'!AH7="FCERT",'full menu'!AH7="FERT"),"ERTs",IF(OR('full menu'!AH7="FCMT",'full menu'!AH7="FMT",'full menu'!AH7="LMT",'full menu'!AH7="LCMT"),"MTs",IF(OR('full menu'!AH7="LCIT",'full menu'!AH7="FCIT",'full menu'!AH7="LIT",'full menu'!AH7="FIT"),"ITs",IF(OR('full menu'!AH7="MwERT", 'full menu'!AH7="ERwMT", 'full menu'!AH7="M&amp;ERT", 'full menu'!AH7="MwIT", 'full menu'!AH7="IwMT", 'full menu'!AH7="M&amp;IT", 'full menu'!AH7="IwERT", 'full menu'!AH7="ERwIT", 'full menu'!AH7="I&amp;ERT", 'full menu'!AH7="ER&amp;M&amp;IT"),"MixedTs",IF('full menu'!AH7="UD","UD",IF('full menu'!AH7="LSD","LSD",IF('full menu'!AH7="WSD","WSD",IF('full menu'!AH7="UASC","nonat",""))))))))))</f>
        <v>LSD</v>
      </c>
      <c r="AI7" s="3" t="str">
        <f>IF('full menu'!AI7="MDC","MDC",IF(OR('full menu'!AI7="PERF",'full menu'!AI7="AERF",'full menu'!AI7="PCB"),"ERfix",IF(OR('full menu'!AI7="ACB", 'full menu'!AI7="LCERT",'full menu'!AI7="LERT",'full menu'!AI7="FCERT",'full menu'!AI7="FERT"),"ERTs",IF(OR('full menu'!AI7="FCMT",'full menu'!AI7="FMT",'full menu'!AI7="LMT",'full menu'!AI7="LCMT"),"MTs",IF(OR('full menu'!AI7="LCIT",'full menu'!AI7="FCIT",'full menu'!AI7="LIT",'full menu'!AI7="FIT"),"ITs",IF(OR('full menu'!AI7="MwERT", 'full menu'!AI7="ERwMT", 'full menu'!AI7="M&amp;ERT", 'full menu'!AI7="MwIT", 'full menu'!AI7="IwMT", 'full menu'!AI7="M&amp;IT", 'full menu'!AI7="IwERT", 'full menu'!AI7="ERwIT", 'full menu'!AI7="I&amp;ERT", 'full menu'!AI7="ER&amp;M&amp;IT"),"MixedTs",IF('full menu'!AI7="UD","UD",IF('full menu'!AI7="LSD","LSD",IF('full menu'!AI7="WSD","WSD",IF('full menu'!AI7="UASC","nonat",""))))))))))</f>
        <v>LSD</v>
      </c>
      <c r="AJ7" s="3" t="str">
        <f>IF('full menu'!AJ7="MDC","MDC",IF(OR('full menu'!AJ7="PERF",'full menu'!AJ7="AERF",'full menu'!AJ7="PCB"),"ERfix",IF(OR('full menu'!AJ7="ACB", 'full menu'!AJ7="LCERT",'full menu'!AJ7="LERT",'full menu'!AJ7="FCERT",'full menu'!AJ7="FERT"),"ERTs",IF(OR('full menu'!AJ7="FCMT",'full menu'!AJ7="FMT",'full menu'!AJ7="LMT",'full menu'!AJ7="LCMT"),"MTs",IF(OR('full menu'!AJ7="LCIT",'full menu'!AJ7="FCIT",'full menu'!AJ7="LIT",'full menu'!AJ7="FIT"),"ITs",IF(OR('full menu'!AJ7="MwERT", 'full menu'!AJ7="ERwMT", 'full menu'!AJ7="M&amp;ERT", 'full menu'!AJ7="MwIT", 'full menu'!AJ7="IwMT", 'full menu'!AJ7="M&amp;IT", 'full menu'!AJ7="IwERT", 'full menu'!AJ7="ERwIT", 'full menu'!AJ7="I&amp;ERT", 'full menu'!AJ7="ER&amp;M&amp;IT"),"MixedTs",IF('full menu'!AJ7="UD","UD",IF('full menu'!AJ7="LSD","LSD",IF('full menu'!AJ7="WSD","WSD",IF('full menu'!AJ7="UASC","nonat",""))))))))))</f>
        <v>LSD</v>
      </c>
      <c r="AK7" s="3" t="str">
        <f>IF('full menu'!AK7="MDC","MDC",IF(OR('full menu'!AK7="PERF",'full menu'!AK7="AERF",'full menu'!AK7="PCB"),"ERfix",IF(OR('full menu'!AK7="ACB", 'full menu'!AK7="LCERT",'full menu'!AK7="LERT",'full menu'!AK7="FCERT",'full menu'!AK7="FERT"),"ERTs",IF(OR('full menu'!AK7="FCMT",'full menu'!AK7="FMT",'full menu'!AK7="LMT",'full menu'!AK7="LCMT"),"MTs",IF(OR('full menu'!AK7="LCIT",'full menu'!AK7="FCIT",'full menu'!AK7="LIT",'full menu'!AK7="FIT"),"ITs",IF(OR('full menu'!AK7="MwERT", 'full menu'!AK7="ERwMT", 'full menu'!AK7="M&amp;ERT", 'full menu'!AK7="MwIT", 'full menu'!AK7="IwMT", 'full menu'!AK7="M&amp;IT", 'full menu'!AK7="IwERT", 'full menu'!AK7="ERwIT", 'full menu'!AK7="I&amp;ERT", 'full menu'!AK7="ER&amp;M&amp;IT"),"MixedTs",IF('full menu'!AK7="UD","UD",IF('full menu'!AK7="LSD","LSD",IF('full menu'!AK7="WSD","WSD",IF('full menu'!AK7="UASC","nonat",""))))))))))</f>
        <v>LSD</v>
      </c>
      <c r="AL7" s="3" t="str">
        <f>IF('full menu'!AL7="MDC","MDC",IF(OR('full menu'!AL7="PERF",'full menu'!AL7="AERF",'full menu'!AL7="PCB"),"ERfix",IF(OR('full menu'!AL7="ACB", 'full menu'!AL7="LCERT",'full menu'!AL7="LERT",'full menu'!AL7="FCERT",'full menu'!AL7="FERT"),"ERTs",IF(OR('full menu'!AL7="FCMT",'full menu'!AL7="FMT",'full menu'!AL7="LMT",'full menu'!AL7="LCMT"),"MTs",IF(OR('full menu'!AL7="LCIT",'full menu'!AL7="FCIT",'full menu'!AL7="LIT",'full menu'!AL7="FIT"),"ITs",IF(OR('full menu'!AL7="MwERT", 'full menu'!AL7="ERwMT", 'full menu'!AL7="M&amp;ERT", 'full menu'!AL7="MwIT", 'full menu'!AL7="IwMT", 'full menu'!AL7="M&amp;IT", 'full menu'!AL7="IwERT", 'full menu'!AL7="ERwIT", 'full menu'!AL7="I&amp;ERT", 'full menu'!AL7="ER&amp;M&amp;IT"),"MixedTs",IF('full menu'!AL7="UD","UD",IF('full menu'!AL7="LSD","LSD",IF('full menu'!AL7="WSD","WSD",IF('full menu'!AL7="UASC","nonat",""))))))))))</f>
        <v>LSD</v>
      </c>
      <c r="AM7" s="3" t="str">
        <f>IF('full menu'!AM7="MDC","MDC",IF(OR('full menu'!AM7="PERF",'full menu'!AM7="AERF",'full menu'!AM7="PCB"),"ERfix",IF(OR('full menu'!AM7="ACB", 'full menu'!AM7="LCERT",'full menu'!AM7="LERT",'full menu'!AM7="FCERT",'full menu'!AM7="FERT"),"ERTs",IF(OR('full menu'!AM7="FCMT",'full menu'!AM7="FMT",'full menu'!AM7="LMT",'full menu'!AM7="LCMT"),"MTs",IF(OR('full menu'!AM7="LCIT",'full menu'!AM7="FCIT",'full menu'!AM7="LIT",'full menu'!AM7="FIT"),"ITs",IF(OR('full menu'!AM7="MwERT", 'full menu'!AM7="ERwMT", 'full menu'!AM7="M&amp;ERT", 'full menu'!AM7="MwIT", 'full menu'!AM7="IwMT", 'full menu'!AM7="M&amp;IT", 'full menu'!AM7="IwERT", 'full menu'!AM7="ERwIT", 'full menu'!AM7="I&amp;ERT", 'full menu'!AM7="ER&amp;M&amp;IT"),"MixedTs",IF('full menu'!AM7="UD","UD",IF('full menu'!AM7="LSD","LSD",IF('full menu'!AM7="WSD","WSD",IF('full menu'!AM7="UASC","nonat",""))))))))))</f>
        <v>LSD</v>
      </c>
      <c r="AN7" s="3" t="str">
        <f>IF('full menu'!AN7="MDC","MDC",IF(OR('full menu'!AN7="PERF",'full menu'!AN7="AERF",'full menu'!AN7="PCB"),"ERfix",IF(OR('full menu'!AN7="ACB", 'full menu'!AN7="LCERT",'full menu'!AN7="LERT",'full menu'!AN7="FCERT",'full menu'!AN7="FERT"),"ERTs",IF(OR('full menu'!AN7="FCMT",'full menu'!AN7="FMT",'full menu'!AN7="LMT",'full menu'!AN7="LCMT"),"MTs",IF(OR('full menu'!AN7="LCIT",'full menu'!AN7="FCIT",'full menu'!AN7="LIT",'full menu'!AN7="FIT"),"ITs",IF(OR('full menu'!AN7="MwERT", 'full menu'!AN7="ERwMT", 'full menu'!AN7="M&amp;ERT", 'full menu'!AN7="MwIT", 'full menu'!AN7="IwMT", 'full menu'!AN7="M&amp;IT", 'full menu'!AN7="IwERT", 'full menu'!AN7="ERwIT", 'full menu'!AN7="I&amp;ERT", 'full menu'!AN7="ER&amp;M&amp;IT"),"MixedTs",IF('full menu'!AN7="UD","UD",IF('full menu'!AN7="LSD","LSD",IF('full menu'!AN7="WSD","WSD",IF('full menu'!AN7="UASC","nonat",""))))))))))</f>
        <v>LSD</v>
      </c>
      <c r="AO7" s="3" t="str">
        <f>IF('full menu'!AO7="MDC","MDC",IF(OR('full menu'!AO7="PERF",'full menu'!AO7="AERF",'full menu'!AO7="PCB"),"ERfix",IF(OR('full menu'!AO7="ACB", 'full menu'!AO7="LCERT",'full menu'!AO7="LERT",'full menu'!AO7="FCERT",'full menu'!AO7="FERT"),"ERTs",IF(OR('full menu'!AO7="FCMT",'full menu'!AO7="FMT",'full menu'!AO7="LMT",'full menu'!AO7="LCMT"),"MTs",IF(OR('full menu'!AO7="LCIT",'full menu'!AO7="FCIT",'full menu'!AO7="LIT",'full menu'!AO7="FIT"),"ITs",IF(OR('full menu'!AO7="MwERT", 'full menu'!AO7="ERwMT", 'full menu'!AO7="M&amp;ERT", 'full menu'!AO7="MwIT", 'full menu'!AO7="IwMT", 'full menu'!AO7="M&amp;IT", 'full menu'!AO7="IwERT", 'full menu'!AO7="ERwIT", 'full menu'!AO7="I&amp;ERT", 'full menu'!AO7="ER&amp;M&amp;IT"),"MixedTs",IF('full menu'!AO7="UD","UD",IF('full menu'!AO7="LSD","LSD",IF('full menu'!AO7="WSD","WSD",IF('full menu'!AO7="UASC","nonat",""))))))))))</f>
        <v>LSD</v>
      </c>
      <c r="AP7" s="3" t="str">
        <f>IF('full menu'!AP7="MDC","MDC",IF(OR('full menu'!AP7="PERF",'full menu'!AP7="AERF",'full menu'!AP7="PCB"),"ERfix",IF(OR('full menu'!AP7="ACB", 'full menu'!AP7="LCERT",'full menu'!AP7="LERT",'full menu'!AP7="FCERT",'full menu'!AP7="FERT"),"ERTs",IF(OR('full menu'!AP7="FCMT",'full menu'!AP7="FMT",'full menu'!AP7="LMT",'full menu'!AP7="LCMT"),"MTs",IF(OR('full menu'!AP7="LCIT",'full menu'!AP7="FCIT",'full menu'!AP7="LIT",'full menu'!AP7="FIT"),"ITs",IF(OR('full menu'!AP7="MwERT", 'full menu'!AP7="ERwMT", 'full menu'!AP7="M&amp;ERT", 'full menu'!AP7="MwIT", 'full menu'!AP7="IwMT", 'full menu'!AP7="M&amp;IT", 'full menu'!AP7="IwERT", 'full menu'!AP7="ERwIT", 'full menu'!AP7="I&amp;ERT", 'full menu'!AP7="ER&amp;M&amp;IT"),"MixedTs",IF('full menu'!AP7="UD","UD",IF('full menu'!AP7="LSD","LSD",IF('full menu'!AP7="WSD","WSD",IF('full menu'!AP7="UASC","nonat",""))))))))))</f>
        <v>LSD</v>
      </c>
      <c r="AQ7" s="3" t="str">
        <f>IF('full menu'!AQ7="MDC","MDC",IF(OR('full menu'!AQ7="PERF",'full menu'!AQ7="AERF",'full menu'!AQ7="PCB"),"ERfix",IF(OR('full menu'!AQ7="ACB", 'full menu'!AQ7="LCERT",'full menu'!AQ7="LERT",'full menu'!AQ7="FCERT",'full menu'!AQ7="FERT"),"ERTs",IF(OR('full menu'!AQ7="FCMT",'full menu'!AQ7="FMT",'full menu'!AQ7="LMT",'full menu'!AQ7="LCMT"),"MTs",IF(OR('full menu'!AQ7="LCIT",'full menu'!AQ7="FCIT",'full menu'!AQ7="LIT",'full menu'!AQ7="FIT"),"ITs",IF(OR('full menu'!AQ7="MwERT", 'full menu'!AQ7="ERwMT", 'full menu'!AQ7="M&amp;ERT", 'full menu'!AQ7="MwIT", 'full menu'!AQ7="IwMT", 'full menu'!AQ7="M&amp;IT", 'full menu'!AQ7="IwERT", 'full menu'!AQ7="ERwIT", 'full menu'!AQ7="I&amp;ERT", 'full menu'!AQ7="ER&amp;M&amp;IT"),"MixedTs",IF('full menu'!AQ7="UD","UD",IF('full menu'!AQ7="LSD","LSD",IF('full menu'!AQ7="WSD","WSD",IF('full menu'!AQ7="UASC","nonat",""))))))))))</f>
        <v>LSD</v>
      </c>
      <c r="AR7" s="3" t="str">
        <f>IF('full menu'!AR7="MDC","MDC",IF(OR('full menu'!AR7="PERF",'full menu'!AR7="AERF",'full menu'!AR7="PCB"),"ERfix",IF(OR('full menu'!AR7="ACB", 'full menu'!AR7="LCERT",'full menu'!AR7="LERT",'full menu'!AR7="FCERT",'full menu'!AR7="FERT"),"ERTs",IF(OR('full menu'!AR7="FCMT",'full menu'!AR7="FMT",'full menu'!AR7="LMT",'full menu'!AR7="LCMT"),"MTs",IF(OR('full menu'!AR7="LCIT",'full menu'!AR7="FCIT",'full menu'!AR7="LIT",'full menu'!AR7="FIT"),"ITs",IF(OR('full menu'!AR7="MwERT", 'full menu'!AR7="ERwMT", 'full menu'!AR7="M&amp;ERT", 'full menu'!AR7="MwIT", 'full menu'!AR7="IwMT", 'full menu'!AR7="M&amp;IT", 'full menu'!AR7="IwERT", 'full menu'!AR7="ERwIT", 'full menu'!AR7="I&amp;ERT", 'full menu'!AR7="ER&amp;M&amp;IT"),"MixedTs",IF('full menu'!AR7="UD","UD",IF('full menu'!AR7="LSD","LSD",IF('full menu'!AR7="WSD","WSD",IF('full menu'!AR7="UASC","nonat",""))))))))))</f>
        <v>LSD</v>
      </c>
      <c r="AS7" s="3" t="str">
        <f>IF('full menu'!AS7="MDC","MDC",IF(OR('full menu'!AS7="PERF",'full menu'!AS7="AERF",'full menu'!AS7="PCB"),"ERfix",IF(OR('full menu'!AS7="ACB", 'full menu'!AS7="LCERT",'full menu'!AS7="LERT",'full menu'!AS7="FCERT",'full menu'!AS7="FERT"),"ERTs",IF(OR('full menu'!AS7="FCMT",'full menu'!AS7="FMT",'full menu'!AS7="LMT",'full menu'!AS7="LCMT"),"MTs",IF(OR('full menu'!AS7="LCIT",'full menu'!AS7="FCIT",'full menu'!AS7="LIT",'full menu'!AS7="FIT"),"ITs",IF(OR('full menu'!AS7="MwERT", 'full menu'!AS7="ERwMT", 'full menu'!AS7="M&amp;ERT", 'full menu'!AS7="MwIT", 'full menu'!AS7="IwMT", 'full menu'!AS7="M&amp;IT", 'full menu'!AS7="IwERT", 'full menu'!AS7="ERwIT", 'full menu'!AS7="I&amp;ERT", 'full menu'!AS7="ER&amp;M&amp;IT"),"MixedTs",IF('full menu'!AS7="UD","UD",IF('full menu'!AS7="LSD","LSD",IF('full menu'!AS7="WSD","WSD",IF('full menu'!AS7="UASC","nonat",""))))))))))</f>
        <v>LSD</v>
      </c>
    </row>
    <row r="8" spans="1:51" ht="15.5" x14ac:dyDescent="0.35">
      <c r="A8" t="s">
        <v>6</v>
      </c>
      <c r="B8" s="3" t="str">
        <f>IF('full menu'!B8="MDC","MDC",IF(OR('full menu'!B8="PERF",'full menu'!B8="AERF",'full menu'!B8="PCB"),"ERfix",IF(OR('full menu'!B8="ACB", 'full menu'!B8="LCERT",'full menu'!B8="LERT",'full menu'!B8="FCERT",'full menu'!B8="FERT"),"ERTs",IF(OR('full menu'!B8="FCMT",'full menu'!B8="FMT",'full menu'!B8="LMT",'full menu'!B8="LCMT"),"MTs",IF(OR('full menu'!B8="LCIT",'full menu'!B8="FCIT",'full menu'!B8="LIT",'full menu'!B8="FIT"),"ITs",IF(OR('full menu'!B8="MwERT", 'full menu'!B8="ERwMT", 'full menu'!B8="M&amp;ERT", 'full menu'!B8="MwIT", 'full menu'!B8="IwMT", 'full menu'!B8="M&amp;IT", 'full menu'!B8="IwERT", 'full menu'!B8="ERwIT", 'full menu'!B8="I&amp;ERT", 'full menu'!B8="ER&amp;M&amp;IT"),"MixedTs",IF('full menu'!B8="UD","UD",IF('full menu'!B8="LSD","LSD",IF('full menu'!B8="WSD","WSD",IF('full menu'!B8="UASC","nonat",""))))))))))</f>
        <v>ERfix</v>
      </c>
      <c r="C8" s="3" t="str">
        <f>IF('full menu'!C8="MDC","MDC",IF(OR('full menu'!C8="PERF",'full menu'!C8="AERF",'full menu'!C8="PCB"),"ERfix",IF(OR('full menu'!C8="ACB", 'full menu'!C8="LCERT",'full menu'!C8="LERT",'full menu'!C8="FCERT",'full menu'!C8="FERT"),"ERTs",IF(OR('full menu'!C8="FCMT",'full menu'!C8="FMT",'full menu'!C8="LMT",'full menu'!C8="LCMT"),"MTs",IF(OR('full menu'!C8="LCIT",'full menu'!C8="FCIT",'full menu'!C8="LIT",'full menu'!C8="FIT"),"ITs",IF(OR('full menu'!C8="MwERT", 'full menu'!C8="ERwMT", 'full menu'!C8="M&amp;ERT", 'full menu'!C8="MwIT", 'full menu'!C8="IwMT", 'full menu'!C8="M&amp;IT", 'full menu'!C8="IwERT", 'full menu'!C8="ERwIT", 'full menu'!C8="I&amp;ERT", 'full menu'!C8="ER&amp;M&amp;IT"),"MixedTs",IF('full menu'!C8="UD","UD",IF('full menu'!C8="LSD","LSD",IF('full menu'!C8="WSD","WSD",IF('full menu'!C8="UASC","nonat",""))))))))))</f>
        <v>ERfix</v>
      </c>
      <c r="D8" s="3" t="str">
        <f>IF('full menu'!D8="MDC","MDC",IF(OR('full menu'!D8="PERF",'full menu'!D8="AERF",'full menu'!D8="PCB"),"ERfix",IF(OR('full menu'!D8="ACB", 'full menu'!D8="LCERT",'full menu'!D8="LERT",'full menu'!D8="FCERT",'full menu'!D8="FERT"),"ERTs",IF(OR('full menu'!D8="FCMT",'full menu'!D8="FMT",'full menu'!D8="LMT",'full menu'!D8="LCMT"),"MTs",IF(OR('full menu'!D8="LCIT",'full menu'!D8="FCIT",'full menu'!D8="LIT",'full menu'!D8="FIT"),"ITs",IF(OR('full menu'!D8="MwERT", 'full menu'!D8="ERwMT", 'full menu'!D8="M&amp;ERT", 'full menu'!D8="MwIT", 'full menu'!D8="IwMT", 'full menu'!D8="M&amp;IT", 'full menu'!D8="IwERT", 'full menu'!D8="ERwIT", 'full menu'!D8="I&amp;ERT", 'full menu'!D8="ER&amp;M&amp;IT"),"MixedTs",IF('full menu'!D8="UD","UD",IF('full menu'!D8="LSD","LSD",IF('full menu'!D8="WSD","WSD",IF('full menu'!D8="UASC","nonat",""))))))))))</f>
        <v>ERfix</v>
      </c>
      <c r="E8" s="3" t="str">
        <f>IF('full menu'!E8="MDC","MDC",IF(OR('full menu'!E8="PERF",'full menu'!E8="AERF",'full menu'!E8="PCB"),"ERfix",IF(OR('full menu'!E8="ACB", 'full menu'!E8="LCERT",'full menu'!E8="LERT",'full menu'!E8="FCERT",'full menu'!E8="FERT"),"ERTs",IF(OR('full menu'!E8="FCMT",'full menu'!E8="FMT",'full menu'!E8="LMT",'full menu'!E8="LCMT"),"MTs",IF(OR('full menu'!E8="LCIT",'full menu'!E8="FCIT",'full menu'!E8="LIT",'full menu'!E8="FIT"),"ITs",IF(OR('full menu'!E8="MwERT", 'full menu'!E8="ERwMT", 'full menu'!E8="M&amp;ERT", 'full menu'!E8="MwIT", 'full menu'!E8="IwMT", 'full menu'!E8="M&amp;IT", 'full menu'!E8="IwERT", 'full menu'!E8="ERwIT", 'full menu'!E8="I&amp;ERT", 'full menu'!E8="ER&amp;M&amp;IT"),"MixedTs",IF('full menu'!E8="UD","UD",IF('full menu'!E8="LSD","LSD",IF('full menu'!E8="WSD","WSD",IF('full menu'!E8="UASC","nonat",""))))))))))</f>
        <v>ERfix</v>
      </c>
      <c r="F8" s="3" t="str">
        <f>IF('full menu'!F8="MDC","MDC",IF(OR('full menu'!F8="PERF",'full menu'!F8="AERF",'full menu'!F8="PCB"),"ERfix",IF(OR('full menu'!F8="ACB", 'full menu'!F8="LCERT",'full menu'!F8="LERT",'full menu'!F8="FCERT",'full menu'!F8="FERT"),"ERTs",IF(OR('full menu'!F8="FCMT",'full menu'!F8="FMT",'full menu'!F8="LMT",'full menu'!F8="LCMT"),"MTs",IF(OR('full menu'!F8="LCIT",'full menu'!F8="FCIT",'full menu'!F8="LIT",'full menu'!F8="FIT"),"ITs",IF(OR('full menu'!F8="MwERT", 'full menu'!F8="ERwMT", 'full menu'!F8="M&amp;ERT", 'full menu'!F8="MwIT", 'full menu'!F8="IwMT", 'full menu'!F8="M&amp;IT", 'full menu'!F8="IwERT", 'full menu'!F8="ERwIT", 'full menu'!F8="I&amp;ERT", 'full menu'!F8="ER&amp;M&amp;IT"),"MixedTs",IF('full menu'!F8="UD","UD",IF('full menu'!F8="LSD","LSD",IF('full menu'!F8="WSD","WSD",IF('full menu'!F8="UASC","nonat",""))))))))))</f>
        <v>ERfix</v>
      </c>
      <c r="G8" s="3" t="str">
        <f>IF('full menu'!G8="MDC","MDC",IF(OR('full menu'!G8="PERF",'full menu'!G8="AERF",'full menu'!G8="PCB"),"ERfix",IF(OR('full menu'!G8="ACB", 'full menu'!G8="LCERT",'full menu'!G8="LERT",'full menu'!G8="FCERT",'full menu'!G8="FERT"),"ERTs",IF(OR('full menu'!G8="FCMT",'full menu'!G8="FMT",'full menu'!G8="LMT",'full menu'!G8="LCMT"),"MTs",IF(OR('full menu'!G8="LCIT",'full menu'!G8="FCIT",'full menu'!G8="LIT",'full menu'!G8="FIT"),"ITs",IF(OR('full menu'!G8="MwERT", 'full menu'!G8="ERwMT", 'full menu'!G8="M&amp;ERT", 'full menu'!G8="MwIT", 'full menu'!G8="IwMT", 'full menu'!G8="M&amp;IT", 'full menu'!G8="IwERT", 'full menu'!G8="ERwIT", 'full menu'!G8="I&amp;ERT", 'full menu'!G8="ER&amp;M&amp;IT"),"MixedTs",IF('full menu'!G8="UD","UD",IF('full menu'!G8="LSD","LSD",IF('full menu'!G8="WSD","WSD",IF('full menu'!G8="UASC","nonat",""))))))))))</f>
        <v>ERfix</v>
      </c>
      <c r="H8" s="3" t="str">
        <f>IF('full menu'!H8="MDC","MDC",IF(OR('full menu'!H8="PERF",'full menu'!H8="AERF",'full menu'!H8="PCB"),"ERfix",IF(OR('full menu'!H8="ACB", 'full menu'!H8="LCERT",'full menu'!H8="LERT",'full menu'!H8="FCERT",'full menu'!H8="FERT"),"ERTs",IF(OR('full menu'!H8="FCMT",'full menu'!H8="FMT",'full menu'!H8="LMT",'full menu'!H8="LCMT"),"MTs",IF(OR('full menu'!H8="LCIT",'full menu'!H8="FCIT",'full menu'!H8="LIT",'full menu'!H8="FIT"),"ITs",IF(OR('full menu'!H8="MwERT", 'full menu'!H8="ERwMT", 'full menu'!H8="M&amp;ERT", 'full menu'!H8="MwIT", 'full menu'!H8="IwMT", 'full menu'!H8="M&amp;IT", 'full menu'!H8="IwERT", 'full menu'!H8="ERwIT", 'full menu'!H8="I&amp;ERT", 'full menu'!H8="ER&amp;M&amp;IT"),"MixedTs",IF('full menu'!H8="UD","UD",IF('full menu'!H8="LSD","LSD",IF('full menu'!H8="WSD","WSD",IF('full menu'!H8="UASC","nonat",""))))))))))</f>
        <v>ERfix</v>
      </c>
      <c r="I8" s="3" t="str">
        <f>IF('full menu'!I8="MDC","MDC",IF(OR('full menu'!I8="PERF",'full menu'!I8="AERF",'full menu'!I8="PCB"),"ERfix",IF(OR('full menu'!I8="ACB", 'full menu'!I8="LCERT",'full menu'!I8="LERT",'full menu'!I8="FCERT",'full menu'!I8="FERT"),"ERTs",IF(OR('full menu'!I8="FCMT",'full menu'!I8="FMT",'full menu'!I8="LMT",'full menu'!I8="LCMT"),"MTs",IF(OR('full menu'!I8="LCIT",'full menu'!I8="FCIT",'full menu'!I8="LIT",'full menu'!I8="FIT"),"ITs",IF(OR('full menu'!I8="MwERT", 'full menu'!I8="ERwMT", 'full menu'!I8="M&amp;ERT", 'full menu'!I8="MwIT", 'full menu'!I8="IwMT", 'full menu'!I8="M&amp;IT", 'full menu'!I8="IwERT", 'full menu'!I8="ERwIT", 'full menu'!I8="I&amp;ERT", 'full menu'!I8="ER&amp;M&amp;IT"),"MixedTs",IF('full menu'!I8="UD","UD",IF('full menu'!I8="LSD","LSD",IF('full menu'!I8="WSD","WSD",IF('full menu'!I8="UASC","nonat",""))))))))))</f>
        <v>ERfix</v>
      </c>
      <c r="J8" s="3" t="str">
        <f>IF('full menu'!J8="MDC","MDC",IF(OR('full menu'!J8="PERF",'full menu'!J8="AERF",'full menu'!J8="PCB"),"ERfix",IF(OR('full menu'!J8="ACB", 'full menu'!J8="LCERT",'full menu'!J8="LERT",'full menu'!J8="FCERT",'full menu'!J8="FERT"),"ERTs",IF(OR('full menu'!J8="FCMT",'full menu'!J8="FMT",'full menu'!J8="LMT",'full menu'!J8="LCMT"),"MTs",IF(OR('full menu'!J8="LCIT",'full menu'!J8="FCIT",'full menu'!J8="LIT",'full menu'!J8="FIT"),"ITs",IF(OR('full menu'!J8="MwERT", 'full menu'!J8="ERwMT", 'full menu'!J8="M&amp;ERT", 'full menu'!J8="MwIT", 'full menu'!J8="IwMT", 'full menu'!J8="M&amp;IT", 'full menu'!J8="IwERT", 'full menu'!J8="ERwIT", 'full menu'!J8="I&amp;ERT", 'full menu'!J8="ER&amp;M&amp;IT"),"MixedTs",IF('full menu'!J8="UD","UD",IF('full menu'!J8="LSD","LSD",IF('full menu'!J8="WSD","WSD",IF('full menu'!J8="UASC","nonat",""))))))))))</f>
        <v>ERfix</v>
      </c>
      <c r="K8" s="3" t="str">
        <f>IF('full menu'!K8="MDC","MDC",IF(OR('full menu'!K8="PERF",'full menu'!K8="AERF",'full menu'!K8="PCB"),"ERfix",IF(OR('full menu'!K8="ACB", 'full menu'!K8="LCERT",'full menu'!K8="LERT",'full menu'!K8="FCERT",'full menu'!K8="FERT"),"ERTs",IF(OR('full menu'!K8="FCMT",'full menu'!K8="FMT",'full menu'!K8="LMT",'full menu'!K8="LCMT"),"MTs",IF(OR('full menu'!K8="LCIT",'full menu'!K8="FCIT",'full menu'!K8="LIT",'full menu'!K8="FIT"),"ITs",IF(OR('full menu'!K8="MwERT", 'full menu'!K8="ERwMT", 'full menu'!K8="M&amp;ERT", 'full menu'!K8="MwIT", 'full menu'!K8="IwMT", 'full menu'!K8="M&amp;IT", 'full menu'!K8="IwERT", 'full menu'!K8="ERwIT", 'full menu'!K8="I&amp;ERT", 'full menu'!K8="ER&amp;M&amp;IT"),"MixedTs",IF('full menu'!K8="UD","UD",IF('full menu'!K8="LSD","LSD",IF('full menu'!K8="WSD","WSD",IF('full menu'!K8="UASC","nonat",""))))))))))</f>
        <v>ERfix</v>
      </c>
      <c r="L8" s="3" t="str">
        <f>IF('full menu'!L8="MDC","MDC",IF(OR('full menu'!L8="PERF",'full menu'!L8="AERF",'full menu'!L8="PCB"),"ERfix",IF(OR('full menu'!L8="ACB", 'full menu'!L8="LCERT",'full menu'!L8="LERT",'full menu'!L8="FCERT",'full menu'!L8="FERT"),"ERTs",IF(OR('full menu'!L8="FCMT",'full menu'!L8="FMT",'full menu'!L8="LMT",'full menu'!L8="LCMT"),"MTs",IF(OR('full menu'!L8="LCIT",'full menu'!L8="FCIT",'full menu'!L8="LIT",'full menu'!L8="FIT"),"ITs",IF(OR('full menu'!L8="MwERT", 'full menu'!L8="ERwMT", 'full menu'!L8="M&amp;ERT", 'full menu'!L8="MwIT", 'full menu'!L8="IwMT", 'full menu'!L8="M&amp;IT", 'full menu'!L8="IwERT", 'full menu'!L8="ERwIT", 'full menu'!L8="I&amp;ERT", 'full menu'!L8="ER&amp;M&amp;IT"),"MixedTs",IF('full menu'!L8="UD","UD",IF('full menu'!L8="LSD","LSD",IF('full menu'!L8="WSD","WSD",IF('full menu'!L8="UASC","nonat",""))))))))))</f>
        <v>ERfix</v>
      </c>
      <c r="M8" s="3" t="str">
        <f>IF('full menu'!M8="MDC","MDC",IF(OR('full menu'!M8="PERF",'full menu'!M8="AERF",'full menu'!M8="PCB"),"ERfix",IF(OR('full menu'!M8="ACB", 'full menu'!M8="LCERT",'full menu'!M8="LERT",'full menu'!M8="FCERT",'full menu'!M8="FERT"),"ERTs",IF(OR('full menu'!M8="FCMT",'full menu'!M8="FMT",'full menu'!M8="LMT",'full menu'!M8="LCMT"),"MTs",IF(OR('full menu'!M8="LCIT",'full menu'!M8="FCIT",'full menu'!M8="LIT",'full menu'!M8="FIT"),"ITs",IF(OR('full menu'!M8="MwERT", 'full menu'!M8="ERwMT", 'full menu'!M8="M&amp;ERT", 'full menu'!M8="MwIT", 'full menu'!M8="IwMT", 'full menu'!M8="M&amp;IT", 'full menu'!M8="IwERT", 'full menu'!M8="ERwIT", 'full menu'!M8="I&amp;ERT", 'full menu'!M8="ER&amp;M&amp;IT"),"MixedTs",IF('full menu'!M8="UD","UD",IF('full menu'!M8="LSD","LSD",IF('full menu'!M8="WSD","WSD",IF('full menu'!M8="UASC","nonat",""))))))))))</f>
        <v>ERfix</v>
      </c>
      <c r="N8" s="3" t="str">
        <f>IF('full menu'!N8="MDC","MDC",IF(OR('full menu'!N8="PERF",'full menu'!N8="AERF",'full menu'!N8="PCB"),"ERfix",IF(OR('full menu'!N8="ACB", 'full menu'!N8="LCERT",'full menu'!N8="LERT",'full menu'!N8="FCERT",'full menu'!N8="FERT"),"ERTs",IF(OR('full menu'!N8="FCMT",'full menu'!N8="FMT",'full menu'!N8="LMT",'full menu'!N8="LCMT"),"MTs",IF(OR('full menu'!N8="LCIT",'full menu'!N8="FCIT",'full menu'!N8="LIT",'full menu'!N8="FIT"),"ITs",IF(OR('full menu'!N8="MwERT", 'full menu'!N8="ERwMT", 'full menu'!N8="M&amp;ERT", 'full menu'!N8="MwIT", 'full menu'!N8="IwMT", 'full menu'!N8="M&amp;IT", 'full menu'!N8="IwERT", 'full menu'!N8="ERwIT", 'full menu'!N8="I&amp;ERT", 'full menu'!N8="ER&amp;M&amp;IT"),"MixedTs",IF('full menu'!N8="UD","UD",IF('full menu'!N8="LSD","LSD",IF('full menu'!N8="WSD","WSD",IF('full menu'!N8="UASC","nonat",""))))))))))</f>
        <v>ERfix</v>
      </c>
      <c r="O8" s="3" t="str">
        <f>IF('full menu'!O8="MDC","MDC",IF(OR('full menu'!O8="PERF",'full menu'!O8="AERF",'full menu'!O8="PCB"),"ERfix",IF(OR('full menu'!O8="ACB", 'full menu'!O8="LCERT",'full menu'!O8="LERT",'full menu'!O8="FCERT",'full menu'!O8="FERT"),"ERTs",IF(OR('full menu'!O8="FCMT",'full menu'!O8="FMT",'full menu'!O8="LMT",'full menu'!O8="LCMT"),"MTs",IF(OR('full menu'!O8="LCIT",'full menu'!O8="FCIT",'full menu'!O8="LIT",'full menu'!O8="FIT"),"ITs",IF(OR('full menu'!O8="MwERT", 'full menu'!O8="ERwMT", 'full menu'!O8="M&amp;ERT", 'full menu'!O8="MwIT", 'full menu'!O8="IwMT", 'full menu'!O8="M&amp;IT", 'full menu'!O8="IwERT", 'full menu'!O8="ERwIT", 'full menu'!O8="I&amp;ERT", 'full menu'!O8="ER&amp;M&amp;IT"),"MixedTs",IF('full menu'!O8="UD","UD",IF('full menu'!O8="LSD","LSD",IF('full menu'!O8="WSD","WSD",IF('full menu'!O8="UASC","nonat",""))))))))))</f>
        <v>ERfix</v>
      </c>
      <c r="P8" s="3" t="str">
        <f>IF('full menu'!P8="MDC","MDC",IF(OR('full menu'!P8="PERF",'full menu'!P8="AERF",'full menu'!P8="PCB"),"ERfix",IF(OR('full menu'!P8="ACB", 'full menu'!P8="LCERT",'full menu'!P8="LERT",'full menu'!P8="FCERT",'full menu'!P8="FERT"),"ERTs",IF(OR('full menu'!P8="FCMT",'full menu'!P8="FMT",'full menu'!P8="LMT",'full menu'!P8="LCMT"),"MTs",IF(OR('full menu'!P8="LCIT",'full menu'!P8="FCIT",'full menu'!P8="LIT",'full menu'!P8="FIT"),"ITs",IF(OR('full menu'!P8="MwERT", 'full menu'!P8="ERwMT", 'full menu'!P8="M&amp;ERT", 'full menu'!P8="MwIT", 'full menu'!P8="IwMT", 'full menu'!P8="M&amp;IT", 'full menu'!P8="IwERT", 'full menu'!P8="ERwIT", 'full menu'!P8="I&amp;ERT", 'full menu'!P8="ER&amp;M&amp;IT"),"MixedTs",IF('full menu'!P8="UD","UD",IF('full menu'!P8="LSD","LSD",IF('full menu'!P8="WSD","WSD",IF('full menu'!P8="UASC","nonat",""))))))))))</f>
        <v>ERfix</v>
      </c>
      <c r="Q8" s="3" t="str">
        <f>IF('full menu'!Q8="MDC","MDC",IF(OR('full menu'!Q8="PERF",'full menu'!Q8="AERF",'full menu'!Q8="PCB"),"ERfix",IF(OR('full menu'!Q8="ACB", 'full menu'!Q8="LCERT",'full menu'!Q8="LERT",'full menu'!Q8="FCERT",'full menu'!Q8="FERT"),"ERTs",IF(OR('full menu'!Q8="FCMT",'full menu'!Q8="FMT",'full menu'!Q8="LMT",'full menu'!Q8="LCMT"),"MTs",IF(OR('full menu'!Q8="LCIT",'full menu'!Q8="FCIT",'full menu'!Q8="LIT",'full menu'!Q8="FIT"),"ITs",IF(OR('full menu'!Q8="MwERT", 'full menu'!Q8="ERwMT", 'full menu'!Q8="M&amp;ERT", 'full menu'!Q8="MwIT", 'full menu'!Q8="IwMT", 'full menu'!Q8="M&amp;IT", 'full menu'!Q8="IwERT", 'full menu'!Q8="ERwIT", 'full menu'!Q8="I&amp;ERT", 'full menu'!Q8="ER&amp;M&amp;IT"),"MixedTs",IF('full menu'!Q8="UD","UD",IF('full menu'!Q8="LSD","LSD",IF('full menu'!Q8="WSD","WSD",IF('full menu'!Q8="UASC","nonat",""))))))))))</f>
        <v>ERfix</v>
      </c>
      <c r="R8" s="3" t="str">
        <f>IF('full menu'!R8="MDC","MDC",IF(OR('full menu'!R8="PERF",'full menu'!R8="AERF",'full menu'!R8="PCB"),"ERfix",IF(OR('full menu'!R8="ACB", 'full menu'!R8="LCERT",'full menu'!R8="LERT",'full menu'!R8="FCERT",'full menu'!R8="FERT"),"ERTs",IF(OR('full menu'!R8="FCMT",'full menu'!R8="FMT",'full menu'!R8="LMT",'full menu'!R8="LCMT"),"MTs",IF(OR('full menu'!R8="LCIT",'full menu'!R8="FCIT",'full menu'!R8="LIT",'full menu'!R8="FIT"),"ITs",IF(OR('full menu'!R8="MwERT", 'full menu'!R8="ERwMT", 'full menu'!R8="M&amp;ERT", 'full menu'!R8="MwIT", 'full menu'!R8="IwMT", 'full menu'!R8="M&amp;IT", 'full menu'!R8="IwERT", 'full menu'!R8="ERwIT", 'full menu'!R8="I&amp;ERT", 'full menu'!R8="ER&amp;M&amp;IT"),"MixedTs",IF('full menu'!R8="UD","UD",IF('full menu'!R8="LSD","LSD",IF('full menu'!R8="WSD","WSD",IF('full menu'!R8="UASC","nonat",""))))))))))</f>
        <v>ERfix</v>
      </c>
      <c r="S8" s="3" t="str">
        <f>IF('full menu'!S8="MDC","MDC",IF(OR('full menu'!S8="PERF",'full menu'!S8="AERF",'full menu'!S8="PCB"),"ERfix",IF(OR('full menu'!S8="ACB", 'full menu'!S8="LCERT",'full menu'!S8="LERT",'full menu'!S8="FCERT",'full menu'!S8="FERT"),"ERTs",IF(OR('full menu'!S8="FCMT",'full menu'!S8="FMT",'full menu'!S8="LMT",'full menu'!S8="LCMT"),"MTs",IF(OR('full menu'!S8="LCIT",'full menu'!S8="FCIT",'full menu'!S8="LIT",'full menu'!S8="FIT"),"ITs",IF(OR('full menu'!S8="MwERT", 'full menu'!S8="ERwMT", 'full menu'!S8="M&amp;ERT", 'full menu'!S8="MwIT", 'full menu'!S8="IwMT", 'full menu'!S8="M&amp;IT", 'full menu'!S8="IwERT", 'full menu'!S8="ERwIT", 'full menu'!S8="I&amp;ERT", 'full menu'!S8="ER&amp;M&amp;IT"),"MixedTs",IF('full menu'!S8="UD","UD",IF('full menu'!S8="LSD","LSD",IF('full menu'!S8="WSD","WSD",IF('full menu'!S8="UASC","nonat",""))))))))))</f>
        <v>ERfix</v>
      </c>
      <c r="T8" s="3" t="str">
        <f>IF('full menu'!T8="MDC","MDC",IF(OR('full menu'!T8="PERF",'full menu'!T8="AERF",'full menu'!T8="PCB"),"ERfix",IF(OR('full menu'!T8="ACB", 'full menu'!T8="LCERT",'full menu'!T8="LERT",'full menu'!T8="FCERT",'full menu'!T8="FERT"),"ERTs",IF(OR('full menu'!T8="FCMT",'full menu'!T8="FMT",'full menu'!T8="LMT",'full menu'!T8="LCMT"),"MTs",IF(OR('full menu'!T8="LCIT",'full menu'!T8="FCIT",'full menu'!T8="LIT",'full menu'!T8="FIT"),"ITs",IF(OR('full menu'!T8="MwERT", 'full menu'!T8="ERwMT", 'full menu'!T8="M&amp;ERT", 'full menu'!T8="MwIT", 'full menu'!T8="IwMT", 'full menu'!T8="M&amp;IT", 'full menu'!T8="IwERT", 'full menu'!T8="ERwIT", 'full menu'!T8="I&amp;ERT", 'full menu'!T8="ER&amp;M&amp;IT"),"MixedTs",IF('full menu'!T8="UD","UD",IF('full menu'!T8="LSD","LSD",IF('full menu'!T8="WSD","WSD",IF('full menu'!T8="UASC","nonat",""))))))))))</f>
        <v>ERfix</v>
      </c>
      <c r="U8" s="3" t="str">
        <f>IF('full menu'!U8="MDC","MDC",IF(OR('full menu'!U8="PERF",'full menu'!U8="AERF",'full menu'!U8="PCB"),"ERfix",IF(OR('full menu'!U8="ACB", 'full menu'!U8="LCERT",'full menu'!U8="LERT",'full menu'!U8="FCERT",'full menu'!U8="FERT"),"ERTs",IF(OR('full menu'!U8="FCMT",'full menu'!U8="FMT",'full menu'!U8="LMT",'full menu'!U8="LCMT"),"MTs",IF(OR('full menu'!U8="LCIT",'full menu'!U8="FCIT",'full menu'!U8="LIT",'full menu'!U8="FIT"),"ITs",IF(OR('full menu'!U8="MwERT", 'full menu'!U8="ERwMT", 'full menu'!U8="M&amp;ERT", 'full menu'!U8="MwIT", 'full menu'!U8="IwMT", 'full menu'!U8="M&amp;IT", 'full menu'!U8="IwERT", 'full menu'!U8="ERwIT", 'full menu'!U8="I&amp;ERT", 'full menu'!U8="ER&amp;M&amp;IT"),"MixedTs",IF('full menu'!U8="UD","UD",IF('full menu'!U8="LSD","LSD",IF('full menu'!U8="WSD","WSD",IF('full menu'!U8="UASC","nonat",""))))))))))</f>
        <v>LSD</v>
      </c>
      <c r="V8" s="3" t="str">
        <f>IF('full menu'!V8="MDC","MDC",IF(OR('full menu'!V8="PERF",'full menu'!V8="AERF",'full menu'!V8="PCB"),"ERfix",IF(OR('full menu'!V8="ACB", 'full menu'!V8="LCERT",'full menu'!V8="LERT",'full menu'!V8="FCERT",'full menu'!V8="FERT"),"ERTs",IF(OR('full menu'!V8="FCMT",'full menu'!V8="FMT",'full menu'!V8="LMT",'full menu'!V8="LCMT"),"MTs",IF(OR('full menu'!V8="LCIT",'full menu'!V8="FCIT",'full menu'!V8="LIT",'full menu'!V8="FIT"),"ITs",IF(OR('full menu'!V8="MwERT", 'full menu'!V8="ERwMT", 'full menu'!V8="M&amp;ERT", 'full menu'!V8="MwIT", 'full menu'!V8="IwMT", 'full menu'!V8="M&amp;IT", 'full menu'!V8="IwERT", 'full menu'!V8="ERwIT", 'full menu'!V8="I&amp;ERT", 'full menu'!V8="ER&amp;M&amp;IT"),"MixedTs",IF('full menu'!V8="UD","UD",IF('full menu'!V8="LSD","LSD",IF('full menu'!V8="WSD","WSD",IF('full menu'!V8="UASC","nonat",""))))))))))</f>
        <v>LSD</v>
      </c>
      <c r="W8" s="3" t="str">
        <f>IF('full menu'!W8="MDC","MDC",IF(OR('full menu'!W8="PERF",'full menu'!W8="AERF",'full menu'!W8="PCB"),"ERfix",IF(OR('full menu'!W8="ACB", 'full menu'!W8="LCERT",'full menu'!W8="LERT",'full menu'!W8="FCERT",'full menu'!W8="FERT"),"ERTs",IF(OR('full menu'!W8="FCMT",'full menu'!W8="FMT",'full menu'!W8="LMT",'full menu'!W8="LCMT"),"MTs",IF(OR('full menu'!W8="LCIT",'full menu'!W8="FCIT",'full menu'!W8="LIT",'full menu'!W8="FIT"),"ITs",IF(OR('full menu'!W8="MwERT", 'full menu'!W8="ERwMT", 'full menu'!W8="M&amp;ERT", 'full menu'!W8="MwIT", 'full menu'!W8="IwMT", 'full menu'!W8="M&amp;IT", 'full menu'!W8="IwERT", 'full menu'!W8="ERwIT", 'full menu'!W8="I&amp;ERT", 'full menu'!W8="ER&amp;M&amp;IT"),"MixedTs",IF('full menu'!W8="UD","UD",IF('full menu'!W8="LSD","LSD",IF('full menu'!W8="WSD","WSD",IF('full menu'!W8="UASC","nonat",""))))))))))</f>
        <v>LSD</v>
      </c>
      <c r="X8" s="3" t="str">
        <f>IF('full menu'!X8="MDC","MDC",IF(OR('full menu'!X8="PERF",'full menu'!X8="AERF",'full menu'!X8="PCB"),"ERfix",IF(OR('full menu'!X8="ACB", 'full menu'!X8="LCERT",'full menu'!X8="LERT",'full menu'!X8="FCERT",'full menu'!X8="FERT"),"ERTs",IF(OR('full menu'!X8="FCMT",'full menu'!X8="FMT",'full menu'!X8="LMT",'full menu'!X8="LCMT"),"MTs",IF(OR('full menu'!X8="LCIT",'full menu'!X8="FCIT",'full menu'!X8="LIT",'full menu'!X8="FIT"),"ITs",IF(OR('full menu'!X8="MwERT", 'full menu'!X8="ERwMT", 'full menu'!X8="M&amp;ERT", 'full menu'!X8="MwIT", 'full menu'!X8="IwMT", 'full menu'!X8="M&amp;IT", 'full menu'!X8="IwERT", 'full menu'!X8="ERwIT", 'full menu'!X8="I&amp;ERT", 'full menu'!X8="ER&amp;M&amp;IT"),"MixedTs",IF('full menu'!X8="UD","UD",IF('full menu'!X8="LSD","LSD",IF('full menu'!X8="WSD","WSD",IF('full menu'!X8="UASC","nonat",""))))))))))</f>
        <v>LSD</v>
      </c>
      <c r="Y8" s="3" t="str">
        <f>IF('full menu'!Y8="MDC","MDC",IF(OR('full menu'!Y8="PERF",'full menu'!Y8="AERF",'full menu'!Y8="PCB"),"ERfix",IF(OR('full menu'!Y8="ACB", 'full menu'!Y8="LCERT",'full menu'!Y8="LERT",'full menu'!Y8="FCERT",'full menu'!Y8="FERT"),"ERTs",IF(OR('full menu'!Y8="FCMT",'full menu'!Y8="FMT",'full menu'!Y8="LMT",'full menu'!Y8="LCMT"),"MTs",IF(OR('full menu'!Y8="LCIT",'full menu'!Y8="FCIT",'full menu'!Y8="LIT",'full menu'!Y8="FIT"),"ITs",IF(OR('full menu'!Y8="MwERT", 'full menu'!Y8="ERwMT", 'full menu'!Y8="M&amp;ERT", 'full menu'!Y8="MwIT", 'full menu'!Y8="IwMT", 'full menu'!Y8="M&amp;IT", 'full menu'!Y8="IwERT", 'full menu'!Y8="ERwIT", 'full menu'!Y8="I&amp;ERT", 'full menu'!Y8="ER&amp;M&amp;IT"),"MixedTs",IF('full menu'!Y8="UD","UD",IF('full menu'!Y8="LSD","LSD",IF('full menu'!Y8="WSD","WSD",IF('full menu'!Y8="UASC","nonat",""))))))))))</f>
        <v>ERTs</v>
      </c>
      <c r="Z8" s="3" t="str">
        <f>IF('full menu'!Z8="MDC","MDC",IF(OR('full menu'!Z8="PERF",'full menu'!Z8="AERF",'full menu'!Z8="PCB"),"ERfix",IF(OR('full menu'!Z8="ACB", 'full menu'!Z8="LCERT",'full menu'!Z8="LERT",'full menu'!Z8="FCERT",'full menu'!Z8="FERT"),"ERTs",IF(OR('full menu'!Z8="FCMT",'full menu'!Z8="FMT",'full menu'!Z8="LMT",'full menu'!Z8="LCMT"),"MTs",IF(OR('full menu'!Z8="LCIT",'full menu'!Z8="FCIT",'full menu'!Z8="LIT",'full menu'!Z8="FIT"),"ITs",IF(OR('full menu'!Z8="MwERT", 'full menu'!Z8="ERwMT", 'full menu'!Z8="M&amp;ERT", 'full menu'!Z8="MwIT", 'full menu'!Z8="IwMT", 'full menu'!Z8="M&amp;IT", 'full menu'!Z8="IwERT", 'full menu'!Z8="ERwIT", 'full menu'!Z8="I&amp;ERT", 'full menu'!Z8="ER&amp;M&amp;IT"),"MixedTs",IF('full menu'!Z8="UD","UD",IF('full menu'!Z8="LSD","LSD",IF('full menu'!Z8="WSD","WSD",IF('full menu'!Z8="UASC","nonat",""))))))))))</f>
        <v>ERTs</v>
      </c>
      <c r="AA8" s="3" t="str">
        <f>IF('full menu'!AA8="MDC","MDC",IF(OR('full menu'!AA8="PERF",'full menu'!AA8="AERF",'full menu'!AA8="PCB"),"ERfix",IF(OR('full menu'!AA8="ACB", 'full menu'!AA8="LCERT",'full menu'!AA8="LERT",'full menu'!AA8="FCERT",'full menu'!AA8="FERT"),"ERTs",IF(OR('full menu'!AA8="FCMT",'full menu'!AA8="FMT",'full menu'!AA8="LMT",'full menu'!AA8="LCMT"),"MTs",IF(OR('full menu'!AA8="LCIT",'full menu'!AA8="FCIT",'full menu'!AA8="LIT",'full menu'!AA8="FIT"),"ITs",IF(OR('full menu'!AA8="MwERT", 'full menu'!AA8="ERwMT", 'full menu'!AA8="M&amp;ERT", 'full menu'!AA8="MwIT", 'full menu'!AA8="IwMT", 'full menu'!AA8="M&amp;IT", 'full menu'!AA8="IwERT", 'full menu'!AA8="ERwIT", 'full menu'!AA8="I&amp;ERT", 'full menu'!AA8="ER&amp;M&amp;IT"),"MixedTs",IF('full menu'!AA8="UD","UD",IF('full menu'!AA8="LSD","LSD",IF('full menu'!AA8="WSD","WSD",IF('full menu'!AA8="UASC","nonat",""))))))))))</f>
        <v>ERTs</v>
      </c>
      <c r="AB8" s="3" t="str">
        <f>IF('full menu'!AB8="MDC","MDC",IF(OR('full menu'!AB8="PERF",'full menu'!AB8="AERF",'full menu'!AB8="PCB"),"ERfix",IF(OR('full menu'!AB8="ACB", 'full menu'!AB8="LCERT",'full menu'!AB8="LERT",'full menu'!AB8="FCERT",'full menu'!AB8="FERT"),"ERTs",IF(OR('full menu'!AB8="FCMT",'full menu'!AB8="FMT",'full menu'!AB8="LMT",'full menu'!AB8="LCMT"),"MTs",IF(OR('full menu'!AB8="LCIT",'full menu'!AB8="FCIT",'full menu'!AB8="LIT",'full menu'!AB8="FIT"),"ITs",IF(OR('full menu'!AB8="MwERT", 'full menu'!AB8="ERwMT", 'full menu'!AB8="M&amp;ERT", 'full menu'!AB8="MwIT", 'full menu'!AB8="IwMT", 'full menu'!AB8="M&amp;IT", 'full menu'!AB8="IwERT", 'full menu'!AB8="ERwIT", 'full menu'!AB8="I&amp;ERT", 'full menu'!AB8="ER&amp;M&amp;IT"),"MixedTs",IF('full menu'!AB8="UD","UD",IF('full menu'!AB8="LSD","LSD",IF('full menu'!AB8="WSD","WSD",IF('full menu'!AB8="UASC","nonat",""))))))))))</f>
        <v>ERTs</v>
      </c>
      <c r="AC8" s="3" t="str">
        <f>IF('full menu'!AC8="MDC","MDC",IF(OR('full menu'!AC8="PERF",'full menu'!AC8="AERF",'full menu'!AC8="PCB"),"ERfix",IF(OR('full menu'!AC8="ACB", 'full menu'!AC8="LCERT",'full menu'!AC8="LERT",'full menu'!AC8="FCERT",'full menu'!AC8="FERT"),"ERTs",IF(OR('full menu'!AC8="FCMT",'full menu'!AC8="FMT",'full menu'!AC8="LMT",'full menu'!AC8="LCMT"),"MTs",IF(OR('full menu'!AC8="LCIT",'full menu'!AC8="FCIT",'full menu'!AC8="LIT",'full menu'!AC8="FIT"),"ITs",IF(OR('full menu'!AC8="MwERT", 'full menu'!AC8="ERwMT", 'full menu'!AC8="M&amp;ERT", 'full menu'!AC8="MwIT", 'full menu'!AC8="IwMT", 'full menu'!AC8="M&amp;IT", 'full menu'!AC8="IwERT", 'full menu'!AC8="ERwIT", 'full menu'!AC8="I&amp;ERT", 'full menu'!AC8="ER&amp;M&amp;IT"),"MixedTs",IF('full menu'!AC8="UD","UD",IF('full menu'!AC8="LSD","LSD",IF('full menu'!AC8="WSD","WSD",IF('full menu'!AC8="UASC","nonat",""))))))))))</f>
        <v>ERTs</v>
      </c>
      <c r="AD8" s="3" t="str">
        <f>IF('full menu'!AD8="MDC","MDC",IF(OR('full menu'!AD8="PERF",'full menu'!AD8="AERF",'full menu'!AD8="PCB"),"ERfix",IF(OR('full menu'!AD8="ACB", 'full menu'!AD8="LCERT",'full menu'!AD8="LERT",'full menu'!AD8="FCERT",'full menu'!AD8="FERT"),"ERTs",IF(OR('full menu'!AD8="FCMT",'full menu'!AD8="FMT",'full menu'!AD8="LMT",'full menu'!AD8="LCMT"),"MTs",IF(OR('full menu'!AD8="LCIT",'full menu'!AD8="FCIT",'full menu'!AD8="LIT",'full menu'!AD8="FIT"),"ITs",IF(OR('full menu'!AD8="MwERT", 'full menu'!AD8="ERwMT", 'full menu'!AD8="M&amp;ERT", 'full menu'!AD8="MwIT", 'full menu'!AD8="IwMT", 'full menu'!AD8="M&amp;IT", 'full menu'!AD8="IwERT", 'full menu'!AD8="ERwIT", 'full menu'!AD8="I&amp;ERT", 'full menu'!AD8="ER&amp;M&amp;IT"),"MixedTs",IF('full menu'!AD8="UD","UD",IF('full menu'!AD8="LSD","LSD",IF('full menu'!AD8="WSD","WSD",IF('full menu'!AD8="UASC","nonat",""))))))))))</f>
        <v>ERTs</v>
      </c>
      <c r="AE8" s="3" t="str">
        <f>IF('full menu'!AE8="MDC","MDC",IF(OR('full menu'!AE8="PERF",'full menu'!AE8="AERF",'full menu'!AE8="PCB"),"ERfix",IF(OR('full menu'!AE8="ACB", 'full menu'!AE8="LCERT",'full menu'!AE8="LERT",'full menu'!AE8="FCERT",'full menu'!AE8="FERT"),"ERTs",IF(OR('full menu'!AE8="FCMT",'full menu'!AE8="FMT",'full menu'!AE8="LMT",'full menu'!AE8="LCMT"),"MTs",IF(OR('full menu'!AE8="LCIT",'full menu'!AE8="FCIT",'full menu'!AE8="LIT",'full menu'!AE8="FIT"),"ITs",IF(OR('full menu'!AE8="MwERT", 'full menu'!AE8="ERwMT", 'full menu'!AE8="M&amp;ERT", 'full menu'!AE8="MwIT", 'full menu'!AE8="IwMT", 'full menu'!AE8="M&amp;IT", 'full menu'!AE8="IwERT", 'full menu'!AE8="ERwIT", 'full menu'!AE8="I&amp;ERT", 'full menu'!AE8="ER&amp;M&amp;IT"),"MixedTs",IF('full menu'!AE8="UD","UD",IF('full menu'!AE8="LSD","LSD",IF('full menu'!AE8="WSD","WSD",IF('full menu'!AE8="UASC","nonat",""))))))))))</f>
        <v>ERTs</v>
      </c>
      <c r="AF8" s="3" t="str">
        <f>IF('full menu'!AF8="MDC","MDC",IF(OR('full menu'!AF8="PERF",'full menu'!AF8="AERF",'full menu'!AF8="PCB"),"ERfix",IF(OR('full menu'!AF8="ACB", 'full menu'!AF8="LCERT",'full menu'!AF8="LERT",'full menu'!AF8="FCERT",'full menu'!AF8="FERT"),"ERTs",IF(OR('full menu'!AF8="FCMT",'full menu'!AF8="FMT",'full menu'!AF8="LMT",'full menu'!AF8="LCMT"),"MTs",IF(OR('full menu'!AF8="LCIT",'full menu'!AF8="FCIT",'full menu'!AF8="LIT",'full menu'!AF8="FIT"),"ITs",IF(OR('full menu'!AF8="MwERT", 'full menu'!AF8="ERwMT", 'full menu'!AF8="M&amp;ERT", 'full menu'!AF8="MwIT", 'full menu'!AF8="IwMT", 'full menu'!AF8="M&amp;IT", 'full menu'!AF8="IwERT", 'full menu'!AF8="ERwIT", 'full menu'!AF8="I&amp;ERT", 'full menu'!AF8="ER&amp;M&amp;IT"),"MixedTs",IF('full menu'!AF8="UD","UD",IF('full menu'!AF8="LSD","LSD",IF('full menu'!AF8="WSD","WSD",IF('full menu'!AF8="UASC","nonat",""))))))))))</f>
        <v>ERTs</v>
      </c>
      <c r="AG8" s="3" t="str">
        <f>IF('full menu'!AG8="MDC","MDC",IF(OR('full menu'!AG8="PERF",'full menu'!AG8="AERF",'full menu'!AG8="PCB"),"ERfix",IF(OR('full menu'!AG8="ACB", 'full menu'!AG8="LCERT",'full menu'!AG8="LERT",'full menu'!AG8="FCERT",'full menu'!AG8="FERT"),"ERTs",IF(OR('full menu'!AG8="FCMT",'full menu'!AG8="FMT",'full menu'!AG8="LMT",'full menu'!AG8="LCMT"),"MTs",IF(OR('full menu'!AG8="LCIT",'full menu'!AG8="FCIT",'full menu'!AG8="LIT",'full menu'!AG8="FIT"),"ITs",IF(OR('full menu'!AG8="MwERT", 'full menu'!AG8="ERwMT", 'full menu'!AG8="M&amp;ERT", 'full menu'!AG8="MwIT", 'full menu'!AG8="IwMT", 'full menu'!AG8="M&amp;IT", 'full menu'!AG8="IwERT", 'full menu'!AG8="ERwIT", 'full menu'!AG8="I&amp;ERT", 'full menu'!AG8="ER&amp;M&amp;IT"),"MixedTs",IF('full menu'!AG8="UD","UD",IF('full menu'!AG8="LSD","LSD",IF('full menu'!AG8="WSD","WSD",IF('full menu'!AG8="UASC","nonat",""))))))))))</f>
        <v>ERTs</v>
      </c>
      <c r="AH8" s="3" t="str">
        <f>IF('full menu'!AH8="MDC","MDC",IF(OR('full menu'!AH8="PERF",'full menu'!AH8="AERF",'full menu'!AH8="PCB"),"ERfix",IF(OR('full menu'!AH8="ACB", 'full menu'!AH8="LCERT",'full menu'!AH8="LERT",'full menu'!AH8="FCERT",'full menu'!AH8="FERT"),"ERTs",IF(OR('full menu'!AH8="FCMT",'full menu'!AH8="FMT",'full menu'!AH8="LMT",'full menu'!AH8="LCMT"),"MTs",IF(OR('full menu'!AH8="LCIT",'full menu'!AH8="FCIT",'full menu'!AH8="LIT",'full menu'!AH8="FIT"),"ITs",IF(OR('full menu'!AH8="MwERT", 'full menu'!AH8="ERwMT", 'full menu'!AH8="M&amp;ERT", 'full menu'!AH8="MwIT", 'full menu'!AH8="IwMT", 'full menu'!AH8="M&amp;IT", 'full menu'!AH8="IwERT", 'full menu'!AH8="ERwIT", 'full menu'!AH8="I&amp;ERT", 'full menu'!AH8="ER&amp;M&amp;IT"),"MixedTs",IF('full menu'!AH8="UD","UD",IF('full menu'!AH8="LSD","LSD",IF('full menu'!AH8="WSD","WSD",IF('full menu'!AH8="UASC","nonat",""))))))))))</f>
        <v>ERTs</v>
      </c>
      <c r="AI8" s="3" t="str">
        <f>IF('full menu'!AI8="MDC","MDC",IF(OR('full menu'!AI8="PERF",'full menu'!AI8="AERF",'full menu'!AI8="PCB"),"ERfix",IF(OR('full menu'!AI8="ACB", 'full menu'!AI8="LCERT",'full menu'!AI8="LERT",'full menu'!AI8="FCERT",'full menu'!AI8="FERT"),"ERTs",IF(OR('full menu'!AI8="FCMT",'full menu'!AI8="FMT",'full menu'!AI8="LMT",'full menu'!AI8="LCMT"),"MTs",IF(OR('full menu'!AI8="LCIT",'full menu'!AI8="FCIT",'full menu'!AI8="LIT",'full menu'!AI8="FIT"),"ITs",IF(OR('full menu'!AI8="MwERT", 'full menu'!AI8="ERwMT", 'full menu'!AI8="M&amp;ERT", 'full menu'!AI8="MwIT", 'full menu'!AI8="IwMT", 'full menu'!AI8="M&amp;IT", 'full menu'!AI8="IwERT", 'full menu'!AI8="ERwIT", 'full menu'!AI8="I&amp;ERT", 'full menu'!AI8="ER&amp;M&amp;IT"),"MixedTs",IF('full menu'!AI8="UD","UD",IF('full menu'!AI8="LSD","LSD",IF('full menu'!AI8="WSD","WSD",IF('full menu'!AI8="UASC","nonat",""))))))))))</f>
        <v>ERTs</v>
      </c>
      <c r="AJ8" s="3" t="str">
        <f>IF('full menu'!AJ8="MDC","MDC",IF(OR('full menu'!AJ8="PERF",'full menu'!AJ8="AERF",'full menu'!AJ8="PCB"),"ERfix",IF(OR('full menu'!AJ8="ACB", 'full menu'!AJ8="LCERT",'full menu'!AJ8="LERT",'full menu'!AJ8="FCERT",'full menu'!AJ8="FERT"),"ERTs",IF(OR('full menu'!AJ8="FCMT",'full menu'!AJ8="FMT",'full menu'!AJ8="LMT",'full menu'!AJ8="LCMT"),"MTs",IF(OR('full menu'!AJ8="LCIT",'full menu'!AJ8="FCIT",'full menu'!AJ8="LIT",'full menu'!AJ8="FIT"),"ITs",IF(OR('full menu'!AJ8="MwERT", 'full menu'!AJ8="ERwMT", 'full menu'!AJ8="M&amp;ERT", 'full menu'!AJ8="MwIT", 'full menu'!AJ8="IwMT", 'full menu'!AJ8="M&amp;IT", 'full menu'!AJ8="IwERT", 'full menu'!AJ8="ERwIT", 'full menu'!AJ8="I&amp;ERT", 'full menu'!AJ8="ER&amp;M&amp;IT"),"MixedTs",IF('full menu'!AJ8="UD","UD",IF('full menu'!AJ8="LSD","LSD",IF('full menu'!AJ8="WSD","WSD",IF('full menu'!AJ8="UASC","nonat",""))))))))))</f>
        <v>ERTs</v>
      </c>
      <c r="AK8" s="3" t="str">
        <f>IF('full menu'!AK8="MDC","MDC",IF(OR('full menu'!AK8="PERF",'full menu'!AK8="AERF",'full menu'!AK8="PCB"),"ERfix",IF(OR('full menu'!AK8="ACB", 'full menu'!AK8="LCERT",'full menu'!AK8="LERT",'full menu'!AK8="FCERT",'full menu'!AK8="FERT"),"ERTs",IF(OR('full menu'!AK8="FCMT",'full menu'!AK8="FMT",'full menu'!AK8="LMT",'full menu'!AK8="LCMT"),"MTs",IF(OR('full menu'!AK8="LCIT",'full menu'!AK8="FCIT",'full menu'!AK8="LIT",'full menu'!AK8="FIT"),"ITs",IF(OR('full menu'!AK8="MwERT", 'full menu'!AK8="ERwMT", 'full menu'!AK8="M&amp;ERT", 'full menu'!AK8="MwIT", 'full menu'!AK8="IwMT", 'full menu'!AK8="M&amp;IT", 'full menu'!AK8="IwERT", 'full menu'!AK8="ERwIT", 'full menu'!AK8="I&amp;ERT", 'full menu'!AK8="ER&amp;M&amp;IT"),"MixedTs",IF('full menu'!AK8="UD","UD",IF('full menu'!AK8="LSD","LSD",IF('full menu'!AK8="WSD","WSD",IF('full menu'!AK8="UASC","nonat",""))))))))))</f>
        <v>ERTs</v>
      </c>
      <c r="AL8" s="3" t="str">
        <f>IF('full menu'!AL8="MDC","MDC",IF(OR('full menu'!AL8="PERF",'full menu'!AL8="AERF",'full menu'!AL8="PCB"),"ERfix",IF(OR('full menu'!AL8="ACB", 'full menu'!AL8="LCERT",'full menu'!AL8="LERT",'full menu'!AL8="FCERT",'full menu'!AL8="FERT"),"ERTs",IF(OR('full menu'!AL8="FCMT",'full menu'!AL8="FMT",'full menu'!AL8="LMT",'full menu'!AL8="LCMT"),"MTs",IF(OR('full menu'!AL8="LCIT",'full menu'!AL8="FCIT",'full menu'!AL8="LIT",'full menu'!AL8="FIT"),"ITs",IF(OR('full menu'!AL8="MwERT", 'full menu'!AL8="ERwMT", 'full menu'!AL8="M&amp;ERT", 'full menu'!AL8="MwIT", 'full menu'!AL8="IwMT", 'full menu'!AL8="M&amp;IT", 'full menu'!AL8="IwERT", 'full menu'!AL8="ERwIT", 'full menu'!AL8="I&amp;ERT", 'full menu'!AL8="ER&amp;M&amp;IT"),"MixedTs",IF('full menu'!AL8="UD","UD",IF('full menu'!AL8="LSD","LSD",IF('full menu'!AL8="WSD","WSD",IF('full menu'!AL8="UASC","nonat",""))))))))))</f>
        <v>ERTs</v>
      </c>
      <c r="AM8" s="3" t="str">
        <f>IF('full menu'!AM8="MDC","MDC",IF(OR('full menu'!AM8="PERF",'full menu'!AM8="AERF",'full menu'!AM8="PCB"),"ERfix",IF(OR('full menu'!AM8="ACB", 'full menu'!AM8="LCERT",'full menu'!AM8="LERT",'full menu'!AM8="FCERT",'full menu'!AM8="FERT"),"ERTs",IF(OR('full menu'!AM8="FCMT",'full menu'!AM8="FMT",'full menu'!AM8="LMT",'full menu'!AM8="LCMT"),"MTs",IF(OR('full menu'!AM8="LCIT",'full menu'!AM8="FCIT",'full menu'!AM8="LIT",'full menu'!AM8="FIT"),"ITs",IF(OR('full menu'!AM8="MwERT", 'full menu'!AM8="ERwMT", 'full menu'!AM8="M&amp;ERT", 'full menu'!AM8="MwIT", 'full menu'!AM8="IwMT", 'full menu'!AM8="M&amp;IT", 'full menu'!AM8="IwERT", 'full menu'!AM8="ERwIT", 'full menu'!AM8="I&amp;ERT", 'full menu'!AM8="ER&amp;M&amp;IT"),"MixedTs",IF('full menu'!AM8="UD","UD",IF('full menu'!AM8="LSD","LSD",IF('full menu'!AM8="WSD","WSD",IF('full menu'!AM8="UASC","nonat",""))))))))))</f>
        <v>ERTs</v>
      </c>
      <c r="AN8" s="3" t="str">
        <f>IF('full menu'!AN8="MDC","MDC",IF(OR('full menu'!AN8="PERF",'full menu'!AN8="AERF",'full menu'!AN8="PCB"),"ERfix",IF(OR('full menu'!AN8="ACB", 'full menu'!AN8="LCERT",'full menu'!AN8="LERT",'full menu'!AN8="FCERT",'full menu'!AN8="FERT"),"ERTs",IF(OR('full menu'!AN8="FCMT",'full menu'!AN8="FMT",'full menu'!AN8="LMT",'full menu'!AN8="LCMT"),"MTs",IF(OR('full menu'!AN8="LCIT",'full menu'!AN8="FCIT",'full menu'!AN8="LIT",'full menu'!AN8="FIT"),"ITs",IF(OR('full menu'!AN8="MwERT", 'full menu'!AN8="ERwMT", 'full menu'!AN8="M&amp;ERT", 'full menu'!AN8="MwIT", 'full menu'!AN8="IwMT", 'full menu'!AN8="M&amp;IT", 'full menu'!AN8="IwERT", 'full menu'!AN8="ERwIT", 'full menu'!AN8="I&amp;ERT", 'full menu'!AN8="ER&amp;M&amp;IT"),"MixedTs",IF('full menu'!AN8="UD","UD",IF('full menu'!AN8="LSD","LSD",IF('full menu'!AN8="WSD","WSD",IF('full menu'!AN8="UASC","nonat",""))))))))))</f>
        <v>ERTs</v>
      </c>
      <c r="AO8" s="3" t="str">
        <f>IF('full menu'!AO8="MDC","MDC",IF(OR('full menu'!AO8="PERF",'full menu'!AO8="AERF",'full menu'!AO8="PCB"),"ERfix",IF(OR('full menu'!AO8="ACB", 'full menu'!AO8="LCERT",'full menu'!AO8="LERT",'full menu'!AO8="FCERT",'full menu'!AO8="FERT"),"ERTs",IF(OR('full menu'!AO8="FCMT",'full menu'!AO8="FMT",'full menu'!AO8="LMT",'full menu'!AO8="LCMT"),"MTs",IF(OR('full menu'!AO8="LCIT",'full menu'!AO8="FCIT",'full menu'!AO8="LIT",'full menu'!AO8="FIT"),"ITs",IF(OR('full menu'!AO8="MwERT", 'full menu'!AO8="ERwMT", 'full menu'!AO8="M&amp;ERT", 'full menu'!AO8="MwIT", 'full menu'!AO8="IwMT", 'full menu'!AO8="M&amp;IT", 'full menu'!AO8="IwERT", 'full menu'!AO8="ERwIT", 'full menu'!AO8="I&amp;ERT", 'full menu'!AO8="ER&amp;M&amp;IT"),"MixedTs",IF('full menu'!AO8="UD","UD",IF('full menu'!AO8="LSD","LSD",IF('full menu'!AO8="WSD","WSD",IF('full menu'!AO8="UASC","nonat",""))))))))))</f>
        <v>ERTs</v>
      </c>
      <c r="AP8" s="3" t="str">
        <f>IF('full menu'!AP8="MDC","MDC",IF(OR('full menu'!AP8="PERF",'full menu'!AP8="AERF",'full menu'!AP8="PCB"),"ERfix",IF(OR('full menu'!AP8="ACB", 'full menu'!AP8="LCERT",'full menu'!AP8="LERT",'full menu'!AP8="FCERT",'full menu'!AP8="FERT"),"ERTs",IF(OR('full menu'!AP8="FCMT",'full menu'!AP8="FMT",'full menu'!AP8="LMT",'full menu'!AP8="LCMT"),"MTs",IF(OR('full menu'!AP8="LCIT",'full menu'!AP8="FCIT",'full menu'!AP8="LIT",'full menu'!AP8="FIT"),"ITs",IF(OR('full menu'!AP8="MwERT", 'full menu'!AP8="ERwMT", 'full menu'!AP8="M&amp;ERT", 'full menu'!AP8="MwIT", 'full menu'!AP8="IwMT", 'full menu'!AP8="M&amp;IT", 'full menu'!AP8="IwERT", 'full menu'!AP8="ERwIT", 'full menu'!AP8="I&amp;ERT", 'full menu'!AP8="ER&amp;M&amp;IT"),"MixedTs",IF('full menu'!AP8="UD","UD",IF('full menu'!AP8="LSD","LSD",IF('full menu'!AP8="WSD","WSD",IF('full menu'!AP8="UASC","nonat",""))))))))))</f>
        <v>ERTs</v>
      </c>
      <c r="AQ8" s="3" t="str">
        <f>IF('full menu'!AQ8="MDC","MDC",IF(OR('full menu'!AQ8="PERF",'full menu'!AQ8="AERF",'full menu'!AQ8="PCB"),"ERfix",IF(OR('full menu'!AQ8="ACB", 'full menu'!AQ8="LCERT",'full menu'!AQ8="LERT",'full menu'!AQ8="FCERT",'full menu'!AQ8="FERT"),"ERTs",IF(OR('full menu'!AQ8="FCMT",'full menu'!AQ8="FMT",'full menu'!AQ8="LMT",'full menu'!AQ8="LCMT"),"MTs",IF(OR('full menu'!AQ8="LCIT",'full menu'!AQ8="FCIT",'full menu'!AQ8="LIT",'full menu'!AQ8="FIT"),"ITs",IF(OR('full menu'!AQ8="MwERT", 'full menu'!AQ8="ERwMT", 'full menu'!AQ8="M&amp;ERT", 'full menu'!AQ8="MwIT", 'full menu'!AQ8="IwMT", 'full menu'!AQ8="M&amp;IT", 'full menu'!AQ8="IwERT", 'full menu'!AQ8="ERwIT", 'full menu'!AQ8="I&amp;ERT", 'full menu'!AQ8="ER&amp;M&amp;IT"),"MixedTs",IF('full menu'!AQ8="UD","UD",IF('full menu'!AQ8="LSD","LSD",IF('full menu'!AQ8="WSD","WSD",IF('full menu'!AQ8="UASC","nonat",""))))))))))</f>
        <v>ERTs</v>
      </c>
      <c r="AR8" s="3" t="str">
        <f>IF('full menu'!AR8="MDC","MDC",IF(OR('full menu'!AR8="PERF",'full menu'!AR8="AERF",'full menu'!AR8="PCB"),"ERfix",IF(OR('full menu'!AR8="ACB", 'full menu'!AR8="LCERT",'full menu'!AR8="LERT",'full menu'!AR8="FCERT",'full menu'!AR8="FERT"),"ERTs",IF(OR('full menu'!AR8="FCMT",'full menu'!AR8="FMT",'full menu'!AR8="LMT",'full menu'!AR8="LCMT"),"MTs",IF(OR('full menu'!AR8="LCIT",'full menu'!AR8="FCIT",'full menu'!AR8="LIT",'full menu'!AR8="FIT"),"ITs",IF(OR('full menu'!AR8="MwERT", 'full menu'!AR8="ERwMT", 'full menu'!AR8="M&amp;ERT", 'full menu'!AR8="MwIT", 'full menu'!AR8="IwMT", 'full menu'!AR8="M&amp;IT", 'full menu'!AR8="IwERT", 'full menu'!AR8="ERwIT", 'full menu'!AR8="I&amp;ERT", 'full menu'!AR8="ER&amp;M&amp;IT"),"MixedTs",IF('full menu'!AR8="UD","UD",IF('full menu'!AR8="LSD","LSD",IF('full menu'!AR8="WSD","WSD",IF('full menu'!AR8="UASC","nonat",""))))))))))</f>
        <v>ERTs</v>
      </c>
      <c r="AS8" s="3" t="str">
        <f>IF('full menu'!AS8="MDC","MDC",IF(OR('full menu'!AS8="PERF",'full menu'!AS8="AERF",'full menu'!AS8="PCB"),"ERfix",IF(OR('full menu'!AS8="ACB", 'full menu'!AS8="LCERT",'full menu'!AS8="LERT",'full menu'!AS8="FCERT",'full menu'!AS8="FERT"),"ERTs",IF(OR('full menu'!AS8="FCMT",'full menu'!AS8="FMT",'full menu'!AS8="LMT",'full menu'!AS8="LCMT"),"MTs",IF(OR('full menu'!AS8="LCIT",'full menu'!AS8="FCIT",'full menu'!AS8="LIT",'full menu'!AS8="FIT"),"ITs",IF(OR('full menu'!AS8="MwERT", 'full menu'!AS8="ERwMT", 'full menu'!AS8="M&amp;ERT", 'full menu'!AS8="MwIT", 'full menu'!AS8="IwMT", 'full menu'!AS8="M&amp;IT", 'full menu'!AS8="IwERT", 'full menu'!AS8="ERwIT", 'full menu'!AS8="I&amp;ERT", 'full menu'!AS8="ER&amp;M&amp;IT"),"MixedTs",IF('full menu'!AS8="UD","UD",IF('full menu'!AS8="LSD","LSD",IF('full menu'!AS8="WSD","WSD",IF('full menu'!AS8="UASC","nonat",""))))))))))</f>
        <v>ERTs</v>
      </c>
    </row>
    <row r="12" spans="1:51" x14ac:dyDescent="0.35">
      <c r="B12" s="2">
        <v>1974</v>
      </c>
      <c r="C12" s="2">
        <v>1975</v>
      </c>
      <c r="D12" s="2">
        <v>1976</v>
      </c>
      <c r="E12" s="2">
        <v>1977</v>
      </c>
      <c r="F12" s="2">
        <v>1978</v>
      </c>
      <c r="G12" s="2">
        <v>1979</v>
      </c>
      <c r="H12" s="2">
        <v>1980</v>
      </c>
      <c r="I12" s="2">
        <v>1981</v>
      </c>
      <c r="J12" s="2">
        <v>1982</v>
      </c>
      <c r="K12" s="2">
        <v>1983</v>
      </c>
      <c r="L12" s="2">
        <v>1984</v>
      </c>
      <c r="M12" s="2">
        <v>1985</v>
      </c>
      <c r="N12" s="2">
        <v>1986</v>
      </c>
      <c r="O12" s="2">
        <v>1987</v>
      </c>
      <c r="P12" s="2">
        <v>1988</v>
      </c>
      <c r="Q12" s="2">
        <v>1989</v>
      </c>
      <c r="R12" s="2">
        <v>1990</v>
      </c>
      <c r="S12" s="2">
        <v>1991</v>
      </c>
      <c r="T12" s="2">
        <v>1992</v>
      </c>
      <c r="U12" s="2">
        <v>1993</v>
      </c>
      <c r="V12" s="2">
        <v>1994</v>
      </c>
      <c r="W12" s="2">
        <v>1995</v>
      </c>
      <c r="X12" s="2">
        <v>1996</v>
      </c>
      <c r="Y12" s="2">
        <v>1997</v>
      </c>
      <c r="Z12" s="2">
        <v>1998</v>
      </c>
      <c r="AA12" s="2">
        <v>1999</v>
      </c>
      <c r="AB12" s="2">
        <v>2000</v>
      </c>
      <c r="AC12" s="2">
        <v>2001</v>
      </c>
      <c r="AD12" s="2">
        <v>2002</v>
      </c>
      <c r="AE12" s="2">
        <v>2003</v>
      </c>
      <c r="AF12" s="2">
        <v>2004</v>
      </c>
      <c r="AG12" s="2">
        <v>2005</v>
      </c>
      <c r="AH12" s="2">
        <v>2006</v>
      </c>
      <c r="AI12" s="2">
        <v>2007</v>
      </c>
      <c r="AJ12" s="2">
        <v>2008</v>
      </c>
      <c r="AK12" s="2">
        <v>2009</v>
      </c>
      <c r="AL12" s="2">
        <v>2010</v>
      </c>
      <c r="AM12" s="2">
        <v>2011</v>
      </c>
      <c r="AN12" s="2">
        <v>2012</v>
      </c>
      <c r="AO12" s="2">
        <v>2013</v>
      </c>
      <c r="AP12" s="2">
        <v>2014</v>
      </c>
      <c r="AQ12" s="2">
        <v>2015</v>
      </c>
      <c r="AR12" s="2">
        <v>2016</v>
      </c>
      <c r="AS12" s="2">
        <v>2017</v>
      </c>
      <c r="AU12" t="s">
        <v>51</v>
      </c>
      <c r="AV12" t="s">
        <v>52</v>
      </c>
      <c r="AW12" t="s">
        <v>53</v>
      </c>
      <c r="AX12" t="s">
        <v>54</v>
      </c>
      <c r="AY12" s="4" t="s">
        <v>55</v>
      </c>
    </row>
    <row r="13" spans="1:51" x14ac:dyDescent="0.35">
      <c r="A13" t="s">
        <v>7</v>
      </c>
      <c r="B13">
        <f t="shared" ref="B13:AS13" si="0">COUNTIF(B2:B8,"MDC")</f>
        <v>0</v>
      </c>
      <c r="C13">
        <f t="shared" si="0"/>
        <v>0</v>
      </c>
      <c r="D13">
        <f t="shared" si="0"/>
        <v>0</v>
      </c>
      <c r="E13">
        <f t="shared" si="0"/>
        <v>0</v>
      </c>
      <c r="F13">
        <f t="shared" si="0"/>
        <v>0</v>
      </c>
      <c r="G13">
        <f t="shared" si="0"/>
        <v>0</v>
      </c>
      <c r="H13">
        <f t="shared" si="0"/>
        <v>0</v>
      </c>
      <c r="I13">
        <f t="shared" si="0"/>
        <v>0</v>
      </c>
      <c r="J13">
        <f t="shared" si="0"/>
        <v>0</v>
      </c>
      <c r="K13">
        <f t="shared" si="0"/>
        <v>0</v>
      </c>
      <c r="L13">
        <f t="shared" si="0"/>
        <v>0</v>
      </c>
      <c r="M13">
        <f t="shared" si="0"/>
        <v>0</v>
      </c>
      <c r="N13">
        <f t="shared" si="0"/>
        <v>0</v>
      </c>
      <c r="O13">
        <f t="shared" si="0"/>
        <v>0</v>
      </c>
      <c r="P13">
        <f t="shared" si="0"/>
        <v>0</v>
      </c>
      <c r="Q13">
        <f t="shared" si="0"/>
        <v>0</v>
      </c>
      <c r="R13">
        <f t="shared" si="0"/>
        <v>0</v>
      </c>
      <c r="S13">
        <f t="shared" si="0"/>
        <v>0</v>
      </c>
      <c r="T13">
        <f t="shared" si="0"/>
        <v>0</v>
      </c>
      <c r="U13">
        <f t="shared" si="0"/>
        <v>0</v>
      </c>
      <c r="V13">
        <f t="shared" si="0"/>
        <v>0</v>
      </c>
      <c r="W13">
        <f t="shared" si="0"/>
        <v>0</v>
      </c>
      <c r="X13">
        <f t="shared" si="0"/>
        <v>0</v>
      </c>
      <c r="Y13">
        <f t="shared" si="0"/>
        <v>0</v>
      </c>
      <c r="Z13">
        <f t="shared" si="0"/>
        <v>0</v>
      </c>
      <c r="AA13">
        <f t="shared" si="0"/>
        <v>0</v>
      </c>
      <c r="AB13">
        <f t="shared" si="0"/>
        <v>0</v>
      </c>
      <c r="AC13">
        <f t="shared" si="0"/>
        <v>0</v>
      </c>
      <c r="AD13">
        <f t="shared" si="0"/>
        <v>0</v>
      </c>
      <c r="AE13">
        <f t="shared" si="0"/>
        <v>0</v>
      </c>
      <c r="AF13">
        <f t="shared" si="0"/>
        <v>0</v>
      </c>
      <c r="AG13">
        <f t="shared" si="0"/>
        <v>0</v>
      </c>
      <c r="AH13">
        <f t="shared" si="0"/>
        <v>0</v>
      </c>
      <c r="AI13">
        <f t="shared" si="0"/>
        <v>0</v>
      </c>
      <c r="AJ13">
        <f t="shared" si="0"/>
        <v>0</v>
      </c>
      <c r="AK13">
        <f t="shared" si="0"/>
        <v>0</v>
      </c>
      <c r="AL13">
        <f t="shared" si="0"/>
        <v>0</v>
      </c>
      <c r="AM13">
        <f t="shared" si="0"/>
        <v>0</v>
      </c>
      <c r="AN13">
        <f t="shared" si="0"/>
        <v>0</v>
      </c>
      <c r="AO13">
        <f t="shared" si="0"/>
        <v>0</v>
      </c>
      <c r="AP13">
        <f t="shared" si="0"/>
        <v>0</v>
      </c>
      <c r="AQ13">
        <f t="shared" si="0"/>
        <v>0</v>
      </c>
      <c r="AR13">
        <f t="shared" si="0"/>
        <v>0</v>
      </c>
      <c r="AS13">
        <f t="shared" si="0"/>
        <v>0</v>
      </c>
      <c r="AU13">
        <f>SUM(B13:AS13)</f>
        <v>0</v>
      </c>
      <c r="AV13">
        <f>SUM(B13:L13)</f>
        <v>0</v>
      </c>
      <c r="AW13">
        <f>SUM(M13:Z13)</f>
        <v>0</v>
      </c>
      <c r="AX13">
        <f t="shared" ref="AX13" si="1">SUM(AA13:AI13)</f>
        <v>0</v>
      </c>
      <c r="AY13">
        <f>SUM(AJ13:AS13)</f>
        <v>0</v>
      </c>
    </row>
    <row r="14" spans="1:51" x14ac:dyDescent="0.35">
      <c r="A14" t="s">
        <v>41</v>
      </c>
      <c r="B14">
        <f t="shared" ref="B14:AS14" si="2">COUNTIF(B2:B8,"ERFix")</f>
        <v>7</v>
      </c>
      <c r="C14">
        <f t="shared" si="2"/>
        <v>7</v>
      </c>
      <c r="D14">
        <f t="shared" si="2"/>
        <v>7</v>
      </c>
      <c r="E14">
        <f t="shared" si="2"/>
        <v>6</v>
      </c>
      <c r="F14">
        <f t="shared" si="2"/>
        <v>6</v>
      </c>
      <c r="G14">
        <f t="shared" si="2"/>
        <v>6</v>
      </c>
      <c r="H14">
        <f t="shared" si="2"/>
        <v>6</v>
      </c>
      <c r="I14">
        <f t="shared" si="2"/>
        <v>6</v>
      </c>
      <c r="J14">
        <f t="shared" si="2"/>
        <v>5</v>
      </c>
      <c r="K14">
        <f t="shared" si="2"/>
        <v>5</v>
      </c>
      <c r="L14">
        <f t="shared" si="2"/>
        <v>4</v>
      </c>
      <c r="M14">
        <f t="shared" si="2"/>
        <v>4</v>
      </c>
      <c r="N14">
        <f t="shared" si="2"/>
        <v>4</v>
      </c>
      <c r="O14">
        <f t="shared" si="2"/>
        <v>4</v>
      </c>
      <c r="P14">
        <f t="shared" si="2"/>
        <v>4</v>
      </c>
      <c r="Q14">
        <f t="shared" si="2"/>
        <v>4</v>
      </c>
      <c r="R14">
        <f t="shared" si="2"/>
        <v>3</v>
      </c>
      <c r="S14">
        <f t="shared" si="2"/>
        <v>3</v>
      </c>
      <c r="T14">
        <f t="shared" si="2"/>
        <v>3</v>
      </c>
      <c r="U14">
        <f t="shared" si="2"/>
        <v>2</v>
      </c>
      <c r="V14">
        <f t="shared" si="2"/>
        <v>2</v>
      </c>
      <c r="W14">
        <f t="shared" si="2"/>
        <v>2</v>
      </c>
      <c r="X14">
        <f t="shared" si="2"/>
        <v>2</v>
      </c>
      <c r="Y14">
        <f t="shared" si="2"/>
        <v>2</v>
      </c>
      <c r="Z14">
        <f t="shared" si="2"/>
        <v>2</v>
      </c>
      <c r="AA14">
        <f t="shared" si="2"/>
        <v>2</v>
      </c>
      <c r="AB14">
        <f t="shared" si="2"/>
        <v>2</v>
      </c>
      <c r="AC14">
        <f t="shared" si="2"/>
        <v>2</v>
      </c>
      <c r="AD14">
        <f t="shared" si="2"/>
        <v>2</v>
      </c>
      <c r="AE14">
        <f t="shared" si="2"/>
        <v>2</v>
      </c>
      <c r="AF14">
        <f t="shared" si="2"/>
        <v>2</v>
      </c>
      <c r="AG14">
        <f t="shared" si="2"/>
        <v>2</v>
      </c>
      <c r="AH14">
        <f t="shared" si="2"/>
        <v>2</v>
      </c>
      <c r="AI14">
        <f t="shared" si="2"/>
        <v>2</v>
      </c>
      <c r="AJ14">
        <f t="shared" si="2"/>
        <v>2</v>
      </c>
      <c r="AK14">
        <f t="shared" si="2"/>
        <v>2</v>
      </c>
      <c r="AL14">
        <f t="shared" si="2"/>
        <v>2</v>
      </c>
      <c r="AM14">
        <f t="shared" si="2"/>
        <v>2</v>
      </c>
      <c r="AN14">
        <f t="shared" si="2"/>
        <v>2</v>
      </c>
      <c r="AO14">
        <f t="shared" si="2"/>
        <v>2</v>
      </c>
      <c r="AP14">
        <f t="shared" si="2"/>
        <v>2</v>
      </c>
      <c r="AQ14">
        <f t="shared" si="2"/>
        <v>2</v>
      </c>
      <c r="AR14">
        <f t="shared" si="2"/>
        <v>2</v>
      </c>
      <c r="AS14">
        <f t="shared" si="2"/>
        <v>2</v>
      </c>
      <c r="AU14">
        <f t="shared" ref="AU14:AU22" si="3">SUM(B14:AS14)</f>
        <v>144</v>
      </c>
      <c r="AV14">
        <f t="shared" ref="AV14:AV22" si="4">SUM(B14:L14)</f>
        <v>65</v>
      </c>
      <c r="AW14">
        <f t="shared" ref="AW14:AW22" si="5">SUM(M14:Z14)</f>
        <v>41</v>
      </c>
      <c r="AX14">
        <f t="shared" ref="AX14:AX22" si="6">SUM(AA14:AI14)</f>
        <v>18</v>
      </c>
      <c r="AY14">
        <f t="shared" ref="AY14:AY22" si="7">SUM(AJ14:AS14)</f>
        <v>20</v>
      </c>
    </row>
    <row r="15" spans="1:51" x14ac:dyDescent="0.35">
      <c r="A15" t="s">
        <v>42</v>
      </c>
      <c r="B15">
        <f t="shared" ref="B15:AS15" si="8">COUNTIF(B2:B8,"ERTs")</f>
        <v>0</v>
      </c>
      <c r="C15">
        <f t="shared" si="8"/>
        <v>0</v>
      </c>
      <c r="D15">
        <f t="shared" si="8"/>
        <v>0</v>
      </c>
      <c r="E15">
        <f t="shared" si="8"/>
        <v>0</v>
      </c>
      <c r="F15">
        <f t="shared" si="8"/>
        <v>0</v>
      </c>
      <c r="G15">
        <f t="shared" si="8"/>
        <v>0</v>
      </c>
      <c r="H15">
        <f t="shared" si="8"/>
        <v>0</v>
      </c>
      <c r="I15">
        <f t="shared" si="8"/>
        <v>0</v>
      </c>
      <c r="J15">
        <f t="shared" si="8"/>
        <v>0</v>
      </c>
      <c r="K15">
        <f t="shared" si="8"/>
        <v>0</v>
      </c>
      <c r="L15">
        <f t="shared" si="8"/>
        <v>1</v>
      </c>
      <c r="M15">
        <f t="shared" si="8"/>
        <v>1</v>
      </c>
      <c r="N15">
        <f t="shared" si="8"/>
        <v>1</v>
      </c>
      <c r="O15">
        <f t="shared" si="8"/>
        <v>1</v>
      </c>
      <c r="P15">
        <f t="shared" si="8"/>
        <v>1</v>
      </c>
      <c r="Q15">
        <f t="shared" si="8"/>
        <v>1</v>
      </c>
      <c r="R15">
        <f t="shared" si="8"/>
        <v>1</v>
      </c>
      <c r="S15">
        <f t="shared" si="8"/>
        <v>1</v>
      </c>
      <c r="T15">
        <f t="shared" si="8"/>
        <v>1</v>
      </c>
      <c r="U15">
        <f t="shared" si="8"/>
        <v>1</v>
      </c>
      <c r="V15">
        <f t="shared" si="8"/>
        <v>1</v>
      </c>
      <c r="W15">
        <f t="shared" si="8"/>
        <v>1</v>
      </c>
      <c r="X15">
        <f t="shared" si="8"/>
        <v>1</v>
      </c>
      <c r="Y15">
        <f t="shared" si="8"/>
        <v>2</v>
      </c>
      <c r="Z15">
        <f t="shared" si="8"/>
        <v>2</v>
      </c>
      <c r="AA15">
        <f t="shared" si="8"/>
        <v>2</v>
      </c>
      <c r="AB15">
        <f t="shared" si="8"/>
        <v>2</v>
      </c>
      <c r="AC15">
        <f t="shared" si="8"/>
        <v>2</v>
      </c>
      <c r="AD15">
        <f t="shared" si="8"/>
        <v>2</v>
      </c>
      <c r="AE15">
        <f t="shared" si="8"/>
        <v>2</v>
      </c>
      <c r="AF15">
        <f t="shared" si="8"/>
        <v>2</v>
      </c>
      <c r="AG15">
        <f t="shared" si="8"/>
        <v>2</v>
      </c>
      <c r="AH15">
        <f t="shared" si="8"/>
        <v>2</v>
      </c>
      <c r="AI15">
        <f t="shared" si="8"/>
        <v>2</v>
      </c>
      <c r="AJ15">
        <f t="shared" si="8"/>
        <v>2</v>
      </c>
      <c r="AK15">
        <f t="shared" si="8"/>
        <v>2</v>
      </c>
      <c r="AL15">
        <f t="shared" si="8"/>
        <v>2</v>
      </c>
      <c r="AM15">
        <f t="shared" si="8"/>
        <v>2</v>
      </c>
      <c r="AN15">
        <f t="shared" si="8"/>
        <v>2</v>
      </c>
      <c r="AO15">
        <f t="shared" si="8"/>
        <v>2</v>
      </c>
      <c r="AP15">
        <f t="shared" si="8"/>
        <v>2</v>
      </c>
      <c r="AQ15">
        <f t="shared" si="8"/>
        <v>2</v>
      </c>
      <c r="AR15">
        <f t="shared" si="8"/>
        <v>2</v>
      </c>
      <c r="AS15">
        <f t="shared" si="8"/>
        <v>2</v>
      </c>
      <c r="AU15">
        <f t="shared" si="3"/>
        <v>55</v>
      </c>
      <c r="AV15">
        <f t="shared" si="4"/>
        <v>1</v>
      </c>
      <c r="AW15">
        <f t="shared" si="5"/>
        <v>16</v>
      </c>
      <c r="AX15">
        <f t="shared" si="6"/>
        <v>18</v>
      </c>
      <c r="AY15">
        <f t="shared" si="7"/>
        <v>20</v>
      </c>
    </row>
    <row r="16" spans="1:51" x14ac:dyDescent="0.35">
      <c r="A16" t="s">
        <v>43</v>
      </c>
      <c r="B16">
        <f t="shared" ref="B16:AS16" si="9">COUNTIF(B2:B8,"MTs")</f>
        <v>0</v>
      </c>
      <c r="C16">
        <f t="shared" si="9"/>
        <v>0</v>
      </c>
      <c r="D16">
        <f t="shared" si="9"/>
        <v>0</v>
      </c>
      <c r="E16">
        <f t="shared" si="9"/>
        <v>0</v>
      </c>
      <c r="F16">
        <f t="shared" si="9"/>
        <v>0</v>
      </c>
      <c r="G16">
        <f t="shared" si="9"/>
        <v>0</v>
      </c>
      <c r="H16">
        <f t="shared" si="9"/>
        <v>0</v>
      </c>
      <c r="I16">
        <f t="shared" si="9"/>
        <v>0</v>
      </c>
      <c r="J16">
        <f t="shared" si="9"/>
        <v>0</v>
      </c>
      <c r="K16">
        <f t="shared" si="9"/>
        <v>0</v>
      </c>
      <c r="L16">
        <f t="shared" si="9"/>
        <v>0</v>
      </c>
      <c r="M16">
        <f t="shared" si="9"/>
        <v>0</v>
      </c>
      <c r="N16">
        <f t="shared" si="9"/>
        <v>0</v>
      </c>
      <c r="O16">
        <f t="shared" si="9"/>
        <v>0</v>
      </c>
      <c r="P16">
        <f t="shared" si="9"/>
        <v>0</v>
      </c>
      <c r="Q16">
        <f t="shared" si="9"/>
        <v>0</v>
      </c>
      <c r="R16">
        <f t="shared" si="9"/>
        <v>0</v>
      </c>
      <c r="S16">
        <f t="shared" si="9"/>
        <v>0</v>
      </c>
      <c r="T16">
        <f t="shared" si="9"/>
        <v>0</v>
      </c>
      <c r="U16">
        <f t="shared" si="9"/>
        <v>0</v>
      </c>
      <c r="V16">
        <f t="shared" si="9"/>
        <v>0</v>
      </c>
      <c r="W16">
        <f t="shared" si="9"/>
        <v>0</v>
      </c>
      <c r="X16">
        <f t="shared" si="9"/>
        <v>0</v>
      </c>
      <c r="Y16">
        <f t="shared" si="9"/>
        <v>0</v>
      </c>
      <c r="Z16">
        <f t="shared" si="9"/>
        <v>0</v>
      </c>
      <c r="AA16">
        <f t="shared" si="9"/>
        <v>0</v>
      </c>
      <c r="AB16">
        <f t="shared" si="9"/>
        <v>0</v>
      </c>
      <c r="AC16">
        <f t="shared" si="9"/>
        <v>0</v>
      </c>
      <c r="AD16">
        <f t="shared" si="9"/>
        <v>0</v>
      </c>
      <c r="AE16">
        <f t="shared" si="9"/>
        <v>0</v>
      </c>
      <c r="AF16">
        <f t="shared" si="9"/>
        <v>0</v>
      </c>
      <c r="AG16">
        <f t="shared" si="9"/>
        <v>0</v>
      </c>
      <c r="AH16">
        <f t="shared" si="9"/>
        <v>0</v>
      </c>
      <c r="AI16">
        <f t="shared" si="9"/>
        <v>0</v>
      </c>
      <c r="AJ16">
        <f t="shared" si="9"/>
        <v>0</v>
      </c>
      <c r="AK16">
        <f t="shared" si="9"/>
        <v>0</v>
      </c>
      <c r="AL16">
        <f t="shared" si="9"/>
        <v>0</v>
      </c>
      <c r="AM16">
        <f t="shared" si="9"/>
        <v>0</v>
      </c>
      <c r="AN16">
        <f t="shared" si="9"/>
        <v>0</v>
      </c>
      <c r="AO16">
        <f t="shared" si="9"/>
        <v>0</v>
      </c>
      <c r="AP16">
        <f t="shared" si="9"/>
        <v>0</v>
      </c>
      <c r="AQ16">
        <f t="shared" si="9"/>
        <v>0</v>
      </c>
      <c r="AR16">
        <f t="shared" si="9"/>
        <v>0</v>
      </c>
      <c r="AS16">
        <f t="shared" si="9"/>
        <v>0</v>
      </c>
      <c r="AU16">
        <f t="shared" si="3"/>
        <v>0</v>
      </c>
      <c r="AV16">
        <f t="shared" si="4"/>
        <v>0</v>
      </c>
      <c r="AW16">
        <f t="shared" si="5"/>
        <v>0</v>
      </c>
      <c r="AX16">
        <f t="shared" si="6"/>
        <v>0</v>
      </c>
      <c r="AY16">
        <f t="shared" si="7"/>
        <v>0</v>
      </c>
    </row>
    <row r="17" spans="1:51" x14ac:dyDescent="0.35">
      <c r="A17" t="s">
        <v>44</v>
      </c>
      <c r="B17">
        <f t="shared" ref="B17:AS17" si="10">COUNTIF(B2:B8,"ITs")</f>
        <v>0</v>
      </c>
      <c r="C17">
        <f t="shared" si="10"/>
        <v>0</v>
      </c>
      <c r="D17">
        <f t="shared" si="10"/>
        <v>0</v>
      </c>
      <c r="E17">
        <f t="shared" si="10"/>
        <v>0</v>
      </c>
      <c r="F17">
        <f t="shared" si="10"/>
        <v>0</v>
      </c>
      <c r="G17">
        <f t="shared" si="10"/>
        <v>0</v>
      </c>
      <c r="H17">
        <f t="shared" si="10"/>
        <v>0</v>
      </c>
      <c r="I17">
        <f t="shared" si="10"/>
        <v>0</v>
      </c>
      <c r="J17">
        <f t="shared" si="10"/>
        <v>0</v>
      </c>
      <c r="K17">
        <f t="shared" si="10"/>
        <v>0</v>
      </c>
      <c r="L17">
        <f t="shared" si="10"/>
        <v>0</v>
      </c>
      <c r="M17">
        <f t="shared" si="10"/>
        <v>0</v>
      </c>
      <c r="N17">
        <f t="shared" si="10"/>
        <v>0</v>
      </c>
      <c r="O17">
        <f t="shared" si="10"/>
        <v>0</v>
      </c>
      <c r="P17">
        <f t="shared" si="10"/>
        <v>0</v>
      </c>
      <c r="Q17">
        <f t="shared" si="10"/>
        <v>0</v>
      </c>
      <c r="R17">
        <f t="shared" si="10"/>
        <v>0</v>
      </c>
      <c r="S17">
        <f t="shared" si="10"/>
        <v>0</v>
      </c>
      <c r="T17">
        <f t="shared" si="10"/>
        <v>0</v>
      </c>
      <c r="U17">
        <f t="shared" si="10"/>
        <v>0</v>
      </c>
      <c r="V17">
        <f t="shared" si="10"/>
        <v>0</v>
      </c>
      <c r="W17">
        <f t="shared" si="10"/>
        <v>0</v>
      </c>
      <c r="X17">
        <f t="shared" si="10"/>
        <v>0</v>
      </c>
      <c r="Y17">
        <f t="shared" si="10"/>
        <v>0</v>
      </c>
      <c r="Z17">
        <f t="shared" si="10"/>
        <v>0</v>
      </c>
      <c r="AA17">
        <f t="shared" si="10"/>
        <v>0</v>
      </c>
      <c r="AB17">
        <f t="shared" si="10"/>
        <v>0</v>
      </c>
      <c r="AC17">
        <f t="shared" si="10"/>
        <v>0</v>
      </c>
      <c r="AD17">
        <f t="shared" si="10"/>
        <v>0</v>
      </c>
      <c r="AE17">
        <f t="shared" si="10"/>
        <v>0</v>
      </c>
      <c r="AF17">
        <f t="shared" si="10"/>
        <v>0</v>
      </c>
      <c r="AG17">
        <f t="shared" si="10"/>
        <v>0</v>
      </c>
      <c r="AH17">
        <f t="shared" si="10"/>
        <v>0</v>
      </c>
      <c r="AI17">
        <f t="shared" si="10"/>
        <v>0</v>
      </c>
      <c r="AJ17">
        <f t="shared" si="10"/>
        <v>0</v>
      </c>
      <c r="AK17">
        <f t="shared" si="10"/>
        <v>0</v>
      </c>
      <c r="AL17">
        <f t="shared" si="10"/>
        <v>0</v>
      </c>
      <c r="AM17">
        <f t="shared" si="10"/>
        <v>0</v>
      </c>
      <c r="AN17">
        <f t="shared" si="10"/>
        <v>1</v>
      </c>
      <c r="AO17">
        <f t="shared" si="10"/>
        <v>1</v>
      </c>
      <c r="AP17">
        <f t="shared" si="10"/>
        <v>1</v>
      </c>
      <c r="AQ17">
        <f t="shared" si="10"/>
        <v>1</v>
      </c>
      <c r="AR17">
        <f t="shared" si="10"/>
        <v>1</v>
      </c>
      <c r="AS17">
        <f t="shared" si="10"/>
        <v>1</v>
      </c>
      <c r="AU17">
        <f t="shared" si="3"/>
        <v>6</v>
      </c>
      <c r="AV17">
        <f t="shared" si="4"/>
        <v>0</v>
      </c>
      <c r="AW17">
        <f t="shared" si="5"/>
        <v>0</v>
      </c>
      <c r="AX17">
        <f t="shared" si="6"/>
        <v>0</v>
      </c>
      <c r="AY17">
        <f t="shared" si="7"/>
        <v>6</v>
      </c>
    </row>
    <row r="18" spans="1:51" x14ac:dyDescent="0.35">
      <c r="A18" t="s">
        <v>45</v>
      </c>
      <c r="B18">
        <f t="shared" ref="B18:AS18" si="11">COUNTIF(B2:B8,"MixedTs")</f>
        <v>0</v>
      </c>
      <c r="C18">
        <f t="shared" si="11"/>
        <v>0</v>
      </c>
      <c r="D18">
        <f t="shared" si="11"/>
        <v>0</v>
      </c>
      <c r="E18">
        <f t="shared" si="11"/>
        <v>0</v>
      </c>
      <c r="F18">
        <f t="shared" si="11"/>
        <v>0</v>
      </c>
      <c r="G18">
        <f t="shared" si="11"/>
        <v>0</v>
      </c>
      <c r="H18">
        <f t="shared" si="11"/>
        <v>0</v>
      </c>
      <c r="I18">
        <f t="shared" si="11"/>
        <v>0</v>
      </c>
      <c r="J18">
        <f t="shared" si="11"/>
        <v>0</v>
      </c>
      <c r="K18">
        <f t="shared" si="11"/>
        <v>0</v>
      </c>
      <c r="L18">
        <f t="shared" si="11"/>
        <v>0</v>
      </c>
      <c r="M18">
        <f t="shared" si="11"/>
        <v>0</v>
      </c>
      <c r="N18">
        <f t="shared" si="11"/>
        <v>0</v>
      </c>
      <c r="O18">
        <f t="shared" si="11"/>
        <v>0</v>
      </c>
      <c r="P18">
        <f t="shared" si="11"/>
        <v>0</v>
      </c>
      <c r="Q18">
        <f t="shared" si="11"/>
        <v>0</v>
      </c>
      <c r="R18">
        <f t="shared" si="11"/>
        <v>0</v>
      </c>
      <c r="S18">
        <f t="shared" si="11"/>
        <v>0</v>
      </c>
      <c r="T18">
        <f t="shared" si="11"/>
        <v>0</v>
      </c>
      <c r="U18">
        <f t="shared" si="11"/>
        <v>0</v>
      </c>
      <c r="V18">
        <f t="shared" si="11"/>
        <v>0</v>
      </c>
      <c r="W18">
        <f t="shared" si="11"/>
        <v>0</v>
      </c>
      <c r="X18">
        <f t="shared" si="11"/>
        <v>0</v>
      </c>
      <c r="Y18">
        <f t="shared" si="11"/>
        <v>0</v>
      </c>
      <c r="Z18">
        <f t="shared" si="11"/>
        <v>0</v>
      </c>
      <c r="AA18">
        <f t="shared" si="11"/>
        <v>0</v>
      </c>
      <c r="AB18">
        <f t="shared" si="11"/>
        <v>0</v>
      </c>
      <c r="AC18">
        <f t="shared" si="11"/>
        <v>0</v>
      </c>
      <c r="AD18">
        <f t="shared" si="11"/>
        <v>0</v>
      </c>
      <c r="AE18">
        <f t="shared" si="11"/>
        <v>0</v>
      </c>
      <c r="AF18">
        <f t="shared" si="11"/>
        <v>0</v>
      </c>
      <c r="AG18">
        <f t="shared" si="11"/>
        <v>0</v>
      </c>
      <c r="AH18">
        <f t="shared" si="11"/>
        <v>0</v>
      </c>
      <c r="AI18">
        <f t="shared" si="11"/>
        <v>0</v>
      </c>
      <c r="AJ18">
        <f t="shared" si="11"/>
        <v>0</v>
      </c>
      <c r="AK18">
        <f t="shared" si="11"/>
        <v>0</v>
      </c>
      <c r="AL18">
        <f t="shared" si="11"/>
        <v>0</v>
      </c>
      <c r="AM18">
        <f t="shared" si="11"/>
        <v>0</v>
      </c>
      <c r="AN18">
        <f t="shared" si="11"/>
        <v>0</v>
      </c>
      <c r="AO18">
        <f t="shared" si="11"/>
        <v>0</v>
      </c>
      <c r="AP18">
        <f t="shared" si="11"/>
        <v>0</v>
      </c>
      <c r="AQ18">
        <f t="shared" si="11"/>
        <v>0</v>
      </c>
      <c r="AR18">
        <f t="shared" si="11"/>
        <v>0</v>
      </c>
      <c r="AS18">
        <f t="shared" si="11"/>
        <v>0</v>
      </c>
      <c r="AU18">
        <f t="shared" si="3"/>
        <v>0</v>
      </c>
      <c r="AV18">
        <f t="shared" si="4"/>
        <v>0</v>
      </c>
      <c r="AW18">
        <f t="shared" si="5"/>
        <v>0</v>
      </c>
      <c r="AX18">
        <f t="shared" si="6"/>
        <v>0</v>
      </c>
      <c r="AY18">
        <f t="shared" si="7"/>
        <v>0</v>
      </c>
    </row>
    <row r="19" spans="1:51" x14ac:dyDescent="0.35">
      <c r="A19" t="s">
        <v>8</v>
      </c>
      <c r="B19">
        <f t="shared" ref="B19:AS19" si="12">COUNTIF(B2:B8,"UD")</f>
        <v>0</v>
      </c>
      <c r="C19">
        <f t="shared" si="12"/>
        <v>0</v>
      </c>
      <c r="D19">
        <f t="shared" si="12"/>
        <v>0</v>
      </c>
      <c r="E19">
        <f t="shared" si="12"/>
        <v>0</v>
      </c>
      <c r="F19">
        <f t="shared" si="12"/>
        <v>0</v>
      </c>
      <c r="G19">
        <f t="shared" si="12"/>
        <v>0</v>
      </c>
      <c r="H19">
        <f t="shared" si="12"/>
        <v>0</v>
      </c>
      <c r="I19">
        <f t="shared" si="12"/>
        <v>0</v>
      </c>
      <c r="J19">
        <f t="shared" si="12"/>
        <v>0</v>
      </c>
      <c r="K19">
        <f t="shared" si="12"/>
        <v>0</v>
      </c>
      <c r="L19">
        <f t="shared" si="12"/>
        <v>0</v>
      </c>
      <c r="M19">
        <f t="shared" si="12"/>
        <v>0</v>
      </c>
      <c r="N19">
        <f t="shared" si="12"/>
        <v>0</v>
      </c>
      <c r="O19">
        <f t="shared" si="12"/>
        <v>0</v>
      </c>
      <c r="P19">
        <f t="shared" si="12"/>
        <v>0</v>
      </c>
      <c r="Q19">
        <f t="shared" si="12"/>
        <v>0</v>
      </c>
      <c r="R19">
        <f t="shared" si="12"/>
        <v>0</v>
      </c>
      <c r="S19">
        <f t="shared" si="12"/>
        <v>0</v>
      </c>
      <c r="T19">
        <f t="shared" si="12"/>
        <v>0</v>
      </c>
      <c r="U19">
        <f t="shared" si="12"/>
        <v>0</v>
      </c>
      <c r="V19">
        <f t="shared" si="12"/>
        <v>0</v>
      </c>
      <c r="W19">
        <f t="shared" si="12"/>
        <v>0</v>
      </c>
      <c r="X19">
        <f t="shared" si="12"/>
        <v>0</v>
      </c>
      <c r="Y19">
        <f t="shared" si="12"/>
        <v>0</v>
      </c>
      <c r="Z19">
        <f t="shared" si="12"/>
        <v>0</v>
      </c>
      <c r="AA19">
        <f t="shared" si="12"/>
        <v>0</v>
      </c>
      <c r="AB19">
        <f t="shared" si="12"/>
        <v>0</v>
      </c>
      <c r="AC19">
        <f t="shared" si="12"/>
        <v>0</v>
      </c>
      <c r="AD19">
        <f t="shared" si="12"/>
        <v>0</v>
      </c>
      <c r="AE19">
        <f t="shared" si="12"/>
        <v>0</v>
      </c>
      <c r="AF19">
        <f t="shared" si="12"/>
        <v>0</v>
      </c>
      <c r="AG19">
        <f t="shared" si="12"/>
        <v>0</v>
      </c>
      <c r="AH19">
        <f t="shared" si="12"/>
        <v>0</v>
      </c>
      <c r="AI19">
        <f t="shared" si="12"/>
        <v>0</v>
      </c>
      <c r="AJ19">
        <f t="shared" si="12"/>
        <v>0</v>
      </c>
      <c r="AK19">
        <f t="shared" si="12"/>
        <v>0</v>
      </c>
      <c r="AL19">
        <f t="shared" si="12"/>
        <v>0</v>
      </c>
      <c r="AM19">
        <f t="shared" si="12"/>
        <v>0</v>
      </c>
      <c r="AN19">
        <f t="shared" si="12"/>
        <v>0</v>
      </c>
      <c r="AO19">
        <f t="shared" si="12"/>
        <v>0</v>
      </c>
      <c r="AP19">
        <f t="shared" si="12"/>
        <v>0</v>
      </c>
      <c r="AQ19">
        <f t="shared" si="12"/>
        <v>0</v>
      </c>
      <c r="AR19">
        <f t="shared" si="12"/>
        <v>0</v>
      </c>
      <c r="AS19">
        <f t="shared" si="12"/>
        <v>0</v>
      </c>
      <c r="AU19">
        <f t="shared" si="3"/>
        <v>0</v>
      </c>
      <c r="AV19">
        <f t="shared" si="4"/>
        <v>0</v>
      </c>
      <c r="AW19">
        <f t="shared" si="5"/>
        <v>0</v>
      </c>
      <c r="AX19">
        <f t="shared" si="6"/>
        <v>0</v>
      </c>
      <c r="AY19">
        <f t="shared" si="7"/>
        <v>0</v>
      </c>
    </row>
    <row r="20" spans="1:51" x14ac:dyDescent="0.35">
      <c r="A20" t="s">
        <v>10</v>
      </c>
      <c r="B20">
        <f t="shared" ref="B20:AS20" si="13">COUNTIF(B2:B8,"LSD")</f>
        <v>0</v>
      </c>
      <c r="C20">
        <f t="shared" si="13"/>
        <v>0</v>
      </c>
      <c r="D20">
        <f t="shared" si="13"/>
        <v>0</v>
      </c>
      <c r="E20">
        <f t="shared" si="13"/>
        <v>1</v>
      </c>
      <c r="F20">
        <f t="shared" si="13"/>
        <v>1</v>
      </c>
      <c r="G20">
        <f t="shared" si="13"/>
        <v>1</v>
      </c>
      <c r="H20">
        <f t="shared" si="13"/>
        <v>1</v>
      </c>
      <c r="I20">
        <f t="shared" si="13"/>
        <v>1</v>
      </c>
      <c r="J20">
        <f t="shared" si="13"/>
        <v>2</v>
      </c>
      <c r="K20">
        <f t="shared" si="13"/>
        <v>2</v>
      </c>
      <c r="L20">
        <f t="shared" si="13"/>
        <v>2</v>
      </c>
      <c r="M20">
        <f t="shared" si="13"/>
        <v>2</v>
      </c>
      <c r="N20">
        <f t="shared" si="13"/>
        <v>2</v>
      </c>
      <c r="O20">
        <f t="shared" si="13"/>
        <v>2</v>
      </c>
      <c r="P20">
        <f t="shared" si="13"/>
        <v>2</v>
      </c>
      <c r="Q20">
        <f t="shared" si="13"/>
        <v>2</v>
      </c>
      <c r="R20">
        <f t="shared" si="13"/>
        <v>3</v>
      </c>
      <c r="S20">
        <f t="shared" si="13"/>
        <v>3</v>
      </c>
      <c r="T20">
        <f t="shared" si="13"/>
        <v>3</v>
      </c>
      <c r="U20">
        <f t="shared" si="13"/>
        <v>4</v>
      </c>
      <c r="V20">
        <f t="shared" si="13"/>
        <v>4</v>
      </c>
      <c r="W20">
        <f t="shared" si="13"/>
        <v>4</v>
      </c>
      <c r="X20">
        <f t="shared" si="13"/>
        <v>4</v>
      </c>
      <c r="Y20">
        <f t="shared" si="13"/>
        <v>3</v>
      </c>
      <c r="Z20">
        <f t="shared" si="13"/>
        <v>3</v>
      </c>
      <c r="AA20">
        <f t="shared" si="13"/>
        <v>3</v>
      </c>
      <c r="AB20">
        <f t="shared" si="13"/>
        <v>3</v>
      </c>
      <c r="AC20">
        <f t="shared" si="13"/>
        <v>3</v>
      </c>
      <c r="AD20">
        <f t="shared" si="13"/>
        <v>3</v>
      </c>
      <c r="AE20">
        <f t="shared" si="13"/>
        <v>3</v>
      </c>
      <c r="AF20">
        <f t="shared" si="13"/>
        <v>3</v>
      </c>
      <c r="AG20">
        <f t="shared" si="13"/>
        <v>3</v>
      </c>
      <c r="AH20">
        <f t="shared" si="13"/>
        <v>3</v>
      </c>
      <c r="AI20">
        <f t="shared" si="13"/>
        <v>3</v>
      </c>
      <c r="AJ20">
        <f t="shared" si="13"/>
        <v>3</v>
      </c>
      <c r="AK20">
        <f t="shared" si="13"/>
        <v>3</v>
      </c>
      <c r="AL20">
        <f t="shared" si="13"/>
        <v>3</v>
      </c>
      <c r="AM20">
        <f t="shared" si="13"/>
        <v>3</v>
      </c>
      <c r="AN20">
        <f t="shared" si="13"/>
        <v>2</v>
      </c>
      <c r="AO20">
        <f t="shared" si="13"/>
        <v>2</v>
      </c>
      <c r="AP20">
        <f t="shared" si="13"/>
        <v>2</v>
      </c>
      <c r="AQ20">
        <f t="shared" si="13"/>
        <v>2</v>
      </c>
      <c r="AR20">
        <f t="shared" si="13"/>
        <v>2</v>
      </c>
      <c r="AS20">
        <f t="shared" si="13"/>
        <v>2</v>
      </c>
      <c r="AU20">
        <f t="shared" si="3"/>
        <v>103</v>
      </c>
      <c r="AV20">
        <f t="shared" si="4"/>
        <v>11</v>
      </c>
      <c r="AW20">
        <f t="shared" si="5"/>
        <v>41</v>
      </c>
      <c r="AX20">
        <f t="shared" si="6"/>
        <v>27</v>
      </c>
      <c r="AY20">
        <f t="shared" si="7"/>
        <v>24</v>
      </c>
    </row>
    <row r="21" spans="1:51" x14ac:dyDescent="0.35">
      <c r="A21" t="s">
        <v>39</v>
      </c>
      <c r="B21">
        <f t="shared" ref="B21:AS21" si="14">COUNTIF(B2:B8,"WSD")</f>
        <v>0</v>
      </c>
      <c r="C21">
        <f t="shared" si="14"/>
        <v>0</v>
      </c>
      <c r="D21">
        <f t="shared" si="14"/>
        <v>0</v>
      </c>
      <c r="E21">
        <f t="shared" si="14"/>
        <v>0</v>
      </c>
      <c r="F21">
        <f t="shared" si="14"/>
        <v>0</v>
      </c>
      <c r="G21">
        <f t="shared" si="14"/>
        <v>0</v>
      </c>
      <c r="H21">
        <f t="shared" si="14"/>
        <v>0</v>
      </c>
      <c r="I21">
        <f t="shared" si="14"/>
        <v>0</v>
      </c>
      <c r="J21">
        <f t="shared" si="14"/>
        <v>0</v>
      </c>
      <c r="K21">
        <f t="shared" si="14"/>
        <v>0</v>
      </c>
      <c r="L21">
        <f t="shared" si="14"/>
        <v>0</v>
      </c>
      <c r="M21">
        <f t="shared" si="14"/>
        <v>0</v>
      </c>
      <c r="N21">
        <f t="shared" si="14"/>
        <v>0</v>
      </c>
      <c r="O21">
        <f t="shared" si="14"/>
        <v>0</v>
      </c>
      <c r="P21">
        <f t="shared" si="14"/>
        <v>0</v>
      </c>
      <c r="Q21">
        <f t="shared" si="14"/>
        <v>0</v>
      </c>
      <c r="R21">
        <f t="shared" si="14"/>
        <v>0</v>
      </c>
      <c r="S21">
        <f t="shared" si="14"/>
        <v>0</v>
      </c>
      <c r="T21">
        <f t="shared" si="14"/>
        <v>0</v>
      </c>
      <c r="U21">
        <f t="shared" si="14"/>
        <v>0</v>
      </c>
      <c r="V21">
        <f t="shared" si="14"/>
        <v>0</v>
      </c>
      <c r="W21">
        <f t="shared" si="14"/>
        <v>0</v>
      </c>
      <c r="X21">
        <f t="shared" si="14"/>
        <v>0</v>
      </c>
      <c r="Y21">
        <f t="shared" si="14"/>
        <v>0</v>
      </c>
      <c r="Z21">
        <f t="shared" si="14"/>
        <v>0</v>
      </c>
      <c r="AA21">
        <f t="shared" si="14"/>
        <v>0</v>
      </c>
      <c r="AB21">
        <f t="shared" si="14"/>
        <v>0</v>
      </c>
      <c r="AC21">
        <f t="shared" si="14"/>
        <v>0</v>
      </c>
      <c r="AD21">
        <f t="shared" si="14"/>
        <v>0</v>
      </c>
      <c r="AE21">
        <f t="shared" si="14"/>
        <v>0</v>
      </c>
      <c r="AF21">
        <f t="shared" si="14"/>
        <v>0</v>
      </c>
      <c r="AG21">
        <f t="shared" si="14"/>
        <v>0</v>
      </c>
      <c r="AH21">
        <f t="shared" si="14"/>
        <v>0</v>
      </c>
      <c r="AI21">
        <f t="shared" si="14"/>
        <v>0</v>
      </c>
      <c r="AJ21">
        <f t="shared" si="14"/>
        <v>0</v>
      </c>
      <c r="AK21">
        <f t="shared" si="14"/>
        <v>0</v>
      </c>
      <c r="AL21">
        <f t="shared" si="14"/>
        <v>0</v>
      </c>
      <c r="AM21">
        <f t="shared" si="14"/>
        <v>0</v>
      </c>
      <c r="AN21">
        <f t="shared" si="14"/>
        <v>0</v>
      </c>
      <c r="AO21">
        <f t="shared" si="14"/>
        <v>0</v>
      </c>
      <c r="AP21">
        <f t="shared" si="14"/>
        <v>0</v>
      </c>
      <c r="AQ21">
        <f t="shared" si="14"/>
        <v>0</v>
      </c>
      <c r="AR21">
        <f t="shared" si="14"/>
        <v>0</v>
      </c>
      <c r="AS21">
        <f t="shared" si="14"/>
        <v>0</v>
      </c>
      <c r="AU21">
        <f t="shared" si="3"/>
        <v>0</v>
      </c>
      <c r="AV21">
        <f t="shared" si="4"/>
        <v>0</v>
      </c>
      <c r="AW21">
        <f t="shared" si="5"/>
        <v>0</v>
      </c>
      <c r="AX21">
        <f t="shared" si="6"/>
        <v>0</v>
      </c>
      <c r="AY21">
        <f t="shared" si="7"/>
        <v>0</v>
      </c>
    </row>
    <row r="22" spans="1:51" x14ac:dyDescent="0.35">
      <c r="A22" t="s">
        <v>46</v>
      </c>
      <c r="B22">
        <f t="shared" ref="B22:AS22" si="15">COUNTIF(B2:B8,"nonat")</f>
        <v>0</v>
      </c>
      <c r="C22">
        <f t="shared" si="15"/>
        <v>0</v>
      </c>
      <c r="D22">
        <f t="shared" si="15"/>
        <v>0</v>
      </c>
      <c r="E22">
        <f t="shared" si="15"/>
        <v>0</v>
      </c>
      <c r="F22">
        <f t="shared" si="15"/>
        <v>0</v>
      </c>
      <c r="G22">
        <f t="shared" si="15"/>
        <v>0</v>
      </c>
      <c r="H22">
        <f t="shared" si="15"/>
        <v>0</v>
      </c>
      <c r="I22">
        <f t="shared" si="15"/>
        <v>0</v>
      </c>
      <c r="J22">
        <f t="shared" si="15"/>
        <v>0</v>
      </c>
      <c r="K22">
        <f t="shared" si="15"/>
        <v>0</v>
      </c>
      <c r="L22">
        <f t="shared" si="15"/>
        <v>0</v>
      </c>
      <c r="M22">
        <f t="shared" si="15"/>
        <v>0</v>
      </c>
      <c r="N22">
        <f t="shared" si="15"/>
        <v>0</v>
      </c>
      <c r="O22">
        <f t="shared" si="15"/>
        <v>0</v>
      </c>
      <c r="P22">
        <f t="shared" si="15"/>
        <v>0</v>
      </c>
      <c r="Q22">
        <f t="shared" si="15"/>
        <v>0</v>
      </c>
      <c r="R22">
        <f t="shared" si="15"/>
        <v>0</v>
      </c>
      <c r="S22">
        <f t="shared" si="15"/>
        <v>0</v>
      </c>
      <c r="T22">
        <f t="shared" si="15"/>
        <v>0</v>
      </c>
      <c r="U22">
        <f t="shared" si="15"/>
        <v>0</v>
      </c>
      <c r="V22">
        <f t="shared" si="15"/>
        <v>0</v>
      </c>
      <c r="W22">
        <f t="shared" si="15"/>
        <v>0</v>
      </c>
      <c r="X22">
        <f t="shared" si="15"/>
        <v>0</v>
      </c>
      <c r="Y22">
        <f t="shared" si="15"/>
        <v>0</v>
      </c>
      <c r="Z22">
        <f t="shared" si="15"/>
        <v>0</v>
      </c>
      <c r="AA22">
        <f t="shared" si="15"/>
        <v>0</v>
      </c>
      <c r="AB22">
        <f t="shared" si="15"/>
        <v>0</v>
      </c>
      <c r="AC22">
        <f t="shared" si="15"/>
        <v>0</v>
      </c>
      <c r="AD22">
        <f t="shared" si="15"/>
        <v>0</v>
      </c>
      <c r="AE22">
        <f t="shared" si="15"/>
        <v>0</v>
      </c>
      <c r="AF22">
        <f t="shared" si="15"/>
        <v>0</v>
      </c>
      <c r="AG22">
        <f t="shared" si="15"/>
        <v>0</v>
      </c>
      <c r="AH22">
        <f t="shared" si="15"/>
        <v>0</v>
      </c>
      <c r="AI22">
        <f t="shared" si="15"/>
        <v>0</v>
      </c>
      <c r="AJ22">
        <f t="shared" si="15"/>
        <v>0</v>
      </c>
      <c r="AK22">
        <f t="shared" si="15"/>
        <v>0</v>
      </c>
      <c r="AL22">
        <f t="shared" si="15"/>
        <v>0</v>
      </c>
      <c r="AM22">
        <f t="shared" si="15"/>
        <v>0</v>
      </c>
      <c r="AN22">
        <f t="shared" si="15"/>
        <v>0</v>
      </c>
      <c r="AO22">
        <f t="shared" si="15"/>
        <v>0</v>
      </c>
      <c r="AP22">
        <f t="shared" si="15"/>
        <v>0</v>
      </c>
      <c r="AQ22">
        <f t="shared" si="15"/>
        <v>0</v>
      </c>
      <c r="AR22">
        <f t="shared" si="15"/>
        <v>0</v>
      </c>
      <c r="AS22">
        <f t="shared" si="15"/>
        <v>0</v>
      </c>
      <c r="AU22">
        <f t="shared" si="3"/>
        <v>0</v>
      </c>
      <c r="AV22">
        <f t="shared" si="4"/>
        <v>0</v>
      </c>
      <c r="AW22">
        <f t="shared" si="5"/>
        <v>0</v>
      </c>
      <c r="AX22">
        <f t="shared" si="6"/>
        <v>0</v>
      </c>
      <c r="AY22">
        <f t="shared" si="7"/>
        <v>0</v>
      </c>
    </row>
    <row r="24" spans="1:51" x14ac:dyDescent="0.35">
      <c r="B24">
        <f>SUM(B13:B22)</f>
        <v>7</v>
      </c>
      <c r="C24">
        <f t="shared" ref="C24:AY24" si="16">SUM(C13:C22)</f>
        <v>7</v>
      </c>
      <c r="D24">
        <f t="shared" si="16"/>
        <v>7</v>
      </c>
      <c r="E24">
        <f t="shared" si="16"/>
        <v>7</v>
      </c>
      <c r="F24">
        <f t="shared" si="16"/>
        <v>7</v>
      </c>
      <c r="G24">
        <f t="shared" si="16"/>
        <v>7</v>
      </c>
      <c r="H24">
        <f t="shared" si="16"/>
        <v>7</v>
      </c>
      <c r="I24">
        <f t="shared" si="16"/>
        <v>7</v>
      </c>
      <c r="J24">
        <f t="shared" si="16"/>
        <v>7</v>
      </c>
      <c r="K24">
        <f t="shared" si="16"/>
        <v>7</v>
      </c>
      <c r="L24">
        <f t="shared" si="16"/>
        <v>7</v>
      </c>
      <c r="M24">
        <f t="shared" si="16"/>
        <v>7</v>
      </c>
      <c r="N24">
        <f t="shared" si="16"/>
        <v>7</v>
      </c>
      <c r="O24">
        <f t="shared" si="16"/>
        <v>7</v>
      </c>
      <c r="P24">
        <f t="shared" si="16"/>
        <v>7</v>
      </c>
      <c r="Q24">
        <f t="shared" si="16"/>
        <v>7</v>
      </c>
      <c r="R24">
        <f t="shared" si="16"/>
        <v>7</v>
      </c>
      <c r="S24">
        <f t="shared" si="16"/>
        <v>7</v>
      </c>
      <c r="T24">
        <f t="shared" si="16"/>
        <v>7</v>
      </c>
      <c r="U24">
        <f t="shared" si="16"/>
        <v>7</v>
      </c>
      <c r="V24">
        <f t="shared" si="16"/>
        <v>7</v>
      </c>
      <c r="W24">
        <f t="shared" si="16"/>
        <v>7</v>
      </c>
      <c r="X24">
        <f t="shared" si="16"/>
        <v>7</v>
      </c>
      <c r="Y24">
        <f t="shared" si="16"/>
        <v>7</v>
      </c>
      <c r="Z24">
        <f t="shared" si="16"/>
        <v>7</v>
      </c>
      <c r="AA24">
        <f t="shared" si="16"/>
        <v>7</v>
      </c>
      <c r="AB24">
        <f t="shared" si="16"/>
        <v>7</v>
      </c>
      <c r="AC24">
        <f t="shared" si="16"/>
        <v>7</v>
      </c>
      <c r="AD24">
        <f t="shared" si="16"/>
        <v>7</v>
      </c>
      <c r="AE24">
        <f t="shared" si="16"/>
        <v>7</v>
      </c>
      <c r="AF24">
        <f t="shared" si="16"/>
        <v>7</v>
      </c>
      <c r="AG24">
        <f t="shared" si="16"/>
        <v>7</v>
      </c>
      <c r="AH24">
        <f t="shared" si="16"/>
        <v>7</v>
      </c>
      <c r="AI24">
        <f t="shared" si="16"/>
        <v>7</v>
      </c>
      <c r="AJ24">
        <f t="shared" si="16"/>
        <v>7</v>
      </c>
      <c r="AK24">
        <f t="shared" si="16"/>
        <v>7</v>
      </c>
      <c r="AL24">
        <f t="shared" si="16"/>
        <v>7</v>
      </c>
      <c r="AM24">
        <f t="shared" si="16"/>
        <v>7</v>
      </c>
      <c r="AN24">
        <f t="shared" si="16"/>
        <v>7</v>
      </c>
      <c r="AO24">
        <f t="shared" si="16"/>
        <v>7</v>
      </c>
      <c r="AP24">
        <f t="shared" si="16"/>
        <v>7</v>
      </c>
      <c r="AQ24">
        <f t="shared" si="16"/>
        <v>7</v>
      </c>
      <c r="AR24">
        <f t="shared" si="16"/>
        <v>7</v>
      </c>
      <c r="AS24">
        <f t="shared" si="16"/>
        <v>7</v>
      </c>
      <c r="AU24">
        <f t="shared" si="16"/>
        <v>308</v>
      </c>
      <c r="AV24">
        <f t="shared" si="16"/>
        <v>77</v>
      </c>
      <c r="AW24">
        <f t="shared" si="16"/>
        <v>98</v>
      </c>
      <c r="AX24">
        <f t="shared" si="16"/>
        <v>63</v>
      </c>
      <c r="AY24">
        <f t="shared" si="16"/>
        <v>70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117802-4BEA-408B-A6FC-4AC701C508AB}">
  <dimension ref="A1:AY18"/>
  <sheetViews>
    <sheetView topLeftCell="AO1" workbookViewId="0">
      <selection activeCell="P21" sqref="P21"/>
    </sheetView>
  </sheetViews>
  <sheetFormatPr defaultRowHeight="14.5" x14ac:dyDescent="0.35"/>
  <sheetData>
    <row r="1" spans="1:51" x14ac:dyDescent="0.35">
      <c r="B1" s="2">
        <v>1974</v>
      </c>
      <c r="C1" s="2">
        <v>1975</v>
      </c>
      <c r="D1" s="2">
        <v>1976</v>
      </c>
      <c r="E1" s="2">
        <v>1977</v>
      </c>
      <c r="F1" s="2">
        <v>1978</v>
      </c>
      <c r="G1" s="2">
        <v>1979</v>
      </c>
      <c r="H1" s="2">
        <v>1980</v>
      </c>
      <c r="I1" s="2">
        <v>1981</v>
      </c>
      <c r="J1" s="2">
        <v>1982</v>
      </c>
      <c r="K1" s="2">
        <v>1983</v>
      </c>
      <c r="L1" s="2">
        <v>1984</v>
      </c>
      <c r="M1" s="2">
        <v>1985</v>
      </c>
      <c r="N1" s="2">
        <v>1986</v>
      </c>
      <c r="O1" s="2">
        <v>1987</v>
      </c>
      <c r="P1" s="2">
        <v>1988</v>
      </c>
      <c r="Q1" s="2">
        <v>1989</v>
      </c>
      <c r="R1" s="2">
        <v>1990</v>
      </c>
      <c r="S1" s="2">
        <v>1991</v>
      </c>
      <c r="T1" s="2">
        <v>1992</v>
      </c>
      <c r="U1" s="2">
        <v>1993</v>
      </c>
      <c r="V1" s="2">
        <v>1994</v>
      </c>
      <c r="W1" s="2">
        <v>1995</v>
      </c>
      <c r="X1" s="2">
        <v>1996</v>
      </c>
      <c r="Y1" s="2">
        <v>1997</v>
      </c>
      <c r="Z1" s="2">
        <v>1998</v>
      </c>
      <c r="AA1" s="2">
        <v>1999</v>
      </c>
      <c r="AB1" s="2">
        <v>2000</v>
      </c>
      <c r="AC1" s="2">
        <v>2001</v>
      </c>
      <c r="AD1" s="2">
        <v>2002</v>
      </c>
      <c r="AE1" s="2">
        <v>2003</v>
      </c>
      <c r="AF1" s="2">
        <v>2004</v>
      </c>
      <c r="AG1" s="2">
        <v>2005</v>
      </c>
      <c r="AH1" s="2">
        <v>2006</v>
      </c>
      <c r="AI1" s="2">
        <v>2007</v>
      </c>
      <c r="AJ1" s="2">
        <v>2008</v>
      </c>
      <c r="AK1" s="2">
        <v>2009</v>
      </c>
      <c r="AL1" s="2">
        <v>2010</v>
      </c>
      <c r="AM1" s="2">
        <v>2011</v>
      </c>
      <c r="AN1" s="2">
        <v>2012</v>
      </c>
      <c r="AO1" s="2">
        <v>2013</v>
      </c>
      <c r="AP1" s="2">
        <v>2014</v>
      </c>
      <c r="AQ1" s="2">
        <v>2015</v>
      </c>
      <c r="AR1" s="2">
        <v>2016</v>
      </c>
      <c r="AS1" s="2">
        <v>2017</v>
      </c>
    </row>
    <row r="2" spans="1:51" x14ac:dyDescent="0.35">
      <c r="A2" t="s">
        <v>0</v>
      </c>
      <c r="B2" s="1" t="str">
        <f>IF(OR('full menu'!B2="MDC",'full menu'!B2="PERF"),"rude",IF(OR('full menu'!B2="PCB",'full menu'!B2="AERF",'full menu'!B2="UD"),"inter",IF(OR('full menu'!B2="ACB",'full menu'!B2="LCERT",'full menu'!B2="LERT",'full menu'!B2="FCERT",'full menu'!B2="FCMT",'full menu'!B2="LCMT",'full menu'!B2="LMT",'full menu'!B2="LCIT",'full menu'!B2="FCIT",'full menu'!B2="LIT",'full menu'!B2="MwERT",'full menu'!B2="ERwMT",'full menu'!B2="M&amp;ERT",'full menu'!B2="MwIT",'full menu'!B2="IwMT",'full menu'!B2="M&amp;IT",'full menu'!B2="IwERT",'full menu'!B2="ERwIT",'full menu'!B2="I&amp;ERT",'full menu'!B2="ER&amp;M&amp;IT",'full menu'!B2="LSD"),"subst",IF(OR('full menu'!B2="FERT",'full menu'!B2="FMT",'full menu'!B2="FIT",'full menu'!B2="WSD"),"intens",IF(OR('full menu'!B2="UASC"),"nonat","")))))</f>
        <v>inter</v>
      </c>
      <c r="C2" s="1" t="str">
        <f>IF(OR('full menu'!C2="MDC",'full menu'!C2="PERF"),"rude",IF(OR('full menu'!C2="PCB",'full menu'!C2="AERF",'full menu'!C2="UD"),"inter",IF(OR('full menu'!C2="ACB",'full menu'!C2="LCERT",'full menu'!C2="LERT",'full menu'!C2="FCERT",'full menu'!C2="FCMT",'full menu'!C2="LCMT",'full menu'!C2="LMT",'full menu'!C2="LCIT",'full menu'!C2="FCIT",'full menu'!C2="LIT",'full menu'!C2="MwERT",'full menu'!C2="ERwMT",'full menu'!C2="M&amp;ERT",'full menu'!C2="MwIT",'full menu'!C2="IwMT",'full menu'!C2="M&amp;IT",'full menu'!C2="IwERT",'full menu'!C2="ERwIT",'full menu'!C2="I&amp;ERT",'full menu'!C2="ER&amp;M&amp;IT",'full menu'!C2="LSD"),"subst",IF(OR('full menu'!C2="FERT",'full menu'!C2="FMT",'full menu'!C2="FIT",'full menu'!C2="WSD"),"intens",IF(OR('full menu'!C2="UASC"),"nonat","")))))</f>
        <v>inter</v>
      </c>
      <c r="D2" s="1" t="str">
        <f>IF(OR('full menu'!D2="MDC",'full menu'!D2="PERF"),"rude",IF(OR('full menu'!D2="PCB",'full menu'!D2="AERF",'full menu'!D2="UD"),"inter",IF(OR('full menu'!D2="ACB",'full menu'!D2="LCERT",'full menu'!D2="LERT",'full menu'!D2="FCERT",'full menu'!D2="FCMT",'full menu'!D2="LCMT",'full menu'!D2="LMT",'full menu'!D2="LCIT",'full menu'!D2="FCIT",'full menu'!D2="LIT",'full menu'!D2="MwERT",'full menu'!D2="ERwMT",'full menu'!D2="M&amp;ERT",'full menu'!D2="MwIT",'full menu'!D2="IwMT",'full menu'!D2="M&amp;IT",'full menu'!D2="IwERT",'full menu'!D2="ERwIT",'full menu'!D2="I&amp;ERT",'full menu'!D2="ER&amp;M&amp;IT",'full menu'!D2="LSD"),"subst",IF(OR('full menu'!D2="FERT",'full menu'!D2="FMT",'full menu'!D2="FIT",'full menu'!D2="WSD"),"intens",IF(OR('full menu'!D2="UASC"),"nonat","")))))</f>
        <v>inter</v>
      </c>
      <c r="E2" s="1" t="str">
        <f>IF(OR('full menu'!E2="MDC",'full menu'!E2="PERF"),"rude",IF(OR('full menu'!E2="PCB",'full menu'!E2="AERF",'full menu'!E2="UD"),"inter",IF(OR('full menu'!E2="ACB",'full menu'!E2="LCERT",'full menu'!E2="LERT",'full menu'!E2="FCERT",'full menu'!E2="FCMT",'full menu'!E2="LCMT",'full menu'!E2="LMT",'full menu'!E2="LCIT",'full menu'!E2="FCIT",'full menu'!E2="LIT",'full menu'!E2="MwERT",'full menu'!E2="ERwMT",'full menu'!E2="M&amp;ERT",'full menu'!E2="MwIT",'full menu'!E2="IwMT",'full menu'!E2="M&amp;IT",'full menu'!E2="IwERT",'full menu'!E2="ERwIT",'full menu'!E2="I&amp;ERT",'full menu'!E2="ER&amp;M&amp;IT",'full menu'!E2="LSD"),"subst",IF(OR('full menu'!E2="FERT",'full menu'!E2="FMT",'full menu'!E2="FIT",'full menu'!E2="WSD"),"intens",IF(OR('full menu'!E2="UASC"),"nonat","")))))</f>
        <v>inter</v>
      </c>
      <c r="F2" s="1" t="str">
        <f>IF(OR('full menu'!F2="MDC",'full menu'!F2="PERF"),"rude",IF(OR('full menu'!F2="PCB",'full menu'!F2="AERF",'full menu'!F2="UD"),"inter",IF(OR('full menu'!F2="ACB",'full menu'!F2="LCERT",'full menu'!F2="LERT",'full menu'!F2="FCERT",'full menu'!F2="FCMT",'full menu'!F2="LCMT",'full menu'!F2="LMT",'full menu'!F2="LCIT",'full menu'!F2="FCIT",'full menu'!F2="LIT",'full menu'!F2="MwERT",'full menu'!F2="ERwMT",'full menu'!F2="M&amp;ERT",'full menu'!F2="MwIT",'full menu'!F2="IwMT",'full menu'!F2="M&amp;IT",'full menu'!F2="IwERT",'full menu'!F2="ERwIT",'full menu'!F2="I&amp;ERT",'full menu'!F2="ER&amp;M&amp;IT",'full menu'!F2="LSD"),"subst",IF(OR('full menu'!F2="FERT",'full menu'!F2="FMT",'full menu'!F2="FIT",'full menu'!F2="WSD"),"intens",IF(OR('full menu'!F2="UASC"),"nonat","")))))</f>
        <v>inter</v>
      </c>
      <c r="G2" s="1" t="str">
        <f>IF(OR('full menu'!G2="MDC",'full menu'!G2="PERF"),"rude",IF(OR('full menu'!G2="PCB",'full menu'!G2="AERF",'full menu'!G2="UD"),"inter",IF(OR('full menu'!G2="ACB",'full menu'!G2="LCERT",'full menu'!G2="LERT",'full menu'!G2="FCERT",'full menu'!G2="FCMT",'full menu'!G2="LCMT",'full menu'!G2="LMT",'full menu'!G2="LCIT",'full menu'!G2="FCIT",'full menu'!G2="LIT",'full menu'!G2="MwERT",'full menu'!G2="ERwMT",'full menu'!G2="M&amp;ERT",'full menu'!G2="MwIT",'full menu'!G2="IwMT",'full menu'!G2="M&amp;IT",'full menu'!G2="IwERT",'full menu'!G2="ERwIT",'full menu'!G2="I&amp;ERT",'full menu'!G2="ER&amp;M&amp;IT",'full menu'!G2="LSD"),"subst",IF(OR('full menu'!G2="FERT",'full menu'!G2="FMT",'full menu'!G2="FIT",'full menu'!G2="WSD"),"intens",IF(OR('full menu'!G2="UASC"),"nonat","")))))</f>
        <v>inter</v>
      </c>
      <c r="H2" s="1" t="str">
        <f>IF(OR('full menu'!H2="MDC",'full menu'!H2="PERF"),"rude",IF(OR('full menu'!H2="PCB",'full menu'!H2="AERF",'full menu'!H2="UD"),"inter",IF(OR('full menu'!H2="ACB",'full menu'!H2="LCERT",'full menu'!H2="LERT",'full menu'!H2="FCERT",'full menu'!H2="FCMT",'full menu'!H2="LCMT",'full menu'!H2="LMT",'full menu'!H2="LCIT",'full menu'!H2="FCIT",'full menu'!H2="LIT",'full menu'!H2="MwERT",'full menu'!H2="ERwMT",'full menu'!H2="M&amp;ERT",'full menu'!H2="MwIT",'full menu'!H2="IwMT",'full menu'!H2="M&amp;IT",'full menu'!H2="IwERT",'full menu'!H2="ERwIT",'full menu'!H2="I&amp;ERT",'full menu'!H2="ER&amp;M&amp;IT",'full menu'!H2="LSD"),"subst",IF(OR('full menu'!H2="FERT",'full menu'!H2="FMT",'full menu'!H2="FIT",'full menu'!H2="WSD"),"intens",IF(OR('full menu'!H2="UASC"),"nonat","")))))</f>
        <v>inter</v>
      </c>
      <c r="I2" s="1" t="str">
        <f>IF(OR('full menu'!I2="MDC",'full menu'!I2="PERF"),"rude",IF(OR('full menu'!I2="PCB",'full menu'!I2="AERF",'full menu'!I2="UD"),"inter",IF(OR('full menu'!I2="ACB",'full menu'!I2="LCERT",'full menu'!I2="LERT",'full menu'!I2="FCERT",'full menu'!I2="FCMT",'full menu'!I2="LCMT",'full menu'!I2="LMT",'full menu'!I2="LCIT",'full menu'!I2="FCIT",'full menu'!I2="LIT",'full menu'!I2="MwERT",'full menu'!I2="ERwMT",'full menu'!I2="M&amp;ERT",'full menu'!I2="MwIT",'full menu'!I2="IwMT",'full menu'!I2="M&amp;IT",'full menu'!I2="IwERT",'full menu'!I2="ERwIT",'full menu'!I2="I&amp;ERT",'full menu'!I2="ER&amp;M&amp;IT",'full menu'!I2="LSD"),"subst",IF(OR('full menu'!I2="FERT",'full menu'!I2="FMT",'full menu'!I2="FIT",'full menu'!I2="WSD"),"intens",IF(OR('full menu'!I2="UASC"),"nonat","")))))</f>
        <v>inter</v>
      </c>
      <c r="J2" s="1" t="str">
        <f>IF(OR('full menu'!J2="MDC",'full menu'!J2="PERF"),"rude",IF(OR('full menu'!J2="PCB",'full menu'!J2="AERF",'full menu'!J2="UD"),"inter",IF(OR('full menu'!J2="ACB",'full menu'!J2="LCERT",'full menu'!J2="LERT",'full menu'!J2="FCERT",'full menu'!J2="FCMT",'full menu'!J2="LCMT",'full menu'!J2="LMT",'full menu'!J2="LCIT",'full menu'!J2="FCIT",'full menu'!J2="LIT",'full menu'!J2="MwERT",'full menu'!J2="ERwMT",'full menu'!J2="M&amp;ERT",'full menu'!J2="MwIT",'full menu'!J2="IwMT",'full menu'!J2="M&amp;IT",'full menu'!J2="IwERT",'full menu'!J2="ERwIT",'full menu'!J2="I&amp;ERT",'full menu'!J2="ER&amp;M&amp;IT",'full menu'!J2="LSD"),"subst",IF(OR('full menu'!J2="FERT",'full menu'!J2="FMT",'full menu'!J2="FIT",'full menu'!J2="WSD"),"intens",IF(OR('full menu'!J2="UASC"),"nonat","")))))</f>
        <v>inter</v>
      </c>
      <c r="K2" s="1" t="str">
        <f>IF(OR('full menu'!K2="MDC",'full menu'!K2="PERF"),"rude",IF(OR('full menu'!K2="PCB",'full menu'!K2="AERF",'full menu'!K2="UD"),"inter",IF(OR('full menu'!K2="ACB",'full menu'!K2="LCERT",'full menu'!K2="LERT",'full menu'!K2="FCERT",'full menu'!K2="FCMT",'full menu'!K2="LCMT",'full menu'!K2="LMT",'full menu'!K2="LCIT",'full menu'!K2="FCIT",'full menu'!K2="LIT",'full menu'!K2="MwERT",'full menu'!K2="ERwMT",'full menu'!K2="M&amp;ERT",'full menu'!K2="MwIT",'full menu'!K2="IwMT",'full menu'!K2="M&amp;IT",'full menu'!K2="IwERT",'full menu'!K2="ERwIT",'full menu'!K2="I&amp;ERT",'full menu'!K2="ER&amp;M&amp;IT",'full menu'!K2="LSD"),"subst",IF(OR('full menu'!K2="FERT",'full menu'!K2="FMT",'full menu'!K2="FIT",'full menu'!K2="WSD"),"intens",IF(OR('full menu'!K2="UASC"),"nonat","")))))</f>
        <v>inter</v>
      </c>
      <c r="L2" s="1" t="str">
        <f>IF(OR('full menu'!L2="MDC",'full menu'!L2="PERF"),"rude",IF(OR('full menu'!L2="PCB",'full menu'!L2="AERF",'full menu'!L2="UD"),"inter",IF(OR('full menu'!L2="ACB",'full menu'!L2="LCERT",'full menu'!L2="LERT",'full menu'!L2="FCERT",'full menu'!L2="FCMT",'full menu'!L2="LCMT",'full menu'!L2="LMT",'full menu'!L2="LCIT",'full menu'!L2="FCIT",'full menu'!L2="LIT",'full menu'!L2="MwERT",'full menu'!L2="ERwMT",'full menu'!L2="M&amp;ERT",'full menu'!L2="MwIT",'full menu'!L2="IwMT",'full menu'!L2="M&amp;IT",'full menu'!L2="IwERT",'full menu'!L2="ERwIT",'full menu'!L2="I&amp;ERT",'full menu'!L2="ER&amp;M&amp;IT",'full menu'!L2="LSD"),"subst",IF(OR('full menu'!L2="FERT",'full menu'!L2="FMT",'full menu'!L2="FIT",'full menu'!L2="WSD"),"intens",IF(OR('full menu'!L2="UASC"),"nonat","")))))</f>
        <v>inter</v>
      </c>
      <c r="M2" s="1" t="str">
        <f>IF(OR('full menu'!M2="MDC",'full menu'!M2="PERF"),"rude",IF(OR('full menu'!M2="PCB",'full menu'!M2="AERF",'full menu'!M2="UD"),"inter",IF(OR('full menu'!M2="ACB",'full menu'!M2="LCERT",'full menu'!M2="LERT",'full menu'!M2="FCERT",'full menu'!M2="FCMT",'full menu'!M2="LCMT",'full menu'!M2="LMT",'full menu'!M2="LCIT",'full menu'!M2="FCIT",'full menu'!M2="LIT",'full menu'!M2="MwERT",'full menu'!M2="ERwMT",'full menu'!M2="M&amp;ERT",'full menu'!M2="MwIT",'full menu'!M2="IwMT",'full menu'!M2="M&amp;IT",'full menu'!M2="IwERT",'full menu'!M2="ERwIT",'full menu'!M2="I&amp;ERT",'full menu'!M2="ER&amp;M&amp;IT",'full menu'!M2="LSD"),"subst",IF(OR('full menu'!M2="FERT",'full menu'!M2="FMT",'full menu'!M2="FIT",'full menu'!M2="WSD"),"intens",IF(OR('full menu'!M2="UASC"),"nonat","")))))</f>
        <v>inter</v>
      </c>
      <c r="N2" s="1" t="str">
        <f>IF(OR('full menu'!N2="MDC",'full menu'!N2="PERF"),"rude",IF(OR('full menu'!N2="PCB",'full menu'!N2="AERF",'full menu'!N2="UD"),"inter",IF(OR('full menu'!N2="ACB",'full menu'!N2="LCERT",'full menu'!N2="LERT",'full menu'!N2="FCERT",'full menu'!N2="FCMT",'full menu'!N2="LCMT",'full menu'!N2="LMT",'full menu'!N2="LCIT",'full menu'!N2="FCIT",'full menu'!N2="LIT",'full menu'!N2="MwERT",'full menu'!N2="ERwMT",'full menu'!N2="M&amp;ERT",'full menu'!N2="MwIT",'full menu'!N2="IwMT",'full menu'!N2="M&amp;IT",'full menu'!N2="IwERT",'full menu'!N2="ERwIT",'full menu'!N2="I&amp;ERT",'full menu'!N2="ER&amp;M&amp;IT",'full menu'!N2="LSD"),"subst",IF(OR('full menu'!N2="FERT",'full menu'!N2="FMT",'full menu'!N2="FIT",'full menu'!N2="WSD"),"intens",IF(OR('full menu'!N2="UASC"),"nonat","")))))</f>
        <v>inter</v>
      </c>
      <c r="O2" s="1" t="str">
        <f>IF(OR('full menu'!O2="MDC",'full menu'!O2="PERF"),"rude",IF(OR('full menu'!O2="PCB",'full menu'!O2="AERF",'full menu'!O2="UD"),"inter",IF(OR('full menu'!O2="ACB",'full menu'!O2="LCERT",'full menu'!O2="LERT",'full menu'!O2="FCERT",'full menu'!O2="FCMT",'full menu'!O2="LCMT",'full menu'!O2="LMT",'full menu'!O2="LCIT",'full menu'!O2="FCIT",'full menu'!O2="LIT",'full menu'!O2="MwERT",'full menu'!O2="ERwMT",'full menu'!O2="M&amp;ERT",'full menu'!O2="MwIT",'full menu'!O2="IwMT",'full menu'!O2="M&amp;IT",'full menu'!O2="IwERT",'full menu'!O2="ERwIT",'full menu'!O2="I&amp;ERT",'full menu'!O2="ER&amp;M&amp;IT",'full menu'!O2="LSD"),"subst",IF(OR('full menu'!O2="FERT",'full menu'!O2="FMT",'full menu'!O2="FIT",'full menu'!O2="WSD"),"intens",IF(OR('full menu'!O2="UASC"),"nonat","")))))</f>
        <v>inter</v>
      </c>
      <c r="P2" s="1" t="str">
        <f>IF(OR('full menu'!P2="MDC",'full menu'!P2="PERF"),"rude",IF(OR('full menu'!P2="PCB",'full menu'!P2="AERF",'full menu'!P2="UD"),"inter",IF(OR('full menu'!P2="ACB",'full menu'!P2="LCERT",'full menu'!P2="LERT",'full menu'!P2="FCERT",'full menu'!P2="FCMT",'full menu'!P2="LCMT",'full menu'!P2="LMT",'full menu'!P2="LCIT",'full menu'!P2="FCIT",'full menu'!P2="LIT",'full menu'!P2="MwERT",'full menu'!P2="ERwMT",'full menu'!P2="M&amp;ERT",'full menu'!P2="MwIT",'full menu'!P2="IwMT",'full menu'!P2="M&amp;IT",'full menu'!P2="IwERT",'full menu'!P2="ERwIT",'full menu'!P2="I&amp;ERT",'full menu'!P2="ER&amp;M&amp;IT",'full menu'!P2="LSD"),"subst",IF(OR('full menu'!P2="FERT",'full menu'!P2="FMT",'full menu'!P2="FIT",'full menu'!P2="WSD"),"intens",IF(OR('full menu'!P2="UASC"),"nonat","")))))</f>
        <v>inter</v>
      </c>
      <c r="Q2" s="1" t="str">
        <f>IF(OR('full menu'!Q2="MDC",'full menu'!Q2="PERF"),"rude",IF(OR('full menu'!Q2="PCB",'full menu'!Q2="AERF",'full menu'!Q2="UD"),"inter",IF(OR('full menu'!Q2="ACB",'full menu'!Q2="LCERT",'full menu'!Q2="LERT",'full menu'!Q2="FCERT",'full menu'!Q2="FCMT",'full menu'!Q2="LCMT",'full menu'!Q2="LMT",'full menu'!Q2="LCIT",'full menu'!Q2="FCIT",'full menu'!Q2="LIT",'full menu'!Q2="MwERT",'full menu'!Q2="ERwMT",'full menu'!Q2="M&amp;ERT",'full menu'!Q2="MwIT",'full menu'!Q2="IwMT",'full menu'!Q2="M&amp;IT",'full menu'!Q2="IwERT",'full menu'!Q2="ERwIT",'full menu'!Q2="I&amp;ERT",'full menu'!Q2="ER&amp;M&amp;IT",'full menu'!Q2="LSD"),"subst",IF(OR('full menu'!Q2="FERT",'full menu'!Q2="FMT",'full menu'!Q2="FIT",'full menu'!Q2="WSD"),"intens",IF(OR('full menu'!Q2="UASC"),"nonat","")))))</f>
        <v>inter</v>
      </c>
      <c r="R2" s="1" t="str">
        <f>IF(OR('full menu'!R2="MDC",'full menu'!R2="PERF"),"rude",IF(OR('full menu'!R2="PCB",'full menu'!R2="AERF",'full menu'!R2="UD"),"inter",IF(OR('full menu'!R2="ACB",'full menu'!R2="LCERT",'full menu'!R2="LERT",'full menu'!R2="FCERT",'full menu'!R2="FCMT",'full menu'!R2="LCMT",'full menu'!R2="LMT",'full menu'!R2="LCIT",'full menu'!R2="FCIT",'full menu'!R2="LIT",'full menu'!R2="MwERT",'full menu'!R2="ERwMT",'full menu'!R2="M&amp;ERT",'full menu'!R2="MwIT",'full menu'!R2="IwMT",'full menu'!R2="M&amp;IT",'full menu'!R2="IwERT",'full menu'!R2="ERwIT",'full menu'!R2="I&amp;ERT",'full menu'!R2="ER&amp;M&amp;IT",'full menu'!R2="LSD"),"subst",IF(OR('full menu'!R2="FERT",'full menu'!R2="FMT",'full menu'!R2="FIT",'full menu'!R2="WSD"),"intens",IF(OR('full menu'!R2="UASC"),"nonat","")))))</f>
        <v>inter</v>
      </c>
      <c r="S2" s="1" t="str">
        <f>IF(OR('full menu'!S2="MDC",'full menu'!S2="PERF"),"rude",IF(OR('full menu'!S2="PCB",'full menu'!S2="AERF",'full menu'!S2="UD"),"inter",IF(OR('full menu'!S2="ACB",'full menu'!S2="LCERT",'full menu'!S2="LERT",'full menu'!S2="FCERT",'full menu'!S2="FCMT",'full menu'!S2="LCMT",'full menu'!S2="LMT",'full menu'!S2="LCIT",'full menu'!S2="FCIT",'full menu'!S2="LIT",'full menu'!S2="MwERT",'full menu'!S2="ERwMT",'full menu'!S2="M&amp;ERT",'full menu'!S2="MwIT",'full menu'!S2="IwMT",'full menu'!S2="M&amp;IT",'full menu'!S2="IwERT",'full menu'!S2="ERwIT",'full menu'!S2="I&amp;ERT",'full menu'!S2="ER&amp;M&amp;IT",'full menu'!S2="LSD"),"subst",IF(OR('full menu'!S2="FERT",'full menu'!S2="FMT",'full menu'!S2="FIT",'full menu'!S2="WSD"),"intens",IF(OR('full menu'!S2="UASC"),"nonat","")))))</f>
        <v>inter</v>
      </c>
      <c r="T2" s="1" t="str">
        <f>IF(OR('full menu'!T2="MDC",'full menu'!T2="PERF"),"rude",IF(OR('full menu'!T2="PCB",'full menu'!T2="AERF",'full menu'!T2="UD"),"inter",IF(OR('full menu'!T2="ACB",'full menu'!T2="LCERT",'full menu'!T2="LERT",'full menu'!T2="FCERT",'full menu'!T2="FCMT",'full menu'!T2="LCMT",'full menu'!T2="LMT",'full menu'!T2="LCIT",'full menu'!T2="FCIT",'full menu'!T2="LIT",'full menu'!T2="MwERT",'full menu'!T2="ERwMT",'full menu'!T2="M&amp;ERT",'full menu'!T2="MwIT",'full menu'!T2="IwMT",'full menu'!T2="M&amp;IT",'full menu'!T2="IwERT",'full menu'!T2="ERwIT",'full menu'!T2="I&amp;ERT",'full menu'!T2="ER&amp;M&amp;IT",'full menu'!T2="LSD"),"subst",IF(OR('full menu'!T2="FERT",'full menu'!T2="FMT",'full menu'!T2="FIT",'full menu'!T2="WSD"),"intens",IF(OR('full menu'!T2="UASC"),"nonat","")))))</f>
        <v>inter</v>
      </c>
      <c r="U2" s="1" t="str">
        <f>IF(OR('full menu'!U2="MDC",'full menu'!U2="PERF"),"rude",IF(OR('full menu'!U2="PCB",'full menu'!U2="AERF",'full menu'!U2="UD"),"inter",IF(OR('full menu'!U2="ACB",'full menu'!U2="LCERT",'full menu'!U2="LERT",'full menu'!U2="FCERT",'full menu'!U2="FCMT",'full menu'!U2="LCMT",'full menu'!U2="LMT",'full menu'!U2="LCIT",'full menu'!U2="FCIT",'full menu'!U2="LIT",'full menu'!U2="MwERT",'full menu'!U2="ERwMT",'full menu'!U2="M&amp;ERT",'full menu'!U2="MwIT",'full menu'!U2="IwMT",'full menu'!U2="M&amp;IT",'full menu'!U2="IwERT",'full menu'!U2="ERwIT",'full menu'!U2="I&amp;ERT",'full menu'!U2="ER&amp;M&amp;IT",'full menu'!U2="LSD"),"subst",IF(OR('full menu'!U2="FERT",'full menu'!U2="FMT",'full menu'!U2="FIT",'full menu'!U2="WSD"),"intens",IF(OR('full menu'!U2="UASC"),"nonat","")))))</f>
        <v>inter</v>
      </c>
      <c r="V2" s="1" t="str">
        <f>IF(OR('full menu'!V2="MDC",'full menu'!V2="PERF"),"rude",IF(OR('full menu'!V2="PCB",'full menu'!V2="AERF",'full menu'!V2="UD"),"inter",IF(OR('full menu'!V2="ACB",'full menu'!V2="LCERT",'full menu'!V2="LERT",'full menu'!V2="FCERT",'full menu'!V2="FCMT",'full menu'!V2="LCMT",'full menu'!V2="LMT",'full menu'!V2="LCIT",'full menu'!V2="FCIT",'full menu'!V2="LIT",'full menu'!V2="MwERT",'full menu'!V2="ERwMT",'full menu'!V2="M&amp;ERT",'full menu'!V2="MwIT",'full menu'!V2="IwMT",'full menu'!V2="M&amp;IT",'full menu'!V2="IwERT",'full menu'!V2="ERwIT",'full menu'!V2="I&amp;ERT",'full menu'!V2="ER&amp;M&amp;IT",'full menu'!V2="LSD"),"subst",IF(OR('full menu'!V2="FERT",'full menu'!V2="FMT",'full menu'!V2="FIT",'full menu'!V2="WSD"),"intens",IF(OR('full menu'!V2="UASC"),"nonat","")))))</f>
        <v>inter</v>
      </c>
      <c r="W2" s="1" t="str">
        <f>IF(OR('full menu'!W2="MDC",'full menu'!W2="PERF"),"rude",IF(OR('full menu'!W2="PCB",'full menu'!W2="AERF",'full menu'!W2="UD"),"inter",IF(OR('full menu'!W2="ACB",'full menu'!W2="LCERT",'full menu'!W2="LERT",'full menu'!W2="FCERT",'full menu'!W2="FCMT",'full menu'!W2="LCMT",'full menu'!W2="LMT",'full menu'!W2="LCIT",'full menu'!W2="FCIT",'full menu'!W2="LIT",'full menu'!W2="MwERT",'full menu'!W2="ERwMT",'full menu'!W2="M&amp;ERT",'full menu'!W2="MwIT",'full menu'!W2="IwMT",'full menu'!W2="M&amp;IT",'full menu'!W2="IwERT",'full menu'!W2="ERwIT",'full menu'!W2="I&amp;ERT",'full menu'!W2="ER&amp;M&amp;IT",'full menu'!W2="LSD"),"subst",IF(OR('full menu'!W2="FERT",'full menu'!W2="FMT",'full menu'!W2="FIT",'full menu'!W2="WSD"),"intens",IF(OR('full menu'!W2="UASC"),"nonat","")))))</f>
        <v>inter</v>
      </c>
      <c r="X2" s="1" t="str">
        <f>IF(OR('full menu'!X2="MDC",'full menu'!X2="PERF"),"rude",IF(OR('full menu'!X2="PCB",'full menu'!X2="AERF",'full menu'!X2="UD"),"inter",IF(OR('full menu'!X2="ACB",'full menu'!X2="LCERT",'full menu'!X2="LERT",'full menu'!X2="FCERT",'full menu'!X2="FCMT",'full menu'!X2="LCMT",'full menu'!X2="LMT",'full menu'!X2="LCIT",'full menu'!X2="FCIT",'full menu'!X2="LIT",'full menu'!X2="MwERT",'full menu'!X2="ERwMT",'full menu'!X2="M&amp;ERT",'full menu'!X2="MwIT",'full menu'!X2="IwMT",'full menu'!X2="M&amp;IT",'full menu'!X2="IwERT",'full menu'!X2="ERwIT",'full menu'!X2="I&amp;ERT",'full menu'!X2="ER&amp;M&amp;IT",'full menu'!X2="LSD"),"subst",IF(OR('full menu'!X2="FERT",'full menu'!X2="FMT",'full menu'!X2="FIT",'full menu'!X2="WSD"),"intens",IF(OR('full menu'!X2="UASC"),"nonat","")))))</f>
        <v>inter</v>
      </c>
      <c r="Y2" s="1" t="str">
        <f>IF(OR('full menu'!Y2="MDC",'full menu'!Y2="PERF"),"rude",IF(OR('full menu'!Y2="PCB",'full menu'!Y2="AERF",'full menu'!Y2="UD"),"inter",IF(OR('full menu'!Y2="ACB",'full menu'!Y2="LCERT",'full menu'!Y2="LERT",'full menu'!Y2="FCERT",'full menu'!Y2="FCMT",'full menu'!Y2="LCMT",'full menu'!Y2="LMT",'full menu'!Y2="LCIT",'full menu'!Y2="FCIT",'full menu'!Y2="LIT",'full menu'!Y2="MwERT",'full menu'!Y2="ERwMT",'full menu'!Y2="M&amp;ERT",'full menu'!Y2="MwIT",'full menu'!Y2="IwMT",'full menu'!Y2="M&amp;IT",'full menu'!Y2="IwERT",'full menu'!Y2="ERwIT",'full menu'!Y2="I&amp;ERT",'full menu'!Y2="ER&amp;M&amp;IT",'full menu'!Y2="LSD"),"subst",IF(OR('full menu'!Y2="FERT",'full menu'!Y2="FMT",'full menu'!Y2="FIT",'full menu'!Y2="WSD"),"intens",IF(OR('full menu'!Y2="UASC"),"nonat","")))))</f>
        <v>inter</v>
      </c>
      <c r="Z2" s="1" t="str">
        <f>IF(OR('full menu'!Z2="MDC",'full menu'!Z2="PERF"),"rude",IF(OR('full menu'!Z2="PCB",'full menu'!Z2="AERF",'full menu'!Z2="UD"),"inter",IF(OR('full menu'!Z2="ACB",'full menu'!Z2="LCERT",'full menu'!Z2="LERT",'full menu'!Z2="FCERT",'full menu'!Z2="FCMT",'full menu'!Z2="LCMT",'full menu'!Z2="LMT",'full menu'!Z2="LCIT",'full menu'!Z2="FCIT",'full menu'!Z2="LIT",'full menu'!Z2="MwERT",'full menu'!Z2="ERwMT",'full menu'!Z2="M&amp;ERT",'full menu'!Z2="MwIT",'full menu'!Z2="IwMT",'full menu'!Z2="M&amp;IT",'full menu'!Z2="IwERT",'full menu'!Z2="ERwIT",'full menu'!Z2="I&amp;ERT",'full menu'!Z2="ER&amp;M&amp;IT",'full menu'!Z2="LSD"),"subst",IF(OR('full menu'!Z2="FERT",'full menu'!Z2="FMT",'full menu'!Z2="FIT",'full menu'!Z2="WSD"),"intens",IF(OR('full menu'!Z2="UASC"),"nonat","")))))</f>
        <v>inter</v>
      </c>
      <c r="AA2" s="1" t="str">
        <f>IF(OR('full menu'!AA2="MDC",'full menu'!AA2="PERF"),"rude",IF(OR('full menu'!AA2="PCB",'full menu'!AA2="AERF",'full menu'!AA2="UD"),"inter",IF(OR('full menu'!AA2="ACB",'full menu'!AA2="LCERT",'full menu'!AA2="LERT",'full menu'!AA2="FCERT",'full menu'!AA2="FCMT",'full menu'!AA2="LCMT",'full menu'!AA2="LMT",'full menu'!AA2="LCIT",'full menu'!AA2="FCIT",'full menu'!AA2="LIT",'full menu'!AA2="MwERT",'full menu'!AA2="ERwMT",'full menu'!AA2="M&amp;ERT",'full menu'!AA2="MwIT",'full menu'!AA2="IwMT",'full menu'!AA2="M&amp;IT",'full menu'!AA2="IwERT",'full menu'!AA2="ERwIT",'full menu'!AA2="I&amp;ERT",'full menu'!AA2="ER&amp;M&amp;IT",'full menu'!AA2="LSD"),"subst",IF(OR('full menu'!AA2="FERT",'full menu'!AA2="FMT",'full menu'!AA2="FIT",'full menu'!AA2="WSD"),"intens",IF(OR('full menu'!AA2="UASC"),"nonat","")))))</f>
        <v>inter</v>
      </c>
      <c r="AB2" s="1" t="str">
        <f>IF(OR('full menu'!AB2="MDC",'full menu'!AB2="PERF"),"rude",IF(OR('full menu'!AB2="PCB",'full menu'!AB2="AERF",'full menu'!AB2="UD"),"inter",IF(OR('full menu'!AB2="ACB",'full menu'!AB2="LCERT",'full menu'!AB2="LERT",'full menu'!AB2="FCERT",'full menu'!AB2="FCMT",'full menu'!AB2="LCMT",'full menu'!AB2="LMT",'full menu'!AB2="LCIT",'full menu'!AB2="FCIT",'full menu'!AB2="LIT",'full menu'!AB2="MwERT",'full menu'!AB2="ERwMT",'full menu'!AB2="M&amp;ERT",'full menu'!AB2="MwIT",'full menu'!AB2="IwMT",'full menu'!AB2="M&amp;IT",'full menu'!AB2="IwERT",'full menu'!AB2="ERwIT",'full menu'!AB2="I&amp;ERT",'full menu'!AB2="ER&amp;M&amp;IT",'full menu'!AB2="LSD"),"subst",IF(OR('full menu'!AB2="FERT",'full menu'!AB2="FMT",'full menu'!AB2="FIT",'full menu'!AB2="WSD"),"intens",IF(OR('full menu'!AB2="UASC"),"nonat","")))))</f>
        <v>inter</v>
      </c>
      <c r="AC2" s="1" t="str">
        <f>IF(OR('full menu'!AC2="MDC",'full menu'!AC2="PERF"),"rude",IF(OR('full menu'!AC2="PCB",'full menu'!AC2="AERF",'full menu'!AC2="UD"),"inter",IF(OR('full menu'!AC2="ACB",'full menu'!AC2="LCERT",'full menu'!AC2="LERT",'full menu'!AC2="FCERT",'full menu'!AC2="FCMT",'full menu'!AC2="LCMT",'full menu'!AC2="LMT",'full menu'!AC2="LCIT",'full menu'!AC2="FCIT",'full menu'!AC2="LIT",'full menu'!AC2="MwERT",'full menu'!AC2="ERwMT",'full menu'!AC2="M&amp;ERT",'full menu'!AC2="MwIT",'full menu'!AC2="IwMT",'full menu'!AC2="M&amp;IT",'full menu'!AC2="IwERT",'full menu'!AC2="ERwIT",'full menu'!AC2="I&amp;ERT",'full menu'!AC2="ER&amp;M&amp;IT",'full menu'!AC2="LSD"),"subst",IF(OR('full menu'!AC2="FERT",'full menu'!AC2="FMT",'full menu'!AC2="FIT",'full menu'!AC2="WSD"),"intens",IF(OR('full menu'!AC2="UASC"),"nonat","")))))</f>
        <v>inter</v>
      </c>
      <c r="AD2" s="1" t="str">
        <f>IF(OR('full menu'!AD2="MDC",'full menu'!AD2="PERF"),"rude",IF(OR('full menu'!AD2="PCB",'full menu'!AD2="AERF",'full menu'!AD2="UD"),"inter",IF(OR('full menu'!AD2="ACB",'full menu'!AD2="LCERT",'full menu'!AD2="LERT",'full menu'!AD2="FCERT",'full menu'!AD2="FCMT",'full menu'!AD2="LCMT",'full menu'!AD2="LMT",'full menu'!AD2="LCIT",'full menu'!AD2="FCIT",'full menu'!AD2="LIT",'full menu'!AD2="MwERT",'full menu'!AD2="ERwMT",'full menu'!AD2="M&amp;ERT",'full menu'!AD2="MwIT",'full menu'!AD2="IwMT",'full menu'!AD2="M&amp;IT",'full menu'!AD2="IwERT",'full menu'!AD2="ERwIT",'full menu'!AD2="I&amp;ERT",'full menu'!AD2="ER&amp;M&amp;IT",'full menu'!AD2="LSD"),"subst",IF(OR('full menu'!AD2="FERT",'full menu'!AD2="FMT",'full menu'!AD2="FIT",'full menu'!AD2="WSD"),"intens",IF(OR('full menu'!AD2="UASC"),"nonat","")))))</f>
        <v>inter</v>
      </c>
      <c r="AE2" s="1" t="str">
        <f>IF(OR('full menu'!AE2="MDC",'full menu'!AE2="PERF"),"rude",IF(OR('full menu'!AE2="PCB",'full menu'!AE2="AERF",'full menu'!AE2="UD"),"inter",IF(OR('full menu'!AE2="ACB",'full menu'!AE2="LCERT",'full menu'!AE2="LERT",'full menu'!AE2="FCERT",'full menu'!AE2="FCMT",'full menu'!AE2="LCMT",'full menu'!AE2="LMT",'full menu'!AE2="LCIT",'full menu'!AE2="FCIT",'full menu'!AE2="LIT",'full menu'!AE2="MwERT",'full menu'!AE2="ERwMT",'full menu'!AE2="M&amp;ERT",'full menu'!AE2="MwIT",'full menu'!AE2="IwMT",'full menu'!AE2="M&amp;IT",'full menu'!AE2="IwERT",'full menu'!AE2="ERwIT",'full menu'!AE2="I&amp;ERT",'full menu'!AE2="ER&amp;M&amp;IT",'full menu'!AE2="LSD"),"subst",IF(OR('full menu'!AE2="FERT",'full menu'!AE2="FMT",'full menu'!AE2="FIT",'full menu'!AE2="WSD"),"intens",IF(OR('full menu'!AE2="UASC"),"nonat","")))))</f>
        <v>inter</v>
      </c>
      <c r="AF2" s="1" t="str">
        <f>IF(OR('full menu'!AF2="MDC",'full menu'!AF2="PERF"),"rude",IF(OR('full menu'!AF2="PCB",'full menu'!AF2="AERF",'full menu'!AF2="UD"),"inter",IF(OR('full menu'!AF2="ACB",'full menu'!AF2="LCERT",'full menu'!AF2="LERT",'full menu'!AF2="FCERT",'full menu'!AF2="FCMT",'full menu'!AF2="LCMT",'full menu'!AF2="LMT",'full menu'!AF2="LCIT",'full menu'!AF2="FCIT",'full menu'!AF2="LIT",'full menu'!AF2="MwERT",'full menu'!AF2="ERwMT",'full menu'!AF2="M&amp;ERT",'full menu'!AF2="MwIT",'full menu'!AF2="IwMT",'full menu'!AF2="M&amp;IT",'full menu'!AF2="IwERT",'full menu'!AF2="ERwIT",'full menu'!AF2="I&amp;ERT",'full menu'!AF2="ER&amp;M&amp;IT",'full menu'!AF2="LSD"),"subst",IF(OR('full menu'!AF2="FERT",'full menu'!AF2="FMT",'full menu'!AF2="FIT",'full menu'!AF2="WSD"),"intens",IF(OR('full menu'!AF2="UASC"),"nonat","")))))</f>
        <v>inter</v>
      </c>
      <c r="AG2" s="1" t="str">
        <f>IF(OR('full menu'!AG2="MDC",'full menu'!AG2="PERF"),"rude",IF(OR('full menu'!AG2="PCB",'full menu'!AG2="AERF",'full menu'!AG2="UD"),"inter",IF(OR('full menu'!AG2="ACB",'full menu'!AG2="LCERT",'full menu'!AG2="LERT",'full menu'!AG2="FCERT",'full menu'!AG2="FCMT",'full menu'!AG2="LCMT",'full menu'!AG2="LMT",'full menu'!AG2="LCIT",'full menu'!AG2="FCIT",'full menu'!AG2="LIT",'full menu'!AG2="MwERT",'full menu'!AG2="ERwMT",'full menu'!AG2="M&amp;ERT",'full menu'!AG2="MwIT",'full menu'!AG2="IwMT",'full menu'!AG2="M&amp;IT",'full menu'!AG2="IwERT",'full menu'!AG2="ERwIT",'full menu'!AG2="I&amp;ERT",'full menu'!AG2="ER&amp;M&amp;IT",'full menu'!AG2="LSD"),"subst",IF(OR('full menu'!AG2="FERT",'full menu'!AG2="FMT",'full menu'!AG2="FIT",'full menu'!AG2="WSD"),"intens",IF(OR('full menu'!AG2="UASC"),"nonat","")))))</f>
        <v>inter</v>
      </c>
      <c r="AH2" s="1" t="str">
        <f>IF(OR('full menu'!AH2="MDC",'full menu'!AH2="PERF"),"rude",IF(OR('full menu'!AH2="PCB",'full menu'!AH2="AERF",'full menu'!AH2="UD"),"inter",IF(OR('full menu'!AH2="ACB",'full menu'!AH2="LCERT",'full menu'!AH2="LERT",'full menu'!AH2="FCERT",'full menu'!AH2="FCMT",'full menu'!AH2="LCMT",'full menu'!AH2="LMT",'full menu'!AH2="LCIT",'full menu'!AH2="FCIT",'full menu'!AH2="LIT",'full menu'!AH2="MwERT",'full menu'!AH2="ERwMT",'full menu'!AH2="M&amp;ERT",'full menu'!AH2="MwIT",'full menu'!AH2="IwMT",'full menu'!AH2="M&amp;IT",'full menu'!AH2="IwERT",'full menu'!AH2="ERwIT",'full menu'!AH2="I&amp;ERT",'full menu'!AH2="ER&amp;M&amp;IT",'full menu'!AH2="LSD"),"subst",IF(OR('full menu'!AH2="FERT",'full menu'!AH2="FMT",'full menu'!AH2="FIT",'full menu'!AH2="WSD"),"intens",IF(OR('full menu'!AH2="UASC"),"nonat","")))))</f>
        <v>inter</v>
      </c>
      <c r="AI2" s="1" t="str">
        <f>IF(OR('full menu'!AI2="MDC",'full menu'!AI2="PERF"),"rude",IF(OR('full menu'!AI2="PCB",'full menu'!AI2="AERF",'full menu'!AI2="UD"),"inter",IF(OR('full menu'!AI2="ACB",'full menu'!AI2="LCERT",'full menu'!AI2="LERT",'full menu'!AI2="FCERT",'full menu'!AI2="FCMT",'full menu'!AI2="LCMT",'full menu'!AI2="LMT",'full menu'!AI2="LCIT",'full menu'!AI2="FCIT",'full menu'!AI2="LIT",'full menu'!AI2="MwERT",'full menu'!AI2="ERwMT",'full menu'!AI2="M&amp;ERT",'full menu'!AI2="MwIT",'full menu'!AI2="IwMT",'full menu'!AI2="M&amp;IT",'full menu'!AI2="IwERT",'full menu'!AI2="ERwIT",'full menu'!AI2="I&amp;ERT",'full menu'!AI2="ER&amp;M&amp;IT",'full menu'!AI2="LSD"),"subst",IF(OR('full menu'!AI2="FERT",'full menu'!AI2="FMT",'full menu'!AI2="FIT",'full menu'!AI2="WSD"),"intens",IF(OR('full menu'!AI2="UASC"),"nonat","")))))</f>
        <v>inter</v>
      </c>
      <c r="AJ2" s="1" t="str">
        <f>IF(OR('full menu'!AJ2="MDC",'full menu'!AJ2="PERF"),"rude",IF(OR('full menu'!AJ2="PCB",'full menu'!AJ2="AERF",'full menu'!AJ2="UD"),"inter",IF(OR('full menu'!AJ2="ACB",'full menu'!AJ2="LCERT",'full menu'!AJ2="LERT",'full menu'!AJ2="FCERT",'full menu'!AJ2="FCMT",'full menu'!AJ2="LCMT",'full menu'!AJ2="LMT",'full menu'!AJ2="LCIT",'full menu'!AJ2="FCIT",'full menu'!AJ2="LIT",'full menu'!AJ2="MwERT",'full menu'!AJ2="ERwMT",'full menu'!AJ2="M&amp;ERT",'full menu'!AJ2="MwIT",'full menu'!AJ2="IwMT",'full menu'!AJ2="M&amp;IT",'full menu'!AJ2="IwERT",'full menu'!AJ2="ERwIT",'full menu'!AJ2="I&amp;ERT",'full menu'!AJ2="ER&amp;M&amp;IT",'full menu'!AJ2="LSD"),"subst",IF(OR('full menu'!AJ2="FERT",'full menu'!AJ2="FMT",'full menu'!AJ2="FIT",'full menu'!AJ2="WSD"),"intens",IF(OR('full menu'!AJ2="UASC"),"nonat","")))))</f>
        <v>inter</v>
      </c>
      <c r="AK2" s="1" t="str">
        <f>IF(OR('full menu'!AK2="MDC",'full menu'!AK2="PERF"),"rude",IF(OR('full menu'!AK2="PCB",'full menu'!AK2="AERF",'full menu'!AK2="UD"),"inter",IF(OR('full menu'!AK2="ACB",'full menu'!AK2="LCERT",'full menu'!AK2="LERT",'full menu'!AK2="FCERT",'full menu'!AK2="FCMT",'full menu'!AK2="LCMT",'full menu'!AK2="LMT",'full menu'!AK2="LCIT",'full menu'!AK2="FCIT",'full menu'!AK2="LIT",'full menu'!AK2="MwERT",'full menu'!AK2="ERwMT",'full menu'!AK2="M&amp;ERT",'full menu'!AK2="MwIT",'full menu'!AK2="IwMT",'full menu'!AK2="M&amp;IT",'full menu'!AK2="IwERT",'full menu'!AK2="ERwIT",'full menu'!AK2="I&amp;ERT",'full menu'!AK2="ER&amp;M&amp;IT",'full menu'!AK2="LSD"),"subst",IF(OR('full menu'!AK2="FERT",'full menu'!AK2="FMT",'full menu'!AK2="FIT",'full menu'!AK2="WSD"),"intens",IF(OR('full menu'!AK2="UASC"),"nonat","")))))</f>
        <v>inter</v>
      </c>
      <c r="AL2" s="1" t="str">
        <f>IF(OR('full menu'!AL2="MDC",'full menu'!AL2="PERF"),"rude",IF(OR('full menu'!AL2="PCB",'full menu'!AL2="AERF",'full menu'!AL2="UD"),"inter",IF(OR('full menu'!AL2="ACB",'full menu'!AL2="LCERT",'full menu'!AL2="LERT",'full menu'!AL2="FCERT",'full menu'!AL2="FCMT",'full menu'!AL2="LCMT",'full menu'!AL2="LMT",'full menu'!AL2="LCIT",'full menu'!AL2="FCIT",'full menu'!AL2="LIT",'full menu'!AL2="MwERT",'full menu'!AL2="ERwMT",'full menu'!AL2="M&amp;ERT",'full menu'!AL2="MwIT",'full menu'!AL2="IwMT",'full menu'!AL2="M&amp;IT",'full menu'!AL2="IwERT",'full menu'!AL2="ERwIT",'full menu'!AL2="I&amp;ERT",'full menu'!AL2="ER&amp;M&amp;IT",'full menu'!AL2="LSD"),"subst",IF(OR('full menu'!AL2="FERT",'full menu'!AL2="FMT",'full menu'!AL2="FIT",'full menu'!AL2="WSD"),"intens",IF(OR('full menu'!AL2="UASC"),"nonat","")))))</f>
        <v>inter</v>
      </c>
      <c r="AM2" s="1" t="str">
        <f>IF(OR('full menu'!AM2="MDC",'full menu'!AM2="PERF"),"rude",IF(OR('full menu'!AM2="PCB",'full menu'!AM2="AERF",'full menu'!AM2="UD"),"inter",IF(OR('full menu'!AM2="ACB",'full menu'!AM2="LCERT",'full menu'!AM2="LERT",'full menu'!AM2="FCERT",'full menu'!AM2="FCMT",'full menu'!AM2="LCMT",'full menu'!AM2="LMT",'full menu'!AM2="LCIT",'full menu'!AM2="FCIT",'full menu'!AM2="LIT",'full menu'!AM2="MwERT",'full menu'!AM2="ERwMT",'full menu'!AM2="M&amp;ERT",'full menu'!AM2="MwIT",'full menu'!AM2="IwMT",'full menu'!AM2="M&amp;IT",'full menu'!AM2="IwERT",'full menu'!AM2="ERwIT",'full menu'!AM2="I&amp;ERT",'full menu'!AM2="ER&amp;M&amp;IT",'full menu'!AM2="LSD"),"subst",IF(OR('full menu'!AM2="FERT",'full menu'!AM2="FMT",'full menu'!AM2="FIT",'full menu'!AM2="WSD"),"intens",IF(OR('full menu'!AM2="UASC"),"nonat","")))))</f>
        <v>inter</v>
      </c>
      <c r="AN2" s="1" t="str">
        <f>IF(OR('full menu'!AN2="MDC",'full menu'!AN2="PERF"),"rude",IF(OR('full menu'!AN2="PCB",'full menu'!AN2="AERF",'full menu'!AN2="UD"),"inter",IF(OR('full menu'!AN2="ACB",'full menu'!AN2="LCERT",'full menu'!AN2="LERT",'full menu'!AN2="FCERT",'full menu'!AN2="FCMT",'full menu'!AN2="LCMT",'full menu'!AN2="LMT",'full menu'!AN2="LCIT",'full menu'!AN2="FCIT",'full menu'!AN2="LIT",'full menu'!AN2="MwERT",'full menu'!AN2="ERwMT",'full menu'!AN2="M&amp;ERT",'full menu'!AN2="MwIT",'full menu'!AN2="IwMT",'full menu'!AN2="M&amp;IT",'full menu'!AN2="IwERT",'full menu'!AN2="ERwIT",'full menu'!AN2="I&amp;ERT",'full menu'!AN2="ER&amp;M&amp;IT",'full menu'!AN2="LSD"),"subst",IF(OR('full menu'!AN2="FERT",'full menu'!AN2="FMT",'full menu'!AN2="FIT",'full menu'!AN2="WSD"),"intens",IF(OR('full menu'!AN2="UASC"),"nonat","")))))</f>
        <v>inter</v>
      </c>
      <c r="AO2" s="1" t="str">
        <f>IF(OR('full menu'!AO2="MDC",'full menu'!AO2="PERF"),"rude",IF(OR('full menu'!AO2="PCB",'full menu'!AO2="AERF",'full menu'!AO2="UD"),"inter",IF(OR('full menu'!AO2="ACB",'full menu'!AO2="LCERT",'full menu'!AO2="LERT",'full menu'!AO2="FCERT",'full menu'!AO2="FCMT",'full menu'!AO2="LCMT",'full menu'!AO2="LMT",'full menu'!AO2="LCIT",'full menu'!AO2="FCIT",'full menu'!AO2="LIT",'full menu'!AO2="MwERT",'full menu'!AO2="ERwMT",'full menu'!AO2="M&amp;ERT",'full menu'!AO2="MwIT",'full menu'!AO2="IwMT",'full menu'!AO2="M&amp;IT",'full menu'!AO2="IwERT",'full menu'!AO2="ERwIT",'full menu'!AO2="I&amp;ERT",'full menu'!AO2="ER&amp;M&amp;IT",'full menu'!AO2="LSD"),"subst",IF(OR('full menu'!AO2="FERT",'full menu'!AO2="FMT",'full menu'!AO2="FIT",'full menu'!AO2="WSD"),"intens",IF(OR('full menu'!AO2="UASC"),"nonat","")))))</f>
        <v>inter</v>
      </c>
      <c r="AP2" s="1" t="str">
        <f>IF(OR('full menu'!AP2="MDC",'full menu'!AP2="PERF"),"rude",IF(OR('full menu'!AP2="PCB",'full menu'!AP2="AERF",'full menu'!AP2="UD"),"inter",IF(OR('full menu'!AP2="ACB",'full menu'!AP2="LCERT",'full menu'!AP2="LERT",'full menu'!AP2="FCERT",'full menu'!AP2="FCMT",'full menu'!AP2="LCMT",'full menu'!AP2="LMT",'full menu'!AP2="LCIT",'full menu'!AP2="FCIT",'full menu'!AP2="LIT",'full menu'!AP2="MwERT",'full menu'!AP2="ERwMT",'full menu'!AP2="M&amp;ERT",'full menu'!AP2="MwIT",'full menu'!AP2="IwMT",'full menu'!AP2="M&amp;IT",'full menu'!AP2="IwERT",'full menu'!AP2="ERwIT",'full menu'!AP2="I&amp;ERT",'full menu'!AP2="ER&amp;M&amp;IT",'full menu'!AP2="LSD"),"subst",IF(OR('full menu'!AP2="FERT",'full menu'!AP2="FMT",'full menu'!AP2="FIT",'full menu'!AP2="WSD"),"intens",IF(OR('full menu'!AP2="UASC"),"nonat","")))))</f>
        <v>inter</v>
      </c>
      <c r="AQ2" s="1" t="str">
        <f>IF(OR('full menu'!AQ2="MDC",'full menu'!AQ2="PERF"),"rude",IF(OR('full menu'!AQ2="PCB",'full menu'!AQ2="AERF",'full menu'!AQ2="UD"),"inter",IF(OR('full menu'!AQ2="ACB",'full menu'!AQ2="LCERT",'full menu'!AQ2="LERT",'full menu'!AQ2="FCERT",'full menu'!AQ2="FCMT",'full menu'!AQ2="LCMT",'full menu'!AQ2="LMT",'full menu'!AQ2="LCIT",'full menu'!AQ2="FCIT",'full menu'!AQ2="LIT",'full menu'!AQ2="MwERT",'full menu'!AQ2="ERwMT",'full menu'!AQ2="M&amp;ERT",'full menu'!AQ2="MwIT",'full menu'!AQ2="IwMT",'full menu'!AQ2="M&amp;IT",'full menu'!AQ2="IwERT",'full menu'!AQ2="ERwIT",'full menu'!AQ2="I&amp;ERT",'full menu'!AQ2="ER&amp;M&amp;IT",'full menu'!AQ2="LSD"),"subst",IF(OR('full menu'!AQ2="FERT",'full menu'!AQ2="FMT",'full menu'!AQ2="FIT",'full menu'!AQ2="WSD"),"intens",IF(OR('full menu'!AQ2="UASC"),"nonat","")))))</f>
        <v>inter</v>
      </c>
      <c r="AR2" s="1" t="str">
        <f>IF(OR('full menu'!AR2="MDC",'full menu'!AR2="PERF"),"rude",IF(OR('full menu'!AR2="PCB",'full menu'!AR2="AERF",'full menu'!AR2="UD"),"inter",IF(OR('full menu'!AR2="ACB",'full menu'!AR2="LCERT",'full menu'!AR2="LERT",'full menu'!AR2="FCERT",'full menu'!AR2="FCMT",'full menu'!AR2="LCMT",'full menu'!AR2="LMT",'full menu'!AR2="LCIT",'full menu'!AR2="FCIT",'full menu'!AR2="LIT",'full menu'!AR2="MwERT",'full menu'!AR2="ERwMT",'full menu'!AR2="M&amp;ERT",'full menu'!AR2="MwIT",'full menu'!AR2="IwMT",'full menu'!AR2="M&amp;IT",'full menu'!AR2="IwERT",'full menu'!AR2="ERwIT",'full menu'!AR2="I&amp;ERT",'full menu'!AR2="ER&amp;M&amp;IT",'full menu'!AR2="LSD"),"subst",IF(OR('full menu'!AR2="FERT",'full menu'!AR2="FMT",'full menu'!AR2="FIT",'full menu'!AR2="WSD"),"intens",IF(OR('full menu'!AR2="UASC"),"nonat","")))))</f>
        <v>inter</v>
      </c>
      <c r="AS2" s="1" t="str">
        <f>IF(OR('full menu'!AS2="MDC",'full menu'!AS2="PERF"),"rude",IF(OR('full menu'!AS2="PCB",'full menu'!AS2="AERF",'full menu'!AS2="UD"),"inter",IF(OR('full menu'!AS2="ACB",'full menu'!AS2="LCERT",'full menu'!AS2="LERT",'full menu'!AS2="FCERT",'full menu'!AS2="FCMT",'full menu'!AS2="LCMT",'full menu'!AS2="LMT",'full menu'!AS2="LCIT",'full menu'!AS2="FCIT",'full menu'!AS2="LIT",'full menu'!AS2="MwERT",'full menu'!AS2="ERwMT",'full menu'!AS2="M&amp;ERT",'full menu'!AS2="MwIT",'full menu'!AS2="IwMT",'full menu'!AS2="M&amp;IT",'full menu'!AS2="IwERT",'full menu'!AS2="ERwIT",'full menu'!AS2="I&amp;ERT",'full menu'!AS2="ER&amp;M&amp;IT",'full menu'!AS2="LSD"),"subst",IF(OR('full menu'!AS2="FERT",'full menu'!AS2="FMT",'full menu'!AS2="FIT",'full menu'!AS2="WSD"),"intens",IF(OR('full menu'!AS2="UASC"),"nonat","")))))</f>
        <v>inter</v>
      </c>
    </row>
    <row r="3" spans="1:51" x14ac:dyDescent="0.35">
      <c r="A3" t="s">
        <v>1</v>
      </c>
      <c r="B3" s="1" t="str">
        <f>IF(OR('full menu'!B3="MDC",'full menu'!B3="PERF"),"rude",IF(OR('full menu'!B3="PCB",'full menu'!B3="AERF",'full menu'!B3="UD"),"inter",IF(OR('full menu'!B3="ACB",'full menu'!B3="LCERT",'full menu'!B3="LERT",'full menu'!B3="FCERT",'full menu'!B3="FCMT",'full menu'!B3="LCMT",'full menu'!B3="LMT",'full menu'!B3="LCIT",'full menu'!B3="FCIT",'full menu'!B3="LIT",'full menu'!B3="MwERT",'full menu'!B3="ERwMT",'full menu'!B3="M&amp;ERT",'full menu'!B3="MwIT",'full menu'!B3="IwMT",'full menu'!B3="M&amp;IT",'full menu'!B3="IwERT",'full menu'!B3="ERwIT",'full menu'!B3="I&amp;ERT",'full menu'!B3="ER&amp;M&amp;IT",'full menu'!B3="LSD"),"subst",IF(OR('full menu'!B3="FERT",'full menu'!B3="FMT",'full menu'!B3="FIT",'full menu'!B3="WSD"),"intens",IF(OR('full menu'!B3="UASC"),"nonat","")))))</f>
        <v>inter</v>
      </c>
      <c r="C3" s="1" t="str">
        <f>IF(OR('full menu'!C3="MDC",'full menu'!C3="PERF"),"rude",IF(OR('full menu'!C3="PCB",'full menu'!C3="AERF",'full menu'!C3="UD"),"inter",IF(OR('full menu'!C3="ACB",'full menu'!C3="LCERT",'full menu'!C3="LERT",'full menu'!C3="FCERT",'full menu'!C3="FCMT",'full menu'!C3="LCMT",'full menu'!C3="LMT",'full menu'!C3="LCIT",'full menu'!C3="FCIT",'full menu'!C3="LIT",'full menu'!C3="MwERT",'full menu'!C3="ERwMT",'full menu'!C3="M&amp;ERT",'full menu'!C3="MwIT",'full menu'!C3="IwMT",'full menu'!C3="M&amp;IT",'full menu'!C3="IwERT",'full menu'!C3="ERwIT",'full menu'!C3="I&amp;ERT",'full menu'!C3="ER&amp;M&amp;IT",'full menu'!C3="LSD"),"subst",IF(OR('full menu'!C3="FERT",'full menu'!C3="FMT",'full menu'!C3="FIT",'full menu'!C3="WSD"),"intens",IF(OR('full menu'!C3="UASC"),"nonat","")))))</f>
        <v>inter</v>
      </c>
      <c r="D3" s="1" t="str">
        <f>IF(OR('full menu'!D3="MDC",'full menu'!D3="PERF"),"rude",IF(OR('full menu'!D3="PCB",'full menu'!D3="AERF",'full menu'!D3="UD"),"inter",IF(OR('full menu'!D3="ACB",'full menu'!D3="LCERT",'full menu'!D3="LERT",'full menu'!D3="FCERT",'full menu'!D3="FCMT",'full menu'!D3="LCMT",'full menu'!D3="LMT",'full menu'!D3="LCIT",'full menu'!D3="FCIT",'full menu'!D3="LIT",'full menu'!D3="MwERT",'full menu'!D3="ERwMT",'full menu'!D3="M&amp;ERT",'full menu'!D3="MwIT",'full menu'!D3="IwMT",'full menu'!D3="M&amp;IT",'full menu'!D3="IwERT",'full menu'!D3="ERwIT",'full menu'!D3="I&amp;ERT",'full menu'!D3="ER&amp;M&amp;IT",'full menu'!D3="LSD"),"subst",IF(OR('full menu'!D3="FERT",'full menu'!D3="FMT",'full menu'!D3="FIT",'full menu'!D3="WSD"),"intens",IF(OR('full menu'!D3="UASC"),"nonat","")))))</f>
        <v>inter</v>
      </c>
      <c r="E3" s="1" t="str">
        <f>IF(OR('full menu'!E3="MDC",'full menu'!E3="PERF"),"rude",IF(OR('full menu'!E3="PCB",'full menu'!E3="AERF",'full menu'!E3="UD"),"inter",IF(OR('full menu'!E3="ACB",'full menu'!E3="LCERT",'full menu'!E3="LERT",'full menu'!E3="FCERT",'full menu'!E3="FCMT",'full menu'!E3="LCMT",'full menu'!E3="LMT",'full menu'!E3="LCIT",'full menu'!E3="FCIT",'full menu'!E3="LIT",'full menu'!E3="MwERT",'full menu'!E3="ERwMT",'full menu'!E3="M&amp;ERT",'full menu'!E3="MwIT",'full menu'!E3="IwMT",'full menu'!E3="M&amp;IT",'full menu'!E3="IwERT",'full menu'!E3="ERwIT",'full menu'!E3="I&amp;ERT",'full menu'!E3="ER&amp;M&amp;IT",'full menu'!E3="LSD"),"subst",IF(OR('full menu'!E3="FERT",'full menu'!E3="FMT",'full menu'!E3="FIT",'full menu'!E3="WSD"),"intens",IF(OR('full menu'!E3="UASC"),"nonat","")))))</f>
        <v>inter</v>
      </c>
      <c r="F3" s="1" t="str">
        <f>IF(OR('full menu'!F3="MDC",'full menu'!F3="PERF"),"rude",IF(OR('full menu'!F3="PCB",'full menu'!F3="AERF",'full menu'!F3="UD"),"inter",IF(OR('full menu'!F3="ACB",'full menu'!F3="LCERT",'full menu'!F3="LERT",'full menu'!F3="FCERT",'full menu'!F3="FCMT",'full menu'!F3="LCMT",'full menu'!F3="LMT",'full menu'!F3="LCIT",'full menu'!F3="FCIT",'full menu'!F3="LIT",'full menu'!F3="MwERT",'full menu'!F3="ERwMT",'full menu'!F3="M&amp;ERT",'full menu'!F3="MwIT",'full menu'!F3="IwMT",'full menu'!F3="M&amp;IT",'full menu'!F3="IwERT",'full menu'!F3="ERwIT",'full menu'!F3="I&amp;ERT",'full menu'!F3="ER&amp;M&amp;IT",'full menu'!F3="LSD"),"subst",IF(OR('full menu'!F3="FERT",'full menu'!F3="FMT",'full menu'!F3="FIT",'full menu'!F3="WSD"),"intens",IF(OR('full menu'!F3="UASC"),"nonat","")))))</f>
        <v>inter</v>
      </c>
      <c r="G3" s="1" t="str">
        <f>IF(OR('full menu'!G3="MDC",'full menu'!G3="PERF"),"rude",IF(OR('full menu'!G3="PCB",'full menu'!G3="AERF",'full menu'!G3="UD"),"inter",IF(OR('full menu'!G3="ACB",'full menu'!G3="LCERT",'full menu'!G3="LERT",'full menu'!G3="FCERT",'full menu'!G3="FCMT",'full menu'!G3="LCMT",'full menu'!G3="LMT",'full menu'!G3="LCIT",'full menu'!G3="FCIT",'full menu'!G3="LIT",'full menu'!G3="MwERT",'full menu'!G3="ERwMT",'full menu'!G3="M&amp;ERT",'full menu'!G3="MwIT",'full menu'!G3="IwMT",'full menu'!G3="M&amp;IT",'full menu'!G3="IwERT",'full menu'!G3="ERwIT",'full menu'!G3="I&amp;ERT",'full menu'!G3="ER&amp;M&amp;IT",'full menu'!G3="LSD"),"subst",IF(OR('full menu'!G3="FERT",'full menu'!G3="FMT",'full menu'!G3="FIT",'full menu'!G3="WSD"),"intens",IF(OR('full menu'!G3="UASC"),"nonat","")))))</f>
        <v>inter</v>
      </c>
      <c r="H3" s="1" t="str">
        <f>IF(OR('full menu'!H3="MDC",'full menu'!H3="PERF"),"rude",IF(OR('full menu'!H3="PCB",'full menu'!H3="AERF",'full menu'!H3="UD"),"inter",IF(OR('full menu'!H3="ACB",'full menu'!H3="LCERT",'full menu'!H3="LERT",'full menu'!H3="FCERT",'full menu'!H3="FCMT",'full menu'!H3="LCMT",'full menu'!H3="LMT",'full menu'!H3="LCIT",'full menu'!H3="FCIT",'full menu'!H3="LIT",'full menu'!H3="MwERT",'full menu'!H3="ERwMT",'full menu'!H3="M&amp;ERT",'full menu'!H3="MwIT",'full menu'!H3="IwMT",'full menu'!H3="M&amp;IT",'full menu'!H3="IwERT",'full menu'!H3="ERwIT",'full menu'!H3="I&amp;ERT",'full menu'!H3="ER&amp;M&amp;IT",'full menu'!H3="LSD"),"subst",IF(OR('full menu'!H3="FERT",'full menu'!H3="FMT",'full menu'!H3="FIT",'full menu'!H3="WSD"),"intens",IF(OR('full menu'!H3="UASC"),"nonat","")))))</f>
        <v>inter</v>
      </c>
      <c r="I3" s="1" t="str">
        <f>IF(OR('full menu'!I3="MDC",'full menu'!I3="PERF"),"rude",IF(OR('full menu'!I3="PCB",'full menu'!I3="AERF",'full menu'!I3="UD"),"inter",IF(OR('full menu'!I3="ACB",'full menu'!I3="LCERT",'full menu'!I3="LERT",'full menu'!I3="FCERT",'full menu'!I3="FCMT",'full menu'!I3="LCMT",'full menu'!I3="LMT",'full menu'!I3="LCIT",'full menu'!I3="FCIT",'full menu'!I3="LIT",'full menu'!I3="MwERT",'full menu'!I3="ERwMT",'full menu'!I3="M&amp;ERT",'full menu'!I3="MwIT",'full menu'!I3="IwMT",'full menu'!I3="M&amp;IT",'full menu'!I3="IwERT",'full menu'!I3="ERwIT",'full menu'!I3="I&amp;ERT",'full menu'!I3="ER&amp;M&amp;IT",'full menu'!I3="LSD"),"subst",IF(OR('full menu'!I3="FERT",'full menu'!I3="FMT",'full menu'!I3="FIT",'full menu'!I3="WSD"),"intens",IF(OR('full menu'!I3="UASC"),"nonat","")))))</f>
        <v>inter</v>
      </c>
      <c r="J3" s="1" t="str">
        <f>IF(OR('full menu'!J3="MDC",'full menu'!J3="PERF"),"rude",IF(OR('full menu'!J3="PCB",'full menu'!J3="AERF",'full menu'!J3="UD"),"inter",IF(OR('full menu'!J3="ACB",'full menu'!J3="LCERT",'full menu'!J3="LERT",'full menu'!J3="FCERT",'full menu'!J3="FCMT",'full menu'!J3="LCMT",'full menu'!J3="LMT",'full menu'!J3="LCIT",'full menu'!J3="FCIT",'full menu'!J3="LIT",'full menu'!J3="MwERT",'full menu'!J3="ERwMT",'full menu'!J3="M&amp;ERT",'full menu'!J3="MwIT",'full menu'!J3="IwMT",'full menu'!J3="M&amp;IT",'full menu'!J3="IwERT",'full menu'!J3="ERwIT",'full menu'!J3="I&amp;ERT",'full menu'!J3="ER&amp;M&amp;IT",'full menu'!J3="LSD"),"subst",IF(OR('full menu'!J3="FERT",'full menu'!J3="FMT",'full menu'!J3="FIT",'full menu'!J3="WSD"),"intens",IF(OR('full menu'!J3="UASC"),"nonat","")))))</f>
        <v>inter</v>
      </c>
      <c r="K3" s="1" t="str">
        <f>IF(OR('full menu'!K3="MDC",'full menu'!K3="PERF"),"rude",IF(OR('full menu'!K3="PCB",'full menu'!K3="AERF",'full menu'!K3="UD"),"inter",IF(OR('full menu'!K3="ACB",'full menu'!K3="LCERT",'full menu'!K3="LERT",'full menu'!K3="FCERT",'full menu'!K3="FCMT",'full menu'!K3="LCMT",'full menu'!K3="LMT",'full menu'!K3="LCIT",'full menu'!K3="FCIT",'full menu'!K3="LIT",'full menu'!K3="MwERT",'full menu'!K3="ERwMT",'full menu'!K3="M&amp;ERT",'full menu'!K3="MwIT",'full menu'!K3="IwMT",'full menu'!K3="M&amp;IT",'full menu'!K3="IwERT",'full menu'!K3="ERwIT",'full menu'!K3="I&amp;ERT",'full menu'!K3="ER&amp;M&amp;IT",'full menu'!K3="LSD"),"subst",IF(OR('full menu'!K3="FERT",'full menu'!K3="FMT",'full menu'!K3="FIT",'full menu'!K3="WSD"),"intens",IF(OR('full menu'!K3="UASC"),"nonat","")))))</f>
        <v>inter</v>
      </c>
      <c r="L3" s="1" t="str">
        <f>IF(OR('full menu'!L3="MDC",'full menu'!L3="PERF"),"rude",IF(OR('full menu'!L3="PCB",'full menu'!L3="AERF",'full menu'!L3="UD"),"inter",IF(OR('full menu'!L3="ACB",'full menu'!L3="LCERT",'full menu'!L3="LERT",'full menu'!L3="FCERT",'full menu'!L3="FCMT",'full menu'!L3="LCMT",'full menu'!L3="LMT",'full menu'!L3="LCIT",'full menu'!L3="FCIT",'full menu'!L3="LIT",'full menu'!L3="MwERT",'full menu'!L3="ERwMT",'full menu'!L3="M&amp;ERT",'full menu'!L3="MwIT",'full menu'!L3="IwMT",'full menu'!L3="M&amp;IT",'full menu'!L3="IwERT",'full menu'!L3="ERwIT",'full menu'!L3="I&amp;ERT",'full menu'!L3="ER&amp;M&amp;IT",'full menu'!L3="LSD"),"subst",IF(OR('full menu'!L3="FERT",'full menu'!L3="FMT",'full menu'!L3="FIT",'full menu'!L3="WSD"),"intens",IF(OR('full menu'!L3="UASC"),"nonat","")))))</f>
        <v>inter</v>
      </c>
      <c r="M3" s="1" t="str">
        <f>IF(OR('full menu'!M3="MDC",'full menu'!M3="PERF"),"rude",IF(OR('full menu'!M3="PCB",'full menu'!M3="AERF",'full menu'!M3="UD"),"inter",IF(OR('full menu'!M3="ACB",'full menu'!M3="LCERT",'full menu'!M3="LERT",'full menu'!M3="FCERT",'full menu'!M3="FCMT",'full menu'!M3="LCMT",'full menu'!M3="LMT",'full menu'!M3="LCIT",'full menu'!M3="FCIT",'full menu'!M3="LIT",'full menu'!M3="MwERT",'full menu'!M3="ERwMT",'full menu'!M3="M&amp;ERT",'full menu'!M3="MwIT",'full menu'!M3="IwMT",'full menu'!M3="M&amp;IT",'full menu'!M3="IwERT",'full menu'!M3="ERwIT",'full menu'!M3="I&amp;ERT",'full menu'!M3="ER&amp;M&amp;IT",'full menu'!M3="LSD"),"subst",IF(OR('full menu'!M3="FERT",'full menu'!M3="FMT",'full menu'!M3="FIT",'full menu'!M3="WSD"),"intens",IF(OR('full menu'!M3="UASC"),"nonat","")))))</f>
        <v>inter</v>
      </c>
      <c r="N3" s="1" t="str">
        <f>IF(OR('full menu'!N3="MDC",'full menu'!N3="PERF"),"rude",IF(OR('full menu'!N3="PCB",'full menu'!N3="AERF",'full menu'!N3="UD"),"inter",IF(OR('full menu'!N3="ACB",'full menu'!N3="LCERT",'full menu'!N3="LERT",'full menu'!N3="FCERT",'full menu'!N3="FCMT",'full menu'!N3="LCMT",'full menu'!N3="LMT",'full menu'!N3="LCIT",'full menu'!N3="FCIT",'full menu'!N3="LIT",'full menu'!N3="MwERT",'full menu'!N3="ERwMT",'full menu'!N3="M&amp;ERT",'full menu'!N3="MwIT",'full menu'!N3="IwMT",'full menu'!N3="M&amp;IT",'full menu'!N3="IwERT",'full menu'!N3="ERwIT",'full menu'!N3="I&amp;ERT",'full menu'!N3="ER&amp;M&amp;IT",'full menu'!N3="LSD"),"subst",IF(OR('full menu'!N3="FERT",'full menu'!N3="FMT",'full menu'!N3="FIT",'full menu'!N3="WSD"),"intens",IF(OR('full menu'!N3="UASC"),"nonat","")))))</f>
        <v>inter</v>
      </c>
      <c r="O3" s="1" t="str">
        <f>IF(OR('full menu'!O3="MDC",'full menu'!O3="PERF"),"rude",IF(OR('full menu'!O3="PCB",'full menu'!O3="AERF",'full menu'!O3="UD"),"inter",IF(OR('full menu'!O3="ACB",'full menu'!O3="LCERT",'full menu'!O3="LERT",'full menu'!O3="FCERT",'full menu'!O3="FCMT",'full menu'!O3="LCMT",'full menu'!O3="LMT",'full menu'!O3="LCIT",'full menu'!O3="FCIT",'full menu'!O3="LIT",'full menu'!O3="MwERT",'full menu'!O3="ERwMT",'full menu'!O3="M&amp;ERT",'full menu'!O3="MwIT",'full menu'!O3="IwMT",'full menu'!O3="M&amp;IT",'full menu'!O3="IwERT",'full menu'!O3="ERwIT",'full menu'!O3="I&amp;ERT",'full menu'!O3="ER&amp;M&amp;IT",'full menu'!O3="LSD"),"subst",IF(OR('full menu'!O3="FERT",'full menu'!O3="FMT",'full menu'!O3="FIT",'full menu'!O3="WSD"),"intens",IF(OR('full menu'!O3="UASC"),"nonat","")))))</f>
        <v>inter</v>
      </c>
      <c r="P3" s="1" t="str">
        <f>IF(OR('full menu'!P3="MDC",'full menu'!P3="PERF"),"rude",IF(OR('full menu'!P3="PCB",'full menu'!P3="AERF",'full menu'!P3="UD"),"inter",IF(OR('full menu'!P3="ACB",'full menu'!P3="LCERT",'full menu'!P3="LERT",'full menu'!P3="FCERT",'full menu'!P3="FCMT",'full menu'!P3="LCMT",'full menu'!P3="LMT",'full menu'!P3="LCIT",'full menu'!P3="FCIT",'full menu'!P3="LIT",'full menu'!P3="MwERT",'full menu'!P3="ERwMT",'full menu'!P3="M&amp;ERT",'full menu'!P3="MwIT",'full menu'!P3="IwMT",'full menu'!P3="M&amp;IT",'full menu'!P3="IwERT",'full menu'!P3="ERwIT",'full menu'!P3="I&amp;ERT",'full menu'!P3="ER&amp;M&amp;IT",'full menu'!P3="LSD"),"subst",IF(OR('full menu'!P3="FERT",'full menu'!P3="FMT",'full menu'!P3="FIT",'full menu'!P3="WSD"),"intens",IF(OR('full menu'!P3="UASC"),"nonat","")))))</f>
        <v>inter</v>
      </c>
      <c r="Q3" s="1" t="str">
        <f>IF(OR('full menu'!Q3="MDC",'full menu'!Q3="PERF"),"rude",IF(OR('full menu'!Q3="PCB",'full menu'!Q3="AERF",'full menu'!Q3="UD"),"inter",IF(OR('full menu'!Q3="ACB",'full menu'!Q3="LCERT",'full menu'!Q3="LERT",'full menu'!Q3="FCERT",'full menu'!Q3="FCMT",'full menu'!Q3="LCMT",'full menu'!Q3="LMT",'full menu'!Q3="LCIT",'full menu'!Q3="FCIT",'full menu'!Q3="LIT",'full menu'!Q3="MwERT",'full menu'!Q3="ERwMT",'full menu'!Q3="M&amp;ERT",'full menu'!Q3="MwIT",'full menu'!Q3="IwMT",'full menu'!Q3="M&amp;IT",'full menu'!Q3="IwERT",'full menu'!Q3="ERwIT",'full menu'!Q3="I&amp;ERT",'full menu'!Q3="ER&amp;M&amp;IT",'full menu'!Q3="LSD"),"subst",IF(OR('full menu'!Q3="FERT",'full menu'!Q3="FMT",'full menu'!Q3="FIT",'full menu'!Q3="WSD"),"intens",IF(OR('full menu'!Q3="UASC"),"nonat","")))))</f>
        <v>inter</v>
      </c>
      <c r="R3" s="1" t="str">
        <f>IF(OR('full menu'!R3="MDC",'full menu'!R3="PERF"),"rude",IF(OR('full menu'!R3="PCB",'full menu'!R3="AERF",'full menu'!R3="UD"),"inter",IF(OR('full menu'!R3="ACB",'full menu'!R3="LCERT",'full menu'!R3="LERT",'full menu'!R3="FCERT",'full menu'!R3="FCMT",'full menu'!R3="LCMT",'full menu'!R3="LMT",'full menu'!R3="LCIT",'full menu'!R3="FCIT",'full menu'!R3="LIT",'full menu'!R3="MwERT",'full menu'!R3="ERwMT",'full menu'!R3="M&amp;ERT",'full menu'!R3="MwIT",'full menu'!R3="IwMT",'full menu'!R3="M&amp;IT",'full menu'!R3="IwERT",'full menu'!R3="ERwIT",'full menu'!R3="I&amp;ERT",'full menu'!R3="ER&amp;M&amp;IT",'full menu'!R3="LSD"),"subst",IF(OR('full menu'!R3="FERT",'full menu'!R3="FMT",'full menu'!R3="FIT",'full menu'!R3="WSD"),"intens",IF(OR('full menu'!R3="UASC"),"nonat","")))))</f>
        <v>inter</v>
      </c>
      <c r="S3" s="1" t="str">
        <f>IF(OR('full menu'!S3="MDC",'full menu'!S3="PERF"),"rude",IF(OR('full menu'!S3="PCB",'full menu'!S3="AERF",'full menu'!S3="UD"),"inter",IF(OR('full menu'!S3="ACB",'full menu'!S3="LCERT",'full menu'!S3="LERT",'full menu'!S3="FCERT",'full menu'!S3="FCMT",'full menu'!S3="LCMT",'full menu'!S3="LMT",'full menu'!S3="LCIT",'full menu'!S3="FCIT",'full menu'!S3="LIT",'full menu'!S3="MwERT",'full menu'!S3="ERwMT",'full menu'!S3="M&amp;ERT",'full menu'!S3="MwIT",'full menu'!S3="IwMT",'full menu'!S3="M&amp;IT",'full menu'!S3="IwERT",'full menu'!S3="ERwIT",'full menu'!S3="I&amp;ERT",'full menu'!S3="ER&amp;M&amp;IT",'full menu'!S3="LSD"),"subst",IF(OR('full menu'!S3="FERT",'full menu'!S3="FMT",'full menu'!S3="FIT",'full menu'!S3="WSD"),"intens",IF(OR('full menu'!S3="UASC"),"nonat","")))))</f>
        <v>inter</v>
      </c>
      <c r="T3" s="1" t="str">
        <f>IF(OR('full menu'!T3="MDC",'full menu'!T3="PERF"),"rude",IF(OR('full menu'!T3="PCB",'full menu'!T3="AERF",'full menu'!T3="UD"),"inter",IF(OR('full menu'!T3="ACB",'full menu'!T3="LCERT",'full menu'!T3="LERT",'full menu'!T3="FCERT",'full menu'!T3="FCMT",'full menu'!T3="LCMT",'full menu'!T3="LMT",'full menu'!T3="LCIT",'full menu'!T3="FCIT",'full menu'!T3="LIT",'full menu'!T3="MwERT",'full menu'!T3="ERwMT",'full menu'!T3="M&amp;ERT",'full menu'!T3="MwIT",'full menu'!T3="IwMT",'full menu'!T3="M&amp;IT",'full menu'!T3="IwERT",'full menu'!T3="ERwIT",'full menu'!T3="I&amp;ERT",'full menu'!T3="ER&amp;M&amp;IT",'full menu'!T3="LSD"),"subst",IF(OR('full menu'!T3="FERT",'full menu'!T3="FMT",'full menu'!T3="FIT",'full menu'!T3="WSD"),"intens",IF(OR('full menu'!T3="UASC"),"nonat","")))))</f>
        <v>inter</v>
      </c>
      <c r="U3" s="1" t="str">
        <f>IF(OR('full menu'!U3="MDC",'full menu'!U3="PERF"),"rude",IF(OR('full menu'!U3="PCB",'full menu'!U3="AERF",'full menu'!U3="UD"),"inter",IF(OR('full menu'!U3="ACB",'full menu'!U3="LCERT",'full menu'!U3="LERT",'full menu'!U3="FCERT",'full menu'!U3="FCMT",'full menu'!U3="LCMT",'full menu'!U3="LMT",'full menu'!U3="LCIT",'full menu'!U3="FCIT",'full menu'!U3="LIT",'full menu'!U3="MwERT",'full menu'!U3="ERwMT",'full menu'!U3="M&amp;ERT",'full menu'!U3="MwIT",'full menu'!U3="IwMT",'full menu'!U3="M&amp;IT",'full menu'!U3="IwERT",'full menu'!U3="ERwIT",'full menu'!U3="I&amp;ERT",'full menu'!U3="ER&amp;M&amp;IT",'full menu'!U3="LSD"),"subst",IF(OR('full menu'!U3="FERT",'full menu'!U3="FMT",'full menu'!U3="FIT",'full menu'!U3="WSD"),"intens",IF(OR('full menu'!U3="UASC"),"nonat","")))))</f>
        <v>inter</v>
      </c>
      <c r="V3" s="1" t="str">
        <f>IF(OR('full menu'!V3="MDC",'full menu'!V3="PERF"),"rude",IF(OR('full menu'!V3="PCB",'full menu'!V3="AERF",'full menu'!V3="UD"),"inter",IF(OR('full menu'!V3="ACB",'full menu'!V3="LCERT",'full menu'!V3="LERT",'full menu'!V3="FCERT",'full menu'!V3="FCMT",'full menu'!V3="LCMT",'full menu'!V3="LMT",'full menu'!V3="LCIT",'full menu'!V3="FCIT",'full menu'!V3="LIT",'full menu'!V3="MwERT",'full menu'!V3="ERwMT",'full menu'!V3="M&amp;ERT",'full menu'!V3="MwIT",'full menu'!V3="IwMT",'full menu'!V3="M&amp;IT",'full menu'!V3="IwERT",'full menu'!V3="ERwIT",'full menu'!V3="I&amp;ERT",'full menu'!V3="ER&amp;M&amp;IT",'full menu'!V3="LSD"),"subst",IF(OR('full menu'!V3="FERT",'full menu'!V3="FMT",'full menu'!V3="FIT",'full menu'!V3="WSD"),"intens",IF(OR('full menu'!V3="UASC"),"nonat","")))))</f>
        <v>inter</v>
      </c>
      <c r="W3" s="1" t="str">
        <f>IF(OR('full menu'!W3="MDC",'full menu'!W3="PERF"),"rude",IF(OR('full menu'!W3="PCB",'full menu'!W3="AERF",'full menu'!W3="UD"),"inter",IF(OR('full menu'!W3="ACB",'full menu'!W3="LCERT",'full menu'!W3="LERT",'full menu'!W3="FCERT",'full menu'!W3="FCMT",'full menu'!W3="LCMT",'full menu'!W3="LMT",'full menu'!W3="LCIT",'full menu'!W3="FCIT",'full menu'!W3="LIT",'full menu'!W3="MwERT",'full menu'!W3="ERwMT",'full menu'!W3="M&amp;ERT",'full menu'!W3="MwIT",'full menu'!W3="IwMT",'full menu'!W3="M&amp;IT",'full menu'!W3="IwERT",'full menu'!W3="ERwIT",'full menu'!W3="I&amp;ERT",'full menu'!W3="ER&amp;M&amp;IT",'full menu'!W3="LSD"),"subst",IF(OR('full menu'!W3="FERT",'full menu'!W3="FMT",'full menu'!W3="FIT",'full menu'!W3="WSD"),"intens",IF(OR('full menu'!W3="UASC"),"nonat","")))))</f>
        <v>inter</v>
      </c>
      <c r="X3" s="1" t="str">
        <f>IF(OR('full menu'!X3="MDC",'full menu'!X3="PERF"),"rude",IF(OR('full menu'!X3="PCB",'full menu'!X3="AERF",'full menu'!X3="UD"),"inter",IF(OR('full menu'!X3="ACB",'full menu'!X3="LCERT",'full menu'!X3="LERT",'full menu'!X3="FCERT",'full menu'!X3="FCMT",'full menu'!X3="LCMT",'full menu'!X3="LMT",'full menu'!X3="LCIT",'full menu'!X3="FCIT",'full menu'!X3="LIT",'full menu'!X3="MwERT",'full menu'!X3="ERwMT",'full menu'!X3="M&amp;ERT",'full menu'!X3="MwIT",'full menu'!X3="IwMT",'full menu'!X3="M&amp;IT",'full menu'!X3="IwERT",'full menu'!X3="ERwIT",'full menu'!X3="I&amp;ERT",'full menu'!X3="ER&amp;M&amp;IT",'full menu'!X3="LSD"),"subst",IF(OR('full menu'!X3="FERT",'full menu'!X3="FMT",'full menu'!X3="FIT",'full menu'!X3="WSD"),"intens",IF(OR('full menu'!X3="UASC"),"nonat","")))))</f>
        <v>inter</v>
      </c>
      <c r="Y3" s="1" t="str">
        <f>IF(OR('full menu'!Y3="MDC",'full menu'!Y3="PERF"),"rude",IF(OR('full menu'!Y3="PCB",'full menu'!Y3="AERF",'full menu'!Y3="UD"),"inter",IF(OR('full menu'!Y3="ACB",'full menu'!Y3="LCERT",'full menu'!Y3="LERT",'full menu'!Y3="FCERT",'full menu'!Y3="FCMT",'full menu'!Y3="LCMT",'full menu'!Y3="LMT",'full menu'!Y3="LCIT",'full menu'!Y3="FCIT",'full menu'!Y3="LIT",'full menu'!Y3="MwERT",'full menu'!Y3="ERwMT",'full menu'!Y3="M&amp;ERT",'full menu'!Y3="MwIT",'full menu'!Y3="IwMT",'full menu'!Y3="M&amp;IT",'full menu'!Y3="IwERT",'full menu'!Y3="ERwIT",'full menu'!Y3="I&amp;ERT",'full menu'!Y3="ER&amp;M&amp;IT",'full menu'!Y3="LSD"),"subst",IF(OR('full menu'!Y3="FERT",'full menu'!Y3="FMT",'full menu'!Y3="FIT",'full menu'!Y3="WSD"),"intens",IF(OR('full menu'!Y3="UASC"),"nonat","")))))</f>
        <v>inter</v>
      </c>
      <c r="Z3" s="1" t="str">
        <f>IF(OR('full menu'!Z3="MDC",'full menu'!Z3="PERF"),"rude",IF(OR('full menu'!Z3="PCB",'full menu'!Z3="AERF",'full menu'!Z3="UD"),"inter",IF(OR('full menu'!Z3="ACB",'full menu'!Z3="LCERT",'full menu'!Z3="LERT",'full menu'!Z3="FCERT",'full menu'!Z3="FCMT",'full menu'!Z3="LCMT",'full menu'!Z3="LMT",'full menu'!Z3="LCIT",'full menu'!Z3="FCIT",'full menu'!Z3="LIT",'full menu'!Z3="MwERT",'full menu'!Z3="ERwMT",'full menu'!Z3="M&amp;ERT",'full menu'!Z3="MwIT",'full menu'!Z3="IwMT",'full menu'!Z3="M&amp;IT",'full menu'!Z3="IwERT",'full menu'!Z3="ERwIT",'full menu'!Z3="I&amp;ERT",'full menu'!Z3="ER&amp;M&amp;IT",'full menu'!Z3="LSD"),"subst",IF(OR('full menu'!Z3="FERT",'full menu'!Z3="FMT",'full menu'!Z3="FIT",'full menu'!Z3="WSD"),"intens",IF(OR('full menu'!Z3="UASC"),"nonat","")))))</f>
        <v>inter</v>
      </c>
      <c r="AA3" s="1" t="str">
        <f>IF(OR('full menu'!AA3="MDC",'full menu'!AA3="PERF"),"rude",IF(OR('full menu'!AA3="PCB",'full menu'!AA3="AERF",'full menu'!AA3="UD"),"inter",IF(OR('full menu'!AA3="ACB",'full menu'!AA3="LCERT",'full menu'!AA3="LERT",'full menu'!AA3="FCERT",'full menu'!AA3="FCMT",'full menu'!AA3="LCMT",'full menu'!AA3="LMT",'full menu'!AA3="LCIT",'full menu'!AA3="FCIT",'full menu'!AA3="LIT",'full menu'!AA3="MwERT",'full menu'!AA3="ERwMT",'full menu'!AA3="M&amp;ERT",'full menu'!AA3="MwIT",'full menu'!AA3="IwMT",'full menu'!AA3="M&amp;IT",'full menu'!AA3="IwERT",'full menu'!AA3="ERwIT",'full menu'!AA3="I&amp;ERT",'full menu'!AA3="ER&amp;M&amp;IT",'full menu'!AA3="LSD"),"subst",IF(OR('full menu'!AA3="FERT",'full menu'!AA3="FMT",'full menu'!AA3="FIT",'full menu'!AA3="WSD"),"intens",IF(OR('full menu'!AA3="UASC"),"nonat","")))))</f>
        <v>inter</v>
      </c>
      <c r="AB3" s="1" t="str">
        <f>IF(OR('full menu'!AB3="MDC",'full menu'!AB3="PERF"),"rude",IF(OR('full menu'!AB3="PCB",'full menu'!AB3="AERF",'full menu'!AB3="UD"),"inter",IF(OR('full menu'!AB3="ACB",'full menu'!AB3="LCERT",'full menu'!AB3="LERT",'full menu'!AB3="FCERT",'full menu'!AB3="FCMT",'full menu'!AB3="LCMT",'full menu'!AB3="LMT",'full menu'!AB3="LCIT",'full menu'!AB3="FCIT",'full menu'!AB3="LIT",'full menu'!AB3="MwERT",'full menu'!AB3="ERwMT",'full menu'!AB3="M&amp;ERT",'full menu'!AB3="MwIT",'full menu'!AB3="IwMT",'full menu'!AB3="M&amp;IT",'full menu'!AB3="IwERT",'full menu'!AB3="ERwIT",'full menu'!AB3="I&amp;ERT",'full menu'!AB3="ER&amp;M&amp;IT",'full menu'!AB3="LSD"),"subst",IF(OR('full menu'!AB3="FERT",'full menu'!AB3="FMT",'full menu'!AB3="FIT",'full menu'!AB3="WSD"),"intens",IF(OR('full menu'!AB3="UASC"),"nonat","")))))</f>
        <v>inter</v>
      </c>
      <c r="AC3" s="1" t="str">
        <f>IF(OR('full menu'!AC3="MDC",'full menu'!AC3="PERF"),"rude",IF(OR('full menu'!AC3="PCB",'full menu'!AC3="AERF",'full menu'!AC3="UD"),"inter",IF(OR('full menu'!AC3="ACB",'full menu'!AC3="LCERT",'full menu'!AC3="LERT",'full menu'!AC3="FCERT",'full menu'!AC3="FCMT",'full menu'!AC3="LCMT",'full menu'!AC3="LMT",'full menu'!AC3="LCIT",'full menu'!AC3="FCIT",'full menu'!AC3="LIT",'full menu'!AC3="MwERT",'full menu'!AC3="ERwMT",'full menu'!AC3="M&amp;ERT",'full menu'!AC3="MwIT",'full menu'!AC3="IwMT",'full menu'!AC3="M&amp;IT",'full menu'!AC3="IwERT",'full menu'!AC3="ERwIT",'full menu'!AC3="I&amp;ERT",'full menu'!AC3="ER&amp;M&amp;IT",'full menu'!AC3="LSD"),"subst",IF(OR('full menu'!AC3="FERT",'full menu'!AC3="FMT",'full menu'!AC3="FIT",'full menu'!AC3="WSD"),"intens",IF(OR('full menu'!AC3="UASC"),"nonat","")))))</f>
        <v>inter</v>
      </c>
      <c r="AD3" s="1" t="str">
        <f>IF(OR('full menu'!AD3="MDC",'full menu'!AD3="PERF"),"rude",IF(OR('full menu'!AD3="PCB",'full menu'!AD3="AERF",'full menu'!AD3="UD"),"inter",IF(OR('full menu'!AD3="ACB",'full menu'!AD3="LCERT",'full menu'!AD3="LERT",'full menu'!AD3="FCERT",'full menu'!AD3="FCMT",'full menu'!AD3="LCMT",'full menu'!AD3="LMT",'full menu'!AD3="LCIT",'full menu'!AD3="FCIT",'full menu'!AD3="LIT",'full menu'!AD3="MwERT",'full menu'!AD3="ERwMT",'full menu'!AD3="M&amp;ERT",'full menu'!AD3="MwIT",'full menu'!AD3="IwMT",'full menu'!AD3="M&amp;IT",'full menu'!AD3="IwERT",'full menu'!AD3="ERwIT",'full menu'!AD3="I&amp;ERT",'full menu'!AD3="ER&amp;M&amp;IT",'full menu'!AD3="LSD"),"subst",IF(OR('full menu'!AD3="FERT",'full menu'!AD3="FMT",'full menu'!AD3="FIT",'full menu'!AD3="WSD"),"intens",IF(OR('full menu'!AD3="UASC"),"nonat","")))))</f>
        <v>inter</v>
      </c>
      <c r="AE3" s="1" t="str">
        <f>IF(OR('full menu'!AE3="MDC",'full menu'!AE3="PERF"),"rude",IF(OR('full menu'!AE3="PCB",'full menu'!AE3="AERF",'full menu'!AE3="UD"),"inter",IF(OR('full menu'!AE3="ACB",'full menu'!AE3="LCERT",'full menu'!AE3="LERT",'full menu'!AE3="FCERT",'full menu'!AE3="FCMT",'full menu'!AE3="LCMT",'full menu'!AE3="LMT",'full menu'!AE3="LCIT",'full menu'!AE3="FCIT",'full menu'!AE3="LIT",'full menu'!AE3="MwERT",'full menu'!AE3="ERwMT",'full menu'!AE3="M&amp;ERT",'full menu'!AE3="MwIT",'full menu'!AE3="IwMT",'full menu'!AE3="M&amp;IT",'full menu'!AE3="IwERT",'full menu'!AE3="ERwIT",'full menu'!AE3="I&amp;ERT",'full menu'!AE3="ER&amp;M&amp;IT",'full menu'!AE3="LSD"),"subst",IF(OR('full menu'!AE3="FERT",'full menu'!AE3="FMT",'full menu'!AE3="FIT",'full menu'!AE3="WSD"),"intens",IF(OR('full menu'!AE3="UASC"),"nonat","")))))</f>
        <v>inter</v>
      </c>
      <c r="AF3" s="1" t="str">
        <f>IF(OR('full menu'!AF3="MDC",'full menu'!AF3="PERF"),"rude",IF(OR('full menu'!AF3="PCB",'full menu'!AF3="AERF",'full menu'!AF3="UD"),"inter",IF(OR('full menu'!AF3="ACB",'full menu'!AF3="LCERT",'full menu'!AF3="LERT",'full menu'!AF3="FCERT",'full menu'!AF3="FCMT",'full menu'!AF3="LCMT",'full menu'!AF3="LMT",'full menu'!AF3="LCIT",'full menu'!AF3="FCIT",'full menu'!AF3="LIT",'full menu'!AF3="MwERT",'full menu'!AF3="ERwMT",'full menu'!AF3="M&amp;ERT",'full menu'!AF3="MwIT",'full menu'!AF3="IwMT",'full menu'!AF3="M&amp;IT",'full menu'!AF3="IwERT",'full menu'!AF3="ERwIT",'full menu'!AF3="I&amp;ERT",'full menu'!AF3="ER&amp;M&amp;IT",'full menu'!AF3="LSD"),"subst",IF(OR('full menu'!AF3="FERT",'full menu'!AF3="FMT",'full menu'!AF3="FIT",'full menu'!AF3="WSD"),"intens",IF(OR('full menu'!AF3="UASC"),"nonat","")))))</f>
        <v>inter</v>
      </c>
      <c r="AG3" s="1" t="str">
        <f>IF(OR('full menu'!AG3="MDC",'full menu'!AG3="PERF"),"rude",IF(OR('full menu'!AG3="PCB",'full menu'!AG3="AERF",'full menu'!AG3="UD"),"inter",IF(OR('full menu'!AG3="ACB",'full menu'!AG3="LCERT",'full menu'!AG3="LERT",'full menu'!AG3="FCERT",'full menu'!AG3="FCMT",'full menu'!AG3="LCMT",'full menu'!AG3="LMT",'full menu'!AG3="LCIT",'full menu'!AG3="FCIT",'full menu'!AG3="LIT",'full menu'!AG3="MwERT",'full menu'!AG3="ERwMT",'full menu'!AG3="M&amp;ERT",'full menu'!AG3="MwIT",'full menu'!AG3="IwMT",'full menu'!AG3="M&amp;IT",'full menu'!AG3="IwERT",'full menu'!AG3="ERwIT",'full menu'!AG3="I&amp;ERT",'full menu'!AG3="ER&amp;M&amp;IT",'full menu'!AG3="LSD"),"subst",IF(OR('full menu'!AG3="FERT",'full menu'!AG3="FMT",'full menu'!AG3="FIT",'full menu'!AG3="WSD"),"intens",IF(OR('full menu'!AG3="UASC"),"nonat","")))))</f>
        <v>inter</v>
      </c>
      <c r="AH3" s="1" t="str">
        <f>IF(OR('full menu'!AH3="MDC",'full menu'!AH3="PERF"),"rude",IF(OR('full menu'!AH3="PCB",'full menu'!AH3="AERF",'full menu'!AH3="UD"),"inter",IF(OR('full menu'!AH3="ACB",'full menu'!AH3="LCERT",'full menu'!AH3="LERT",'full menu'!AH3="FCERT",'full menu'!AH3="FCMT",'full menu'!AH3="LCMT",'full menu'!AH3="LMT",'full menu'!AH3="LCIT",'full menu'!AH3="FCIT",'full menu'!AH3="LIT",'full menu'!AH3="MwERT",'full menu'!AH3="ERwMT",'full menu'!AH3="M&amp;ERT",'full menu'!AH3="MwIT",'full menu'!AH3="IwMT",'full menu'!AH3="M&amp;IT",'full menu'!AH3="IwERT",'full menu'!AH3="ERwIT",'full menu'!AH3="I&amp;ERT",'full menu'!AH3="ER&amp;M&amp;IT",'full menu'!AH3="LSD"),"subst",IF(OR('full menu'!AH3="FERT",'full menu'!AH3="FMT",'full menu'!AH3="FIT",'full menu'!AH3="WSD"),"intens",IF(OR('full menu'!AH3="UASC"),"nonat","")))))</f>
        <v>inter</v>
      </c>
      <c r="AI3" s="1" t="str">
        <f>IF(OR('full menu'!AI3="MDC",'full menu'!AI3="PERF"),"rude",IF(OR('full menu'!AI3="PCB",'full menu'!AI3="AERF",'full menu'!AI3="UD"),"inter",IF(OR('full menu'!AI3="ACB",'full menu'!AI3="LCERT",'full menu'!AI3="LERT",'full menu'!AI3="FCERT",'full menu'!AI3="FCMT",'full menu'!AI3="LCMT",'full menu'!AI3="LMT",'full menu'!AI3="LCIT",'full menu'!AI3="FCIT",'full menu'!AI3="LIT",'full menu'!AI3="MwERT",'full menu'!AI3="ERwMT",'full menu'!AI3="M&amp;ERT",'full menu'!AI3="MwIT",'full menu'!AI3="IwMT",'full menu'!AI3="M&amp;IT",'full menu'!AI3="IwERT",'full menu'!AI3="ERwIT",'full menu'!AI3="I&amp;ERT",'full menu'!AI3="ER&amp;M&amp;IT",'full menu'!AI3="LSD"),"subst",IF(OR('full menu'!AI3="FERT",'full menu'!AI3="FMT",'full menu'!AI3="FIT",'full menu'!AI3="WSD"),"intens",IF(OR('full menu'!AI3="UASC"),"nonat","")))))</f>
        <v>inter</v>
      </c>
      <c r="AJ3" s="1" t="str">
        <f>IF(OR('full menu'!AJ3="MDC",'full menu'!AJ3="PERF"),"rude",IF(OR('full menu'!AJ3="PCB",'full menu'!AJ3="AERF",'full menu'!AJ3="UD"),"inter",IF(OR('full menu'!AJ3="ACB",'full menu'!AJ3="LCERT",'full menu'!AJ3="LERT",'full menu'!AJ3="FCERT",'full menu'!AJ3="FCMT",'full menu'!AJ3="LCMT",'full menu'!AJ3="LMT",'full menu'!AJ3="LCIT",'full menu'!AJ3="FCIT",'full menu'!AJ3="LIT",'full menu'!AJ3="MwERT",'full menu'!AJ3="ERwMT",'full menu'!AJ3="M&amp;ERT",'full menu'!AJ3="MwIT",'full menu'!AJ3="IwMT",'full menu'!AJ3="M&amp;IT",'full menu'!AJ3="IwERT",'full menu'!AJ3="ERwIT",'full menu'!AJ3="I&amp;ERT",'full menu'!AJ3="ER&amp;M&amp;IT",'full menu'!AJ3="LSD"),"subst",IF(OR('full menu'!AJ3="FERT",'full menu'!AJ3="FMT",'full menu'!AJ3="FIT",'full menu'!AJ3="WSD"),"intens",IF(OR('full menu'!AJ3="UASC"),"nonat","")))))</f>
        <v>inter</v>
      </c>
      <c r="AK3" s="1" t="str">
        <f>IF(OR('full menu'!AK3="MDC",'full menu'!AK3="PERF"),"rude",IF(OR('full menu'!AK3="PCB",'full menu'!AK3="AERF",'full menu'!AK3="UD"),"inter",IF(OR('full menu'!AK3="ACB",'full menu'!AK3="LCERT",'full menu'!AK3="LERT",'full menu'!AK3="FCERT",'full menu'!AK3="FCMT",'full menu'!AK3="LCMT",'full menu'!AK3="LMT",'full menu'!AK3="LCIT",'full menu'!AK3="FCIT",'full menu'!AK3="LIT",'full menu'!AK3="MwERT",'full menu'!AK3="ERwMT",'full menu'!AK3="M&amp;ERT",'full menu'!AK3="MwIT",'full menu'!AK3="IwMT",'full menu'!AK3="M&amp;IT",'full menu'!AK3="IwERT",'full menu'!AK3="ERwIT",'full menu'!AK3="I&amp;ERT",'full menu'!AK3="ER&amp;M&amp;IT",'full menu'!AK3="LSD"),"subst",IF(OR('full menu'!AK3="FERT",'full menu'!AK3="FMT",'full menu'!AK3="FIT",'full menu'!AK3="WSD"),"intens",IF(OR('full menu'!AK3="UASC"),"nonat","")))))</f>
        <v>inter</v>
      </c>
      <c r="AL3" s="1" t="str">
        <f>IF(OR('full menu'!AL3="MDC",'full menu'!AL3="PERF"),"rude",IF(OR('full menu'!AL3="PCB",'full menu'!AL3="AERF",'full menu'!AL3="UD"),"inter",IF(OR('full menu'!AL3="ACB",'full menu'!AL3="LCERT",'full menu'!AL3="LERT",'full menu'!AL3="FCERT",'full menu'!AL3="FCMT",'full menu'!AL3="LCMT",'full menu'!AL3="LMT",'full menu'!AL3="LCIT",'full menu'!AL3="FCIT",'full menu'!AL3="LIT",'full menu'!AL3="MwERT",'full menu'!AL3="ERwMT",'full menu'!AL3="M&amp;ERT",'full menu'!AL3="MwIT",'full menu'!AL3="IwMT",'full menu'!AL3="M&amp;IT",'full menu'!AL3="IwERT",'full menu'!AL3="ERwIT",'full menu'!AL3="I&amp;ERT",'full menu'!AL3="ER&amp;M&amp;IT",'full menu'!AL3="LSD"),"subst",IF(OR('full menu'!AL3="FERT",'full menu'!AL3="FMT",'full menu'!AL3="FIT",'full menu'!AL3="WSD"),"intens",IF(OR('full menu'!AL3="UASC"),"nonat","")))))</f>
        <v>inter</v>
      </c>
      <c r="AM3" s="1" t="str">
        <f>IF(OR('full menu'!AM3="MDC",'full menu'!AM3="PERF"),"rude",IF(OR('full menu'!AM3="PCB",'full menu'!AM3="AERF",'full menu'!AM3="UD"),"inter",IF(OR('full menu'!AM3="ACB",'full menu'!AM3="LCERT",'full menu'!AM3="LERT",'full menu'!AM3="FCERT",'full menu'!AM3="FCMT",'full menu'!AM3="LCMT",'full menu'!AM3="LMT",'full menu'!AM3="LCIT",'full menu'!AM3="FCIT",'full menu'!AM3="LIT",'full menu'!AM3="MwERT",'full menu'!AM3="ERwMT",'full menu'!AM3="M&amp;ERT",'full menu'!AM3="MwIT",'full menu'!AM3="IwMT",'full menu'!AM3="M&amp;IT",'full menu'!AM3="IwERT",'full menu'!AM3="ERwIT",'full menu'!AM3="I&amp;ERT",'full menu'!AM3="ER&amp;M&amp;IT",'full menu'!AM3="LSD"),"subst",IF(OR('full menu'!AM3="FERT",'full menu'!AM3="FMT",'full menu'!AM3="FIT",'full menu'!AM3="WSD"),"intens",IF(OR('full menu'!AM3="UASC"),"nonat","")))))</f>
        <v>inter</v>
      </c>
      <c r="AN3" s="1" t="str">
        <f>IF(OR('full menu'!AN3="MDC",'full menu'!AN3="PERF"),"rude",IF(OR('full menu'!AN3="PCB",'full menu'!AN3="AERF",'full menu'!AN3="UD"),"inter",IF(OR('full menu'!AN3="ACB",'full menu'!AN3="LCERT",'full menu'!AN3="LERT",'full menu'!AN3="FCERT",'full menu'!AN3="FCMT",'full menu'!AN3="LCMT",'full menu'!AN3="LMT",'full menu'!AN3="LCIT",'full menu'!AN3="FCIT",'full menu'!AN3="LIT",'full menu'!AN3="MwERT",'full menu'!AN3="ERwMT",'full menu'!AN3="M&amp;ERT",'full menu'!AN3="MwIT",'full menu'!AN3="IwMT",'full menu'!AN3="M&amp;IT",'full menu'!AN3="IwERT",'full menu'!AN3="ERwIT",'full menu'!AN3="I&amp;ERT",'full menu'!AN3="ER&amp;M&amp;IT",'full menu'!AN3="LSD"),"subst",IF(OR('full menu'!AN3="FERT",'full menu'!AN3="FMT",'full menu'!AN3="FIT",'full menu'!AN3="WSD"),"intens",IF(OR('full menu'!AN3="UASC"),"nonat","")))))</f>
        <v>inter</v>
      </c>
      <c r="AO3" s="1" t="str">
        <f>IF(OR('full menu'!AO3="MDC",'full menu'!AO3="PERF"),"rude",IF(OR('full menu'!AO3="PCB",'full menu'!AO3="AERF",'full menu'!AO3="UD"),"inter",IF(OR('full menu'!AO3="ACB",'full menu'!AO3="LCERT",'full menu'!AO3="LERT",'full menu'!AO3="FCERT",'full menu'!AO3="FCMT",'full menu'!AO3="LCMT",'full menu'!AO3="LMT",'full menu'!AO3="LCIT",'full menu'!AO3="FCIT",'full menu'!AO3="LIT",'full menu'!AO3="MwERT",'full menu'!AO3="ERwMT",'full menu'!AO3="M&amp;ERT",'full menu'!AO3="MwIT",'full menu'!AO3="IwMT",'full menu'!AO3="M&amp;IT",'full menu'!AO3="IwERT",'full menu'!AO3="ERwIT",'full menu'!AO3="I&amp;ERT",'full menu'!AO3="ER&amp;M&amp;IT",'full menu'!AO3="LSD"),"subst",IF(OR('full menu'!AO3="FERT",'full menu'!AO3="FMT",'full menu'!AO3="FIT",'full menu'!AO3="WSD"),"intens",IF(OR('full menu'!AO3="UASC"),"nonat","")))))</f>
        <v>inter</v>
      </c>
      <c r="AP3" s="1" t="str">
        <f>IF(OR('full menu'!AP3="MDC",'full menu'!AP3="PERF"),"rude",IF(OR('full menu'!AP3="PCB",'full menu'!AP3="AERF",'full menu'!AP3="UD"),"inter",IF(OR('full menu'!AP3="ACB",'full menu'!AP3="LCERT",'full menu'!AP3="LERT",'full menu'!AP3="FCERT",'full menu'!AP3="FCMT",'full menu'!AP3="LCMT",'full menu'!AP3="LMT",'full menu'!AP3="LCIT",'full menu'!AP3="FCIT",'full menu'!AP3="LIT",'full menu'!AP3="MwERT",'full menu'!AP3="ERwMT",'full menu'!AP3="M&amp;ERT",'full menu'!AP3="MwIT",'full menu'!AP3="IwMT",'full menu'!AP3="M&amp;IT",'full menu'!AP3="IwERT",'full menu'!AP3="ERwIT",'full menu'!AP3="I&amp;ERT",'full menu'!AP3="ER&amp;M&amp;IT",'full menu'!AP3="LSD"),"subst",IF(OR('full menu'!AP3="FERT",'full menu'!AP3="FMT",'full menu'!AP3="FIT",'full menu'!AP3="WSD"),"intens",IF(OR('full menu'!AP3="UASC"),"nonat","")))))</f>
        <v>inter</v>
      </c>
      <c r="AQ3" s="1" t="str">
        <f>IF(OR('full menu'!AQ3="MDC",'full menu'!AQ3="PERF"),"rude",IF(OR('full menu'!AQ3="PCB",'full menu'!AQ3="AERF",'full menu'!AQ3="UD"),"inter",IF(OR('full menu'!AQ3="ACB",'full menu'!AQ3="LCERT",'full menu'!AQ3="LERT",'full menu'!AQ3="FCERT",'full menu'!AQ3="FCMT",'full menu'!AQ3="LCMT",'full menu'!AQ3="LMT",'full menu'!AQ3="LCIT",'full menu'!AQ3="FCIT",'full menu'!AQ3="LIT",'full menu'!AQ3="MwERT",'full menu'!AQ3="ERwMT",'full menu'!AQ3="M&amp;ERT",'full menu'!AQ3="MwIT",'full menu'!AQ3="IwMT",'full menu'!AQ3="M&amp;IT",'full menu'!AQ3="IwERT",'full menu'!AQ3="ERwIT",'full menu'!AQ3="I&amp;ERT",'full menu'!AQ3="ER&amp;M&amp;IT",'full menu'!AQ3="LSD"),"subst",IF(OR('full menu'!AQ3="FERT",'full menu'!AQ3="FMT",'full menu'!AQ3="FIT",'full menu'!AQ3="WSD"),"intens",IF(OR('full menu'!AQ3="UASC"),"nonat","")))))</f>
        <v>inter</v>
      </c>
      <c r="AR3" s="1" t="str">
        <f>IF(OR('full menu'!AR3="MDC",'full menu'!AR3="PERF"),"rude",IF(OR('full menu'!AR3="PCB",'full menu'!AR3="AERF",'full menu'!AR3="UD"),"inter",IF(OR('full menu'!AR3="ACB",'full menu'!AR3="LCERT",'full menu'!AR3="LERT",'full menu'!AR3="FCERT",'full menu'!AR3="FCMT",'full menu'!AR3="LCMT",'full menu'!AR3="LMT",'full menu'!AR3="LCIT",'full menu'!AR3="FCIT",'full menu'!AR3="LIT",'full menu'!AR3="MwERT",'full menu'!AR3="ERwMT",'full menu'!AR3="M&amp;ERT",'full menu'!AR3="MwIT",'full menu'!AR3="IwMT",'full menu'!AR3="M&amp;IT",'full menu'!AR3="IwERT",'full menu'!AR3="ERwIT",'full menu'!AR3="I&amp;ERT",'full menu'!AR3="ER&amp;M&amp;IT",'full menu'!AR3="LSD"),"subst",IF(OR('full menu'!AR3="FERT",'full menu'!AR3="FMT",'full menu'!AR3="FIT",'full menu'!AR3="WSD"),"intens",IF(OR('full menu'!AR3="UASC"),"nonat","")))))</f>
        <v>inter</v>
      </c>
      <c r="AS3" s="1" t="str">
        <f>IF(OR('full menu'!AS3="MDC",'full menu'!AS3="PERF"),"rude",IF(OR('full menu'!AS3="PCB",'full menu'!AS3="AERF",'full menu'!AS3="UD"),"inter",IF(OR('full menu'!AS3="ACB",'full menu'!AS3="LCERT",'full menu'!AS3="LERT",'full menu'!AS3="FCERT",'full menu'!AS3="FCMT",'full menu'!AS3="LCMT",'full menu'!AS3="LMT",'full menu'!AS3="LCIT",'full menu'!AS3="FCIT",'full menu'!AS3="LIT",'full menu'!AS3="MwERT",'full menu'!AS3="ERwMT",'full menu'!AS3="M&amp;ERT",'full menu'!AS3="MwIT",'full menu'!AS3="IwMT",'full menu'!AS3="M&amp;IT",'full menu'!AS3="IwERT",'full menu'!AS3="ERwIT",'full menu'!AS3="I&amp;ERT",'full menu'!AS3="ER&amp;M&amp;IT",'full menu'!AS3="LSD"),"subst",IF(OR('full menu'!AS3="FERT",'full menu'!AS3="FMT",'full menu'!AS3="FIT",'full menu'!AS3="WSD"),"intens",IF(OR('full menu'!AS3="UASC"),"nonat","")))))</f>
        <v>inter</v>
      </c>
    </row>
    <row r="4" spans="1:51" x14ac:dyDescent="0.35">
      <c r="A4" t="s">
        <v>2</v>
      </c>
      <c r="B4" s="1" t="str">
        <f>IF(OR('full menu'!B4="MDC",'full menu'!B4="PERF"),"rude",IF(OR('full menu'!B4="PCB",'full menu'!B4="AERF",'full menu'!B4="UD"),"inter",IF(OR('full menu'!B4="ACB",'full menu'!B4="LCERT",'full menu'!B4="LERT",'full menu'!B4="FCERT",'full menu'!B4="FCMT",'full menu'!B4="LCMT",'full menu'!B4="LMT",'full menu'!B4="LCIT",'full menu'!B4="FCIT",'full menu'!B4="LIT",'full menu'!B4="MwERT",'full menu'!B4="ERwMT",'full menu'!B4="M&amp;ERT",'full menu'!B4="MwIT",'full menu'!B4="IwMT",'full menu'!B4="M&amp;IT",'full menu'!B4="IwERT",'full menu'!B4="ERwIT",'full menu'!B4="I&amp;ERT",'full menu'!B4="ER&amp;M&amp;IT",'full menu'!B4="LSD"),"subst",IF(OR('full menu'!B4="FERT",'full menu'!B4="FMT",'full menu'!B4="FIT",'full menu'!B4="WSD"),"intens",IF(OR('full menu'!B4="UASC"),"nonat","")))))</f>
        <v>inter</v>
      </c>
      <c r="C4" s="1" t="str">
        <f>IF(OR('full menu'!C4="MDC",'full menu'!C4="PERF"),"rude",IF(OR('full menu'!C4="PCB",'full menu'!C4="AERF",'full menu'!C4="UD"),"inter",IF(OR('full menu'!C4="ACB",'full menu'!C4="LCERT",'full menu'!C4="LERT",'full menu'!C4="FCERT",'full menu'!C4="FCMT",'full menu'!C4="LCMT",'full menu'!C4="LMT",'full menu'!C4="LCIT",'full menu'!C4="FCIT",'full menu'!C4="LIT",'full menu'!C4="MwERT",'full menu'!C4="ERwMT",'full menu'!C4="M&amp;ERT",'full menu'!C4="MwIT",'full menu'!C4="IwMT",'full menu'!C4="M&amp;IT",'full menu'!C4="IwERT",'full menu'!C4="ERwIT",'full menu'!C4="I&amp;ERT",'full menu'!C4="ER&amp;M&amp;IT",'full menu'!C4="LSD"),"subst",IF(OR('full menu'!C4="FERT",'full menu'!C4="FMT",'full menu'!C4="FIT",'full menu'!C4="WSD"),"intens",IF(OR('full menu'!C4="UASC"),"nonat","")))))</f>
        <v>inter</v>
      </c>
      <c r="D4" s="1" t="str">
        <f>IF(OR('full menu'!D4="MDC",'full menu'!D4="PERF"),"rude",IF(OR('full menu'!D4="PCB",'full menu'!D4="AERF",'full menu'!D4="UD"),"inter",IF(OR('full menu'!D4="ACB",'full menu'!D4="LCERT",'full menu'!D4="LERT",'full menu'!D4="FCERT",'full menu'!D4="FCMT",'full menu'!D4="LCMT",'full menu'!D4="LMT",'full menu'!D4="LCIT",'full menu'!D4="FCIT",'full menu'!D4="LIT",'full menu'!D4="MwERT",'full menu'!D4="ERwMT",'full menu'!D4="M&amp;ERT",'full menu'!D4="MwIT",'full menu'!D4="IwMT",'full menu'!D4="M&amp;IT",'full menu'!D4="IwERT",'full menu'!D4="ERwIT",'full menu'!D4="I&amp;ERT",'full menu'!D4="ER&amp;M&amp;IT",'full menu'!D4="LSD"),"subst",IF(OR('full menu'!D4="FERT",'full menu'!D4="FMT",'full menu'!D4="FIT",'full menu'!D4="WSD"),"intens",IF(OR('full menu'!D4="UASC"),"nonat","")))))</f>
        <v>inter</v>
      </c>
      <c r="E4" s="1" t="str">
        <f>IF(OR('full menu'!E4="MDC",'full menu'!E4="PERF"),"rude",IF(OR('full menu'!E4="PCB",'full menu'!E4="AERF",'full menu'!E4="UD"),"inter",IF(OR('full menu'!E4="ACB",'full menu'!E4="LCERT",'full menu'!E4="LERT",'full menu'!E4="FCERT",'full menu'!E4="FCMT",'full menu'!E4="LCMT",'full menu'!E4="LMT",'full menu'!E4="LCIT",'full menu'!E4="FCIT",'full menu'!E4="LIT",'full menu'!E4="MwERT",'full menu'!E4="ERwMT",'full menu'!E4="M&amp;ERT",'full menu'!E4="MwIT",'full menu'!E4="IwMT",'full menu'!E4="M&amp;IT",'full menu'!E4="IwERT",'full menu'!E4="ERwIT",'full menu'!E4="I&amp;ERT",'full menu'!E4="ER&amp;M&amp;IT",'full menu'!E4="LSD"),"subst",IF(OR('full menu'!E4="FERT",'full menu'!E4="FMT",'full menu'!E4="FIT",'full menu'!E4="WSD"),"intens",IF(OR('full menu'!E4="UASC"),"nonat","")))))</f>
        <v>inter</v>
      </c>
      <c r="F4" s="1" t="str">
        <f>IF(OR('full menu'!F4="MDC",'full menu'!F4="PERF"),"rude",IF(OR('full menu'!F4="PCB",'full menu'!F4="AERF",'full menu'!F4="UD"),"inter",IF(OR('full menu'!F4="ACB",'full menu'!F4="LCERT",'full menu'!F4="LERT",'full menu'!F4="FCERT",'full menu'!F4="FCMT",'full menu'!F4="LCMT",'full menu'!F4="LMT",'full menu'!F4="LCIT",'full menu'!F4="FCIT",'full menu'!F4="LIT",'full menu'!F4="MwERT",'full menu'!F4="ERwMT",'full menu'!F4="M&amp;ERT",'full menu'!F4="MwIT",'full menu'!F4="IwMT",'full menu'!F4="M&amp;IT",'full menu'!F4="IwERT",'full menu'!F4="ERwIT",'full menu'!F4="I&amp;ERT",'full menu'!F4="ER&amp;M&amp;IT",'full menu'!F4="LSD"),"subst",IF(OR('full menu'!F4="FERT",'full menu'!F4="FMT",'full menu'!F4="FIT",'full menu'!F4="WSD"),"intens",IF(OR('full menu'!F4="UASC"),"nonat","")))))</f>
        <v>inter</v>
      </c>
      <c r="G4" s="1" t="str">
        <f>IF(OR('full menu'!G4="MDC",'full menu'!G4="PERF"),"rude",IF(OR('full menu'!G4="PCB",'full menu'!G4="AERF",'full menu'!G4="UD"),"inter",IF(OR('full menu'!G4="ACB",'full menu'!G4="LCERT",'full menu'!G4="LERT",'full menu'!G4="FCERT",'full menu'!G4="FCMT",'full menu'!G4="LCMT",'full menu'!G4="LMT",'full menu'!G4="LCIT",'full menu'!G4="FCIT",'full menu'!G4="LIT",'full menu'!G4="MwERT",'full menu'!G4="ERwMT",'full menu'!G4="M&amp;ERT",'full menu'!G4="MwIT",'full menu'!G4="IwMT",'full menu'!G4="M&amp;IT",'full menu'!G4="IwERT",'full menu'!G4="ERwIT",'full menu'!G4="I&amp;ERT",'full menu'!G4="ER&amp;M&amp;IT",'full menu'!G4="LSD"),"subst",IF(OR('full menu'!G4="FERT",'full menu'!G4="FMT",'full menu'!G4="FIT",'full menu'!G4="WSD"),"intens",IF(OR('full menu'!G4="UASC"),"nonat","")))))</f>
        <v>inter</v>
      </c>
      <c r="H4" s="1" t="str">
        <f>IF(OR('full menu'!H4="MDC",'full menu'!H4="PERF"),"rude",IF(OR('full menu'!H4="PCB",'full menu'!H4="AERF",'full menu'!H4="UD"),"inter",IF(OR('full menu'!H4="ACB",'full menu'!H4="LCERT",'full menu'!H4="LERT",'full menu'!H4="FCERT",'full menu'!H4="FCMT",'full menu'!H4="LCMT",'full menu'!H4="LMT",'full menu'!H4="LCIT",'full menu'!H4="FCIT",'full menu'!H4="LIT",'full menu'!H4="MwERT",'full menu'!H4="ERwMT",'full menu'!H4="M&amp;ERT",'full menu'!H4="MwIT",'full menu'!H4="IwMT",'full menu'!H4="M&amp;IT",'full menu'!H4="IwERT",'full menu'!H4="ERwIT",'full menu'!H4="I&amp;ERT",'full menu'!H4="ER&amp;M&amp;IT",'full menu'!H4="LSD"),"subst",IF(OR('full menu'!H4="FERT",'full menu'!H4="FMT",'full menu'!H4="FIT",'full menu'!H4="WSD"),"intens",IF(OR('full menu'!H4="UASC"),"nonat","")))))</f>
        <v>inter</v>
      </c>
      <c r="I4" s="1" t="str">
        <f>IF(OR('full menu'!I4="MDC",'full menu'!I4="PERF"),"rude",IF(OR('full menu'!I4="PCB",'full menu'!I4="AERF",'full menu'!I4="UD"),"inter",IF(OR('full menu'!I4="ACB",'full menu'!I4="LCERT",'full menu'!I4="LERT",'full menu'!I4="FCERT",'full menu'!I4="FCMT",'full menu'!I4="LCMT",'full menu'!I4="LMT",'full menu'!I4="LCIT",'full menu'!I4="FCIT",'full menu'!I4="LIT",'full menu'!I4="MwERT",'full menu'!I4="ERwMT",'full menu'!I4="M&amp;ERT",'full menu'!I4="MwIT",'full menu'!I4="IwMT",'full menu'!I4="M&amp;IT",'full menu'!I4="IwERT",'full menu'!I4="ERwIT",'full menu'!I4="I&amp;ERT",'full menu'!I4="ER&amp;M&amp;IT",'full menu'!I4="LSD"),"subst",IF(OR('full menu'!I4="FERT",'full menu'!I4="FMT",'full menu'!I4="FIT",'full menu'!I4="WSD"),"intens",IF(OR('full menu'!I4="UASC"),"nonat","")))))</f>
        <v>inter</v>
      </c>
      <c r="J4" s="1" t="str">
        <f>IF(OR('full menu'!J4="MDC",'full menu'!J4="PERF"),"rude",IF(OR('full menu'!J4="PCB",'full menu'!J4="AERF",'full menu'!J4="UD"),"inter",IF(OR('full menu'!J4="ACB",'full menu'!J4="LCERT",'full menu'!J4="LERT",'full menu'!J4="FCERT",'full menu'!J4="FCMT",'full menu'!J4="LCMT",'full menu'!J4="LMT",'full menu'!J4="LCIT",'full menu'!J4="FCIT",'full menu'!J4="LIT",'full menu'!J4="MwERT",'full menu'!J4="ERwMT",'full menu'!J4="M&amp;ERT",'full menu'!J4="MwIT",'full menu'!J4="IwMT",'full menu'!J4="M&amp;IT",'full menu'!J4="IwERT",'full menu'!J4="ERwIT",'full menu'!J4="I&amp;ERT",'full menu'!J4="ER&amp;M&amp;IT",'full menu'!J4="LSD"),"subst",IF(OR('full menu'!J4="FERT",'full menu'!J4="FMT",'full menu'!J4="FIT",'full menu'!J4="WSD"),"intens",IF(OR('full menu'!J4="UASC"),"nonat","")))))</f>
        <v>subst</v>
      </c>
      <c r="K4" s="1" t="str">
        <f>IF(OR('full menu'!K4="MDC",'full menu'!K4="PERF"),"rude",IF(OR('full menu'!K4="PCB",'full menu'!K4="AERF",'full menu'!K4="UD"),"inter",IF(OR('full menu'!K4="ACB",'full menu'!K4="LCERT",'full menu'!K4="LERT",'full menu'!K4="FCERT",'full menu'!K4="FCMT",'full menu'!K4="LCMT",'full menu'!K4="LMT",'full menu'!K4="LCIT",'full menu'!K4="FCIT",'full menu'!K4="LIT",'full menu'!K4="MwERT",'full menu'!K4="ERwMT",'full menu'!K4="M&amp;ERT",'full menu'!K4="MwIT",'full menu'!K4="IwMT",'full menu'!K4="M&amp;IT",'full menu'!K4="IwERT",'full menu'!K4="ERwIT",'full menu'!K4="I&amp;ERT",'full menu'!K4="ER&amp;M&amp;IT",'full menu'!K4="LSD"),"subst",IF(OR('full menu'!K4="FERT",'full menu'!K4="FMT",'full menu'!K4="FIT",'full menu'!K4="WSD"),"intens",IF(OR('full menu'!K4="UASC"),"nonat","")))))</f>
        <v>subst</v>
      </c>
      <c r="L4" s="1" t="str">
        <f>IF(OR('full menu'!L4="MDC",'full menu'!L4="PERF"),"rude",IF(OR('full menu'!L4="PCB",'full menu'!L4="AERF",'full menu'!L4="UD"),"inter",IF(OR('full menu'!L4="ACB",'full menu'!L4="LCERT",'full menu'!L4="LERT",'full menu'!L4="FCERT",'full menu'!L4="FCMT",'full menu'!L4="LCMT",'full menu'!L4="LMT",'full menu'!L4="LCIT",'full menu'!L4="FCIT",'full menu'!L4="LIT",'full menu'!L4="MwERT",'full menu'!L4="ERwMT",'full menu'!L4="M&amp;ERT",'full menu'!L4="MwIT",'full menu'!L4="IwMT",'full menu'!L4="M&amp;IT",'full menu'!L4="IwERT",'full menu'!L4="ERwIT",'full menu'!L4="I&amp;ERT",'full menu'!L4="ER&amp;M&amp;IT",'full menu'!L4="LSD"),"subst",IF(OR('full menu'!L4="FERT",'full menu'!L4="FMT",'full menu'!L4="FIT",'full menu'!L4="WSD"),"intens",IF(OR('full menu'!L4="UASC"),"nonat","")))))</f>
        <v>subst</v>
      </c>
      <c r="M4" s="1" t="str">
        <f>IF(OR('full menu'!M4="MDC",'full menu'!M4="PERF"),"rude",IF(OR('full menu'!M4="PCB",'full menu'!M4="AERF",'full menu'!M4="UD"),"inter",IF(OR('full menu'!M4="ACB",'full menu'!M4="LCERT",'full menu'!M4="LERT",'full menu'!M4="FCERT",'full menu'!M4="FCMT",'full menu'!M4="LCMT",'full menu'!M4="LMT",'full menu'!M4="LCIT",'full menu'!M4="FCIT",'full menu'!M4="LIT",'full menu'!M4="MwERT",'full menu'!M4="ERwMT",'full menu'!M4="M&amp;ERT",'full menu'!M4="MwIT",'full menu'!M4="IwMT",'full menu'!M4="M&amp;IT",'full menu'!M4="IwERT",'full menu'!M4="ERwIT",'full menu'!M4="I&amp;ERT",'full menu'!M4="ER&amp;M&amp;IT",'full menu'!M4="LSD"),"subst",IF(OR('full menu'!M4="FERT",'full menu'!M4="FMT",'full menu'!M4="FIT",'full menu'!M4="WSD"),"intens",IF(OR('full menu'!M4="UASC"),"nonat","")))))</f>
        <v>subst</v>
      </c>
      <c r="N4" s="1" t="str">
        <f>IF(OR('full menu'!N4="MDC",'full menu'!N4="PERF"),"rude",IF(OR('full menu'!N4="PCB",'full menu'!N4="AERF",'full menu'!N4="UD"),"inter",IF(OR('full menu'!N4="ACB",'full menu'!N4="LCERT",'full menu'!N4="LERT",'full menu'!N4="FCERT",'full menu'!N4="FCMT",'full menu'!N4="LCMT",'full menu'!N4="LMT",'full menu'!N4="LCIT",'full menu'!N4="FCIT",'full menu'!N4="LIT",'full menu'!N4="MwERT",'full menu'!N4="ERwMT",'full menu'!N4="M&amp;ERT",'full menu'!N4="MwIT",'full menu'!N4="IwMT",'full menu'!N4="M&amp;IT",'full menu'!N4="IwERT",'full menu'!N4="ERwIT",'full menu'!N4="I&amp;ERT",'full menu'!N4="ER&amp;M&amp;IT",'full menu'!N4="LSD"),"subst",IF(OR('full menu'!N4="FERT",'full menu'!N4="FMT",'full menu'!N4="FIT",'full menu'!N4="WSD"),"intens",IF(OR('full menu'!N4="UASC"),"nonat","")))))</f>
        <v>subst</v>
      </c>
      <c r="O4" s="1" t="str">
        <f>IF(OR('full menu'!O4="MDC",'full menu'!O4="PERF"),"rude",IF(OR('full menu'!O4="PCB",'full menu'!O4="AERF",'full menu'!O4="UD"),"inter",IF(OR('full menu'!O4="ACB",'full menu'!O4="LCERT",'full menu'!O4="LERT",'full menu'!O4="FCERT",'full menu'!O4="FCMT",'full menu'!O4="LCMT",'full menu'!O4="LMT",'full menu'!O4="LCIT",'full menu'!O4="FCIT",'full menu'!O4="LIT",'full menu'!O4="MwERT",'full menu'!O4="ERwMT",'full menu'!O4="M&amp;ERT",'full menu'!O4="MwIT",'full menu'!O4="IwMT",'full menu'!O4="M&amp;IT",'full menu'!O4="IwERT",'full menu'!O4="ERwIT",'full menu'!O4="I&amp;ERT",'full menu'!O4="ER&amp;M&amp;IT",'full menu'!O4="LSD"),"subst",IF(OR('full menu'!O4="FERT",'full menu'!O4="FMT",'full menu'!O4="FIT",'full menu'!O4="WSD"),"intens",IF(OR('full menu'!O4="UASC"),"nonat","")))))</f>
        <v>subst</v>
      </c>
      <c r="P4" s="1" t="str">
        <f>IF(OR('full menu'!P4="MDC",'full menu'!P4="PERF"),"rude",IF(OR('full menu'!P4="PCB",'full menu'!P4="AERF",'full menu'!P4="UD"),"inter",IF(OR('full menu'!P4="ACB",'full menu'!P4="LCERT",'full menu'!P4="LERT",'full menu'!P4="FCERT",'full menu'!P4="FCMT",'full menu'!P4="LCMT",'full menu'!P4="LMT",'full menu'!P4="LCIT",'full menu'!P4="FCIT",'full menu'!P4="LIT",'full menu'!P4="MwERT",'full menu'!P4="ERwMT",'full menu'!P4="M&amp;ERT",'full menu'!P4="MwIT",'full menu'!P4="IwMT",'full menu'!P4="M&amp;IT",'full menu'!P4="IwERT",'full menu'!P4="ERwIT",'full menu'!P4="I&amp;ERT",'full menu'!P4="ER&amp;M&amp;IT",'full menu'!P4="LSD"),"subst",IF(OR('full menu'!P4="FERT",'full menu'!P4="FMT",'full menu'!P4="FIT",'full menu'!P4="WSD"),"intens",IF(OR('full menu'!P4="UASC"),"nonat","")))))</f>
        <v>subst</v>
      </c>
      <c r="Q4" s="1" t="str">
        <f>IF(OR('full menu'!Q4="MDC",'full menu'!Q4="PERF"),"rude",IF(OR('full menu'!Q4="PCB",'full menu'!Q4="AERF",'full menu'!Q4="UD"),"inter",IF(OR('full menu'!Q4="ACB",'full menu'!Q4="LCERT",'full menu'!Q4="LERT",'full menu'!Q4="FCERT",'full menu'!Q4="FCMT",'full menu'!Q4="LCMT",'full menu'!Q4="LMT",'full menu'!Q4="LCIT",'full menu'!Q4="FCIT",'full menu'!Q4="LIT",'full menu'!Q4="MwERT",'full menu'!Q4="ERwMT",'full menu'!Q4="M&amp;ERT",'full menu'!Q4="MwIT",'full menu'!Q4="IwMT",'full menu'!Q4="M&amp;IT",'full menu'!Q4="IwERT",'full menu'!Q4="ERwIT",'full menu'!Q4="I&amp;ERT",'full menu'!Q4="ER&amp;M&amp;IT",'full menu'!Q4="LSD"),"subst",IF(OR('full menu'!Q4="FERT",'full menu'!Q4="FMT",'full menu'!Q4="FIT",'full menu'!Q4="WSD"),"intens",IF(OR('full menu'!Q4="UASC"),"nonat","")))))</f>
        <v>subst</v>
      </c>
      <c r="R4" s="1" t="str">
        <f>IF(OR('full menu'!R4="MDC",'full menu'!R4="PERF"),"rude",IF(OR('full menu'!R4="PCB",'full menu'!R4="AERF",'full menu'!R4="UD"),"inter",IF(OR('full menu'!R4="ACB",'full menu'!R4="LCERT",'full menu'!R4="LERT",'full menu'!R4="FCERT",'full menu'!R4="FCMT",'full menu'!R4="LCMT",'full menu'!R4="LMT",'full menu'!R4="LCIT",'full menu'!R4="FCIT",'full menu'!R4="LIT",'full menu'!R4="MwERT",'full menu'!R4="ERwMT",'full menu'!R4="M&amp;ERT",'full menu'!R4="MwIT",'full menu'!R4="IwMT",'full menu'!R4="M&amp;IT",'full menu'!R4="IwERT",'full menu'!R4="ERwIT",'full menu'!R4="I&amp;ERT",'full menu'!R4="ER&amp;M&amp;IT",'full menu'!R4="LSD"),"subst",IF(OR('full menu'!R4="FERT",'full menu'!R4="FMT",'full menu'!R4="FIT",'full menu'!R4="WSD"),"intens",IF(OR('full menu'!R4="UASC"),"nonat","")))))</f>
        <v>subst</v>
      </c>
      <c r="S4" s="1" t="str">
        <f>IF(OR('full menu'!S4="MDC",'full menu'!S4="PERF"),"rude",IF(OR('full menu'!S4="PCB",'full menu'!S4="AERF",'full menu'!S4="UD"),"inter",IF(OR('full menu'!S4="ACB",'full menu'!S4="LCERT",'full menu'!S4="LERT",'full menu'!S4="FCERT",'full menu'!S4="FCMT",'full menu'!S4="LCMT",'full menu'!S4="LMT",'full menu'!S4="LCIT",'full menu'!S4="FCIT",'full menu'!S4="LIT",'full menu'!S4="MwERT",'full menu'!S4="ERwMT",'full menu'!S4="M&amp;ERT",'full menu'!S4="MwIT",'full menu'!S4="IwMT",'full menu'!S4="M&amp;IT",'full menu'!S4="IwERT",'full menu'!S4="ERwIT",'full menu'!S4="I&amp;ERT",'full menu'!S4="ER&amp;M&amp;IT",'full menu'!S4="LSD"),"subst",IF(OR('full menu'!S4="FERT",'full menu'!S4="FMT",'full menu'!S4="FIT",'full menu'!S4="WSD"),"intens",IF(OR('full menu'!S4="UASC"),"nonat","")))))</f>
        <v>subst</v>
      </c>
      <c r="T4" s="1" t="str">
        <f>IF(OR('full menu'!T4="MDC",'full menu'!T4="PERF"),"rude",IF(OR('full menu'!T4="PCB",'full menu'!T4="AERF",'full menu'!T4="UD"),"inter",IF(OR('full menu'!T4="ACB",'full menu'!T4="LCERT",'full menu'!T4="LERT",'full menu'!T4="FCERT",'full menu'!T4="FCMT",'full menu'!T4="LCMT",'full menu'!T4="LMT",'full menu'!T4="LCIT",'full menu'!T4="FCIT",'full menu'!T4="LIT",'full menu'!T4="MwERT",'full menu'!T4="ERwMT",'full menu'!T4="M&amp;ERT",'full menu'!T4="MwIT",'full menu'!T4="IwMT",'full menu'!T4="M&amp;IT",'full menu'!T4="IwERT",'full menu'!T4="ERwIT",'full menu'!T4="I&amp;ERT",'full menu'!T4="ER&amp;M&amp;IT",'full menu'!T4="LSD"),"subst",IF(OR('full menu'!T4="FERT",'full menu'!T4="FMT",'full menu'!T4="FIT",'full menu'!T4="WSD"),"intens",IF(OR('full menu'!T4="UASC"),"nonat","")))))</f>
        <v>subst</v>
      </c>
      <c r="U4" s="1" t="str">
        <f>IF(OR('full menu'!U4="MDC",'full menu'!U4="PERF"),"rude",IF(OR('full menu'!U4="PCB",'full menu'!U4="AERF",'full menu'!U4="UD"),"inter",IF(OR('full menu'!U4="ACB",'full menu'!U4="LCERT",'full menu'!U4="LERT",'full menu'!U4="FCERT",'full menu'!U4="FCMT",'full menu'!U4="LCMT",'full menu'!U4="LMT",'full menu'!U4="LCIT",'full menu'!U4="FCIT",'full menu'!U4="LIT",'full menu'!U4="MwERT",'full menu'!U4="ERwMT",'full menu'!U4="M&amp;ERT",'full menu'!U4="MwIT",'full menu'!U4="IwMT",'full menu'!U4="M&amp;IT",'full menu'!U4="IwERT",'full menu'!U4="ERwIT",'full menu'!U4="I&amp;ERT",'full menu'!U4="ER&amp;M&amp;IT",'full menu'!U4="LSD"),"subst",IF(OR('full menu'!U4="FERT",'full menu'!U4="FMT",'full menu'!U4="FIT",'full menu'!U4="WSD"),"intens",IF(OR('full menu'!U4="UASC"),"nonat","")))))</f>
        <v>subst</v>
      </c>
      <c r="V4" s="1" t="str">
        <f>IF(OR('full menu'!V4="MDC",'full menu'!V4="PERF"),"rude",IF(OR('full menu'!V4="PCB",'full menu'!V4="AERF",'full menu'!V4="UD"),"inter",IF(OR('full menu'!V4="ACB",'full menu'!V4="LCERT",'full menu'!V4="LERT",'full menu'!V4="FCERT",'full menu'!V4="FCMT",'full menu'!V4="LCMT",'full menu'!V4="LMT",'full menu'!V4="LCIT",'full menu'!V4="FCIT",'full menu'!V4="LIT",'full menu'!V4="MwERT",'full menu'!V4="ERwMT",'full menu'!V4="M&amp;ERT",'full menu'!V4="MwIT",'full menu'!V4="IwMT",'full menu'!V4="M&amp;IT",'full menu'!V4="IwERT",'full menu'!V4="ERwIT",'full menu'!V4="I&amp;ERT",'full menu'!V4="ER&amp;M&amp;IT",'full menu'!V4="LSD"),"subst",IF(OR('full menu'!V4="FERT",'full menu'!V4="FMT",'full menu'!V4="FIT",'full menu'!V4="WSD"),"intens",IF(OR('full menu'!V4="UASC"),"nonat","")))))</f>
        <v>subst</v>
      </c>
      <c r="W4" s="1" t="str">
        <f>IF(OR('full menu'!W4="MDC",'full menu'!W4="PERF"),"rude",IF(OR('full menu'!W4="PCB",'full menu'!W4="AERF",'full menu'!W4="UD"),"inter",IF(OR('full menu'!W4="ACB",'full menu'!W4="LCERT",'full menu'!W4="LERT",'full menu'!W4="FCERT",'full menu'!W4="FCMT",'full menu'!W4="LCMT",'full menu'!W4="LMT",'full menu'!W4="LCIT",'full menu'!W4="FCIT",'full menu'!W4="LIT",'full menu'!W4="MwERT",'full menu'!W4="ERwMT",'full menu'!W4="M&amp;ERT",'full menu'!W4="MwIT",'full menu'!W4="IwMT",'full menu'!W4="M&amp;IT",'full menu'!W4="IwERT",'full menu'!W4="ERwIT",'full menu'!W4="I&amp;ERT",'full menu'!W4="ER&amp;M&amp;IT",'full menu'!W4="LSD"),"subst",IF(OR('full menu'!W4="FERT",'full menu'!W4="FMT",'full menu'!W4="FIT",'full menu'!W4="WSD"),"intens",IF(OR('full menu'!W4="UASC"),"nonat","")))))</f>
        <v>subst</v>
      </c>
      <c r="X4" s="1" t="str">
        <f>IF(OR('full menu'!X4="MDC",'full menu'!X4="PERF"),"rude",IF(OR('full menu'!X4="PCB",'full menu'!X4="AERF",'full menu'!X4="UD"),"inter",IF(OR('full menu'!X4="ACB",'full menu'!X4="LCERT",'full menu'!X4="LERT",'full menu'!X4="FCERT",'full menu'!X4="FCMT",'full menu'!X4="LCMT",'full menu'!X4="LMT",'full menu'!X4="LCIT",'full menu'!X4="FCIT",'full menu'!X4="LIT",'full menu'!X4="MwERT",'full menu'!X4="ERwMT",'full menu'!X4="M&amp;ERT",'full menu'!X4="MwIT",'full menu'!X4="IwMT",'full menu'!X4="M&amp;IT",'full menu'!X4="IwERT",'full menu'!X4="ERwIT",'full menu'!X4="I&amp;ERT",'full menu'!X4="ER&amp;M&amp;IT",'full menu'!X4="LSD"),"subst",IF(OR('full menu'!X4="FERT",'full menu'!X4="FMT",'full menu'!X4="FIT",'full menu'!X4="WSD"),"intens",IF(OR('full menu'!X4="UASC"),"nonat","")))))</f>
        <v>subst</v>
      </c>
      <c r="Y4" s="1" t="str">
        <f>IF(OR('full menu'!Y4="MDC",'full menu'!Y4="PERF"),"rude",IF(OR('full menu'!Y4="PCB",'full menu'!Y4="AERF",'full menu'!Y4="UD"),"inter",IF(OR('full menu'!Y4="ACB",'full menu'!Y4="LCERT",'full menu'!Y4="LERT",'full menu'!Y4="FCERT",'full menu'!Y4="FCMT",'full menu'!Y4="LCMT",'full menu'!Y4="LMT",'full menu'!Y4="LCIT",'full menu'!Y4="FCIT",'full menu'!Y4="LIT",'full menu'!Y4="MwERT",'full menu'!Y4="ERwMT",'full menu'!Y4="M&amp;ERT",'full menu'!Y4="MwIT",'full menu'!Y4="IwMT",'full menu'!Y4="M&amp;IT",'full menu'!Y4="IwERT",'full menu'!Y4="ERwIT",'full menu'!Y4="I&amp;ERT",'full menu'!Y4="ER&amp;M&amp;IT",'full menu'!Y4="LSD"),"subst",IF(OR('full menu'!Y4="FERT",'full menu'!Y4="FMT",'full menu'!Y4="FIT",'full menu'!Y4="WSD"),"intens",IF(OR('full menu'!Y4="UASC"),"nonat","")))))</f>
        <v>subst</v>
      </c>
      <c r="Z4" s="1" t="str">
        <f>IF(OR('full menu'!Z4="MDC",'full menu'!Z4="PERF"),"rude",IF(OR('full menu'!Z4="PCB",'full menu'!Z4="AERF",'full menu'!Z4="UD"),"inter",IF(OR('full menu'!Z4="ACB",'full menu'!Z4="LCERT",'full menu'!Z4="LERT",'full menu'!Z4="FCERT",'full menu'!Z4="FCMT",'full menu'!Z4="LCMT",'full menu'!Z4="LMT",'full menu'!Z4="LCIT",'full menu'!Z4="FCIT",'full menu'!Z4="LIT",'full menu'!Z4="MwERT",'full menu'!Z4="ERwMT",'full menu'!Z4="M&amp;ERT",'full menu'!Z4="MwIT",'full menu'!Z4="IwMT",'full menu'!Z4="M&amp;IT",'full menu'!Z4="IwERT",'full menu'!Z4="ERwIT",'full menu'!Z4="I&amp;ERT",'full menu'!Z4="ER&amp;M&amp;IT",'full menu'!Z4="LSD"),"subst",IF(OR('full menu'!Z4="FERT",'full menu'!Z4="FMT",'full menu'!Z4="FIT",'full menu'!Z4="WSD"),"intens",IF(OR('full menu'!Z4="UASC"),"nonat","")))))</f>
        <v>subst</v>
      </c>
      <c r="AA4" s="1" t="str">
        <f>IF(OR('full menu'!AA4="MDC",'full menu'!AA4="PERF"),"rude",IF(OR('full menu'!AA4="PCB",'full menu'!AA4="AERF",'full menu'!AA4="UD"),"inter",IF(OR('full menu'!AA4="ACB",'full menu'!AA4="LCERT",'full menu'!AA4="LERT",'full menu'!AA4="FCERT",'full menu'!AA4="FCMT",'full menu'!AA4="LCMT",'full menu'!AA4="LMT",'full menu'!AA4="LCIT",'full menu'!AA4="FCIT",'full menu'!AA4="LIT",'full menu'!AA4="MwERT",'full menu'!AA4="ERwMT",'full menu'!AA4="M&amp;ERT",'full menu'!AA4="MwIT",'full menu'!AA4="IwMT",'full menu'!AA4="M&amp;IT",'full menu'!AA4="IwERT",'full menu'!AA4="ERwIT",'full menu'!AA4="I&amp;ERT",'full menu'!AA4="ER&amp;M&amp;IT",'full menu'!AA4="LSD"),"subst",IF(OR('full menu'!AA4="FERT",'full menu'!AA4="FMT",'full menu'!AA4="FIT",'full menu'!AA4="WSD"),"intens",IF(OR('full menu'!AA4="UASC"),"nonat","")))))</f>
        <v>subst</v>
      </c>
      <c r="AB4" s="1" t="str">
        <f>IF(OR('full menu'!AB4="MDC",'full menu'!AB4="PERF"),"rude",IF(OR('full menu'!AB4="PCB",'full menu'!AB4="AERF",'full menu'!AB4="UD"),"inter",IF(OR('full menu'!AB4="ACB",'full menu'!AB4="LCERT",'full menu'!AB4="LERT",'full menu'!AB4="FCERT",'full menu'!AB4="FCMT",'full menu'!AB4="LCMT",'full menu'!AB4="LMT",'full menu'!AB4="LCIT",'full menu'!AB4="FCIT",'full menu'!AB4="LIT",'full menu'!AB4="MwERT",'full menu'!AB4="ERwMT",'full menu'!AB4="M&amp;ERT",'full menu'!AB4="MwIT",'full menu'!AB4="IwMT",'full menu'!AB4="M&amp;IT",'full menu'!AB4="IwERT",'full menu'!AB4="ERwIT",'full menu'!AB4="I&amp;ERT",'full menu'!AB4="ER&amp;M&amp;IT",'full menu'!AB4="LSD"),"subst",IF(OR('full menu'!AB4="FERT",'full menu'!AB4="FMT",'full menu'!AB4="FIT",'full menu'!AB4="WSD"),"intens",IF(OR('full menu'!AB4="UASC"),"nonat","")))))</f>
        <v>subst</v>
      </c>
      <c r="AC4" s="1" t="str">
        <f>IF(OR('full menu'!AC4="MDC",'full menu'!AC4="PERF"),"rude",IF(OR('full menu'!AC4="PCB",'full menu'!AC4="AERF",'full menu'!AC4="UD"),"inter",IF(OR('full menu'!AC4="ACB",'full menu'!AC4="LCERT",'full menu'!AC4="LERT",'full menu'!AC4="FCERT",'full menu'!AC4="FCMT",'full menu'!AC4="LCMT",'full menu'!AC4="LMT",'full menu'!AC4="LCIT",'full menu'!AC4="FCIT",'full menu'!AC4="LIT",'full menu'!AC4="MwERT",'full menu'!AC4="ERwMT",'full menu'!AC4="M&amp;ERT",'full menu'!AC4="MwIT",'full menu'!AC4="IwMT",'full menu'!AC4="M&amp;IT",'full menu'!AC4="IwERT",'full menu'!AC4="ERwIT",'full menu'!AC4="I&amp;ERT",'full menu'!AC4="ER&amp;M&amp;IT",'full menu'!AC4="LSD"),"subst",IF(OR('full menu'!AC4="FERT",'full menu'!AC4="FMT",'full menu'!AC4="FIT",'full menu'!AC4="WSD"),"intens",IF(OR('full menu'!AC4="UASC"),"nonat","")))))</f>
        <v>subst</v>
      </c>
      <c r="AD4" s="1" t="str">
        <f>IF(OR('full menu'!AD4="MDC",'full menu'!AD4="PERF"),"rude",IF(OR('full menu'!AD4="PCB",'full menu'!AD4="AERF",'full menu'!AD4="UD"),"inter",IF(OR('full menu'!AD4="ACB",'full menu'!AD4="LCERT",'full menu'!AD4="LERT",'full menu'!AD4="FCERT",'full menu'!AD4="FCMT",'full menu'!AD4="LCMT",'full menu'!AD4="LMT",'full menu'!AD4="LCIT",'full menu'!AD4="FCIT",'full menu'!AD4="LIT",'full menu'!AD4="MwERT",'full menu'!AD4="ERwMT",'full menu'!AD4="M&amp;ERT",'full menu'!AD4="MwIT",'full menu'!AD4="IwMT",'full menu'!AD4="M&amp;IT",'full menu'!AD4="IwERT",'full menu'!AD4="ERwIT",'full menu'!AD4="I&amp;ERT",'full menu'!AD4="ER&amp;M&amp;IT",'full menu'!AD4="LSD"),"subst",IF(OR('full menu'!AD4="FERT",'full menu'!AD4="FMT",'full menu'!AD4="FIT",'full menu'!AD4="WSD"),"intens",IF(OR('full menu'!AD4="UASC"),"nonat","")))))</f>
        <v>subst</v>
      </c>
      <c r="AE4" s="1" t="str">
        <f>IF(OR('full menu'!AE4="MDC",'full menu'!AE4="PERF"),"rude",IF(OR('full menu'!AE4="PCB",'full menu'!AE4="AERF",'full menu'!AE4="UD"),"inter",IF(OR('full menu'!AE4="ACB",'full menu'!AE4="LCERT",'full menu'!AE4="LERT",'full menu'!AE4="FCERT",'full menu'!AE4="FCMT",'full menu'!AE4="LCMT",'full menu'!AE4="LMT",'full menu'!AE4="LCIT",'full menu'!AE4="FCIT",'full menu'!AE4="LIT",'full menu'!AE4="MwERT",'full menu'!AE4="ERwMT",'full menu'!AE4="M&amp;ERT",'full menu'!AE4="MwIT",'full menu'!AE4="IwMT",'full menu'!AE4="M&amp;IT",'full menu'!AE4="IwERT",'full menu'!AE4="ERwIT",'full menu'!AE4="I&amp;ERT",'full menu'!AE4="ER&amp;M&amp;IT",'full menu'!AE4="LSD"),"subst",IF(OR('full menu'!AE4="FERT",'full menu'!AE4="FMT",'full menu'!AE4="FIT",'full menu'!AE4="WSD"),"intens",IF(OR('full menu'!AE4="UASC"),"nonat","")))))</f>
        <v>subst</v>
      </c>
      <c r="AF4" s="1" t="str">
        <f>IF(OR('full menu'!AF4="MDC",'full menu'!AF4="PERF"),"rude",IF(OR('full menu'!AF4="PCB",'full menu'!AF4="AERF",'full menu'!AF4="UD"),"inter",IF(OR('full menu'!AF4="ACB",'full menu'!AF4="LCERT",'full menu'!AF4="LERT",'full menu'!AF4="FCERT",'full menu'!AF4="FCMT",'full menu'!AF4="LCMT",'full menu'!AF4="LMT",'full menu'!AF4="LCIT",'full menu'!AF4="FCIT",'full menu'!AF4="LIT",'full menu'!AF4="MwERT",'full menu'!AF4="ERwMT",'full menu'!AF4="M&amp;ERT",'full menu'!AF4="MwIT",'full menu'!AF4="IwMT",'full menu'!AF4="M&amp;IT",'full menu'!AF4="IwERT",'full menu'!AF4="ERwIT",'full menu'!AF4="I&amp;ERT",'full menu'!AF4="ER&amp;M&amp;IT",'full menu'!AF4="LSD"),"subst",IF(OR('full menu'!AF4="FERT",'full menu'!AF4="FMT",'full menu'!AF4="FIT",'full menu'!AF4="WSD"),"intens",IF(OR('full menu'!AF4="UASC"),"nonat","")))))</f>
        <v>subst</v>
      </c>
      <c r="AG4" s="1" t="str">
        <f>IF(OR('full menu'!AG4="MDC",'full menu'!AG4="PERF"),"rude",IF(OR('full menu'!AG4="PCB",'full menu'!AG4="AERF",'full menu'!AG4="UD"),"inter",IF(OR('full menu'!AG4="ACB",'full menu'!AG4="LCERT",'full menu'!AG4="LERT",'full menu'!AG4="FCERT",'full menu'!AG4="FCMT",'full menu'!AG4="LCMT",'full menu'!AG4="LMT",'full menu'!AG4="LCIT",'full menu'!AG4="FCIT",'full menu'!AG4="LIT",'full menu'!AG4="MwERT",'full menu'!AG4="ERwMT",'full menu'!AG4="M&amp;ERT",'full menu'!AG4="MwIT",'full menu'!AG4="IwMT",'full menu'!AG4="M&amp;IT",'full menu'!AG4="IwERT",'full menu'!AG4="ERwIT",'full menu'!AG4="I&amp;ERT",'full menu'!AG4="ER&amp;M&amp;IT",'full menu'!AG4="LSD"),"subst",IF(OR('full menu'!AG4="FERT",'full menu'!AG4="FMT",'full menu'!AG4="FIT",'full menu'!AG4="WSD"),"intens",IF(OR('full menu'!AG4="UASC"),"nonat","")))))</f>
        <v>subst</v>
      </c>
      <c r="AH4" s="1" t="str">
        <f>IF(OR('full menu'!AH4="MDC",'full menu'!AH4="PERF"),"rude",IF(OR('full menu'!AH4="PCB",'full menu'!AH4="AERF",'full menu'!AH4="UD"),"inter",IF(OR('full menu'!AH4="ACB",'full menu'!AH4="LCERT",'full menu'!AH4="LERT",'full menu'!AH4="FCERT",'full menu'!AH4="FCMT",'full menu'!AH4="LCMT",'full menu'!AH4="LMT",'full menu'!AH4="LCIT",'full menu'!AH4="FCIT",'full menu'!AH4="LIT",'full menu'!AH4="MwERT",'full menu'!AH4="ERwMT",'full menu'!AH4="M&amp;ERT",'full menu'!AH4="MwIT",'full menu'!AH4="IwMT",'full menu'!AH4="M&amp;IT",'full menu'!AH4="IwERT",'full menu'!AH4="ERwIT",'full menu'!AH4="I&amp;ERT",'full menu'!AH4="ER&amp;M&amp;IT",'full menu'!AH4="LSD"),"subst",IF(OR('full menu'!AH4="FERT",'full menu'!AH4="FMT",'full menu'!AH4="FIT",'full menu'!AH4="WSD"),"intens",IF(OR('full menu'!AH4="UASC"),"nonat","")))))</f>
        <v>subst</v>
      </c>
      <c r="AI4" s="1" t="str">
        <f>IF(OR('full menu'!AI4="MDC",'full menu'!AI4="PERF"),"rude",IF(OR('full menu'!AI4="PCB",'full menu'!AI4="AERF",'full menu'!AI4="UD"),"inter",IF(OR('full menu'!AI4="ACB",'full menu'!AI4="LCERT",'full menu'!AI4="LERT",'full menu'!AI4="FCERT",'full menu'!AI4="FCMT",'full menu'!AI4="LCMT",'full menu'!AI4="LMT",'full menu'!AI4="LCIT",'full menu'!AI4="FCIT",'full menu'!AI4="LIT",'full menu'!AI4="MwERT",'full menu'!AI4="ERwMT",'full menu'!AI4="M&amp;ERT",'full menu'!AI4="MwIT",'full menu'!AI4="IwMT",'full menu'!AI4="M&amp;IT",'full menu'!AI4="IwERT",'full menu'!AI4="ERwIT",'full menu'!AI4="I&amp;ERT",'full menu'!AI4="ER&amp;M&amp;IT",'full menu'!AI4="LSD"),"subst",IF(OR('full menu'!AI4="FERT",'full menu'!AI4="FMT",'full menu'!AI4="FIT",'full menu'!AI4="WSD"),"intens",IF(OR('full menu'!AI4="UASC"),"nonat","")))))</f>
        <v>subst</v>
      </c>
      <c r="AJ4" s="1" t="str">
        <f>IF(OR('full menu'!AJ4="MDC",'full menu'!AJ4="PERF"),"rude",IF(OR('full menu'!AJ4="PCB",'full menu'!AJ4="AERF",'full menu'!AJ4="UD"),"inter",IF(OR('full menu'!AJ4="ACB",'full menu'!AJ4="LCERT",'full menu'!AJ4="LERT",'full menu'!AJ4="FCERT",'full menu'!AJ4="FCMT",'full menu'!AJ4="LCMT",'full menu'!AJ4="LMT",'full menu'!AJ4="LCIT",'full menu'!AJ4="FCIT",'full menu'!AJ4="LIT",'full menu'!AJ4="MwERT",'full menu'!AJ4="ERwMT",'full menu'!AJ4="M&amp;ERT",'full menu'!AJ4="MwIT",'full menu'!AJ4="IwMT",'full menu'!AJ4="M&amp;IT",'full menu'!AJ4="IwERT",'full menu'!AJ4="ERwIT",'full menu'!AJ4="I&amp;ERT",'full menu'!AJ4="ER&amp;M&amp;IT",'full menu'!AJ4="LSD"),"subst",IF(OR('full menu'!AJ4="FERT",'full menu'!AJ4="FMT",'full menu'!AJ4="FIT",'full menu'!AJ4="WSD"),"intens",IF(OR('full menu'!AJ4="UASC"),"nonat","")))))</f>
        <v>subst</v>
      </c>
      <c r="AK4" s="1" t="str">
        <f>IF(OR('full menu'!AK4="MDC",'full menu'!AK4="PERF"),"rude",IF(OR('full menu'!AK4="PCB",'full menu'!AK4="AERF",'full menu'!AK4="UD"),"inter",IF(OR('full menu'!AK4="ACB",'full menu'!AK4="LCERT",'full menu'!AK4="LERT",'full menu'!AK4="FCERT",'full menu'!AK4="FCMT",'full menu'!AK4="LCMT",'full menu'!AK4="LMT",'full menu'!AK4="LCIT",'full menu'!AK4="FCIT",'full menu'!AK4="LIT",'full menu'!AK4="MwERT",'full menu'!AK4="ERwMT",'full menu'!AK4="M&amp;ERT",'full menu'!AK4="MwIT",'full menu'!AK4="IwMT",'full menu'!AK4="M&amp;IT",'full menu'!AK4="IwERT",'full menu'!AK4="ERwIT",'full menu'!AK4="I&amp;ERT",'full menu'!AK4="ER&amp;M&amp;IT",'full menu'!AK4="LSD"),"subst",IF(OR('full menu'!AK4="FERT",'full menu'!AK4="FMT",'full menu'!AK4="FIT",'full menu'!AK4="WSD"),"intens",IF(OR('full menu'!AK4="UASC"),"nonat","")))))</f>
        <v>subst</v>
      </c>
      <c r="AL4" s="1" t="str">
        <f>IF(OR('full menu'!AL4="MDC",'full menu'!AL4="PERF"),"rude",IF(OR('full menu'!AL4="PCB",'full menu'!AL4="AERF",'full menu'!AL4="UD"),"inter",IF(OR('full menu'!AL4="ACB",'full menu'!AL4="LCERT",'full menu'!AL4="LERT",'full menu'!AL4="FCERT",'full menu'!AL4="FCMT",'full menu'!AL4="LCMT",'full menu'!AL4="LMT",'full menu'!AL4="LCIT",'full menu'!AL4="FCIT",'full menu'!AL4="LIT",'full menu'!AL4="MwERT",'full menu'!AL4="ERwMT",'full menu'!AL4="M&amp;ERT",'full menu'!AL4="MwIT",'full menu'!AL4="IwMT",'full menu'!AL4="M&amp;IT",'full menu'!AL4="IwERT",'full menu'!AL4="ERwIT",'full menu'!AL4="I&amp;ERT",'full menu'!AL4="ER&amp;M&amp;IT",'full menu'!AL4="LSD"),"subst",IF(OR('full menu'!AL4="FERT",'full menu'!AL4="FMT",'full menu'!AL4="FIT",'full menu'!AL4="WSD"),"intens",IF(OR('full menu'!AL4="UASC"),"nonat","")))))</f>
        <v>subst</v>
      </c>
      <c r="AM4" s="1" t="str">
        <f>IF(OR('full menu'!AM4="MDC",'full menu'!AM4="PERF"),"rude",IF(OR('full menu'!AM4="PCB",'full menu'!AM4="AERF",'full menu'!AM4="UD"),"inter",IF(OR('full menu'!AM4="ACB",'full menu'!AM4="LCERT",'full menu'!AM4="LERT",'full menu'!AM4="FCERT",'full menu'!AM4="FCMT",'full menu'!AM4="LCMT",'full menu'!AM4="LMT",'full menu'!AM4="LCIT",'full menu'!AM4="FCIT",'full menu'!AM4="LIT",'full menu'!AM4="MwERT",'full menu'!AM4="ERwMT",'full menu'!AM4="M&amp;ERT",'full menu'!AM4="MwIT",'full menu'!AM4="IwMT",'full menu'!AM4="M&amp;IT",'full menu'!AM4="IwERT",'full menu'!AM4="ERwIT",'full menu'!AM4="I&amp;ERT",'full menu'!AM4="ER&amp;M&amp;IT",'full menu'!AM4="LSD"),"subst",IF(OR('full menu'!AM4="FERT",'full menu'!AM4="FMT",'full menu'!AM4="FIT",'full menu'!AM4="WSD"),"intens",IF(OR('full menu'!AM4="UASC"),"nonat","")))))</f>
        <v>subst</v>
      </c>
      <c r="AN4" s="1" t="str">
        <f>IF(OR('full menu'!AN4="MDC",'full menu'!AN4="PERF"),"rude",IF(OR('full menu'!AN4="PCB",'full menu'!AN4="AERF",'full menu'!AN4="UD"),"inter",IF(OR('full menu'!AN4="ACB",'full menu'!AN4="LCERT",'full menu'!AN4="LERT",'full menu'!AN4="FCERT",'full menu'!AN4="FCMT",'full menu'!AN4="LCMT",'full menu'!AN4="LMT",'full menu'!AN4="LCIT",'full menu'!AN4="FCIT",'full menu'!AN4="LIT",'full menu'!AN4="MwERT",'full menu'!AN4="ERwMT",'full menu'!AN4="M&amp;ERT",'full menu'!AN4="MwIT",'full menu'!AN4="IwMT",'full menu'!AN4="M&amp;IT",'full menu'!AN4="IwERT",'full menu'!AN4="ERwIT",'full menu'!AN4="I&amp;ERT",'full menu'!AN4="ER&amp;M&amp;IT",'full menu'!AN4="LSD"),"subst",IF(OR('full menu'!AN4="FERT",'full menu'!AN4="FMT",'full menu'!AN4="FIT",'full menu'!AN4="WSD"),"intens",IF(OR('full menu'!AN4="UASC"),"nonat","")))))</f>
        <v>subst</v>
      </c>
      <c r="AO4" s="1" t="str">
        <f>IF(OR('full menu'!AO4="MDC",'full menu'!AO4="PERF"),"rude",IF(OR('full menu'!AO4="PCB",'full menu'!AO4="AERF",'full menu'!AO4="UD"),"inter",IF(OR('full menu'!AO4="ACB",'full menu'!AO4="LCERT",'full menu'!AO4="LERT",'full menu'!AO4="FCERT",'full menu'!AO4="FCMT",'full menu'!AO4="LCMT",'full menu'!AO4="LMT",'full menu'!AO4="LCIT",'full menu'!AO4="FCIT",'full menu'!AO4="LIT",'full menu'!AO4="MwERT",'full menu'!AO4="ERwMT",'full menu'!AO4="M&amp;ERT",'full menu'!AO4="MwIT",'full menu'!AO4="IwMT",'full menu'!AO4="M&amp;IT",'full menu'!AO4="IwERT",'full menu'!AO4="ERwIT",'full menu'!AO4="I&amp;ERT",'full menu'!AO4="ER&amp;M&amp;IT",'full menu'!AO4="LSD"),"subst",IF(OR('full menu'!AO4="FERT",'full menu'!AO4="FMT",'full menu'!AO4="FIT",'full menu'!AO4="WSD"),"intens",IF(OR('full menu'!AO4="UASC"),"nonat","")))))</f>
        <v>subst</v>
      </c>
      <c r="AP4" s="1" t="str">
        <f>IF(OR('full menu'!AP4="MDC",'full menu'!AP4="PERF"),"rude",IF(OR('full menu'!AP4="PCB",'full menu'!AP4="AERF",'full menu'!AP4="UD"),"inter",IF(OR('full menu'!AP4="ACB",'full menu'!AP4="LCERT",'full menu'!AP4="LERT",'full menu'!AP4="FCERT",'full menu'!AP4="FCMT",'full menu'!AP4="LCMT",'full menu'!AP4="LMT",'full menu'!AP4="LCIT",'full menu'!AP4="FCIT",'full menu'!AP4="LIT",'full menu'!AP4="MwERT",'full menu'!AP4="ERwMT",'full menu'!AP4="M&amp;ERT",'full menu'!AP4="MwIT",'full menu'!AP4="IwMT",'full menu'!AP4="M&amp;IT",'full menu'!AP4="IwERT",'full menu'!AP4="ERwIT",'full menu'!AP4="I&amp;ERT",'full menu'!AP4="ER&amp;M&amp;IT",'full menu'!AP4="LSD"),"subst",IF(OR('full menu'!AP4="FERT",'full menu'!AP4="FMT",'full menu'!AP4="FIT",'full menu'!AP4="WSD"),"intens",IF(OR('full menu'!AP4="UASC"),"nonat","")))))</f>
        <v>subst</v>
      </c>
      <c r="AQ4" s="1" t="str">
        <f>IF(OR('full menu'!AQ4="MDC",'full menu'!AQ4="PERF"),"rude",IF(OR('full menu'!AQ4="PCB",'full menu'!AQ4="AERF",'full menu'!AQ4="UD"),"inter",IF(OR('full menu'!AQ4="ACB",'full menu'!AQ4="LCERT",'full menu'!AQ4="LERT",'full menu'!AQ4="FCERT",'full menu'!AQ4="FCMT",'full menu'!AQ4="LCMT",'full menu'!AQ4="LMT",'full menu'!AQ4="LCIT",'full menu'!AQ4="FCIT",'full menu'!AQ4="LIT",'full menu'!AQ4="MwERT",'full menu'!AQ4="ERwMT",'full menu'!AQ4="M&amp;ERT",'full menu'!AQ4="MwIT",'full menu'!AQ4="IwMT",'full menu'!AQ4="M&amp;IT",'full menu'!AQ4="IwERT",'full menu'!AQ4="ERwIT",'full menu'!AQ4="I&amp;ERT",'full menu'!AQ4="ER&amp;M&amp;IT",'full menu'!AQ4="LSD"),"subst",IF(OR('full menu'!AQ4="FERT",'full menu'!AQ4="FMT",'full menu'!AQ4="FIT",'full menu'!AQ4="WSD"),"intens",IF(OR('full menu'!AQ4="UASC"),"nonat","")))))</f>
        <v>subst</v>
      </c>
      <c r="AR4" s="1" t="str">
        <f>IF(OR('full menu'!AR4="MDC",'full menu'!AR4="PERF"),"rude",IF(OR('full menu'!AR4="PCB",'full menu'!AR4="AERF",'full menu'!AR4="UD"),"inter",IF(OR('full menu'!AR4="ACB",'full menu'!AR4="LCERT",'full menu'!AR4="LERT",'full menu'!AR4="FCERT",'full menu'!AR4="FCMT",'full menu'!AR4="LCMT",'full menu'!AR4="LMT",'full menu'!AR4="LCIT",'full menu'!AR4="FCIT",'full menu'!AR4="LIT",'full menu'!AR4="MwERT",'full menu'!AR4="ERwMT",'full menu'!AR4="M&amp;ERT",'full menu'!AR4="MwIT",'full menu'!AR4="IwMT",'full menu'!AR4="M&amp;IT",'full menu'!AR4="IwERT",'full menu'!AR4="ERwIT",'full menu'!AR4="I&amp;ERT",'full menu'!AR4="ER&amp;M&amp;IT",'full menu'!AR4="LSD"),"subst",IF(OR('full menu'!AR4="FERT",'full menu'!AR4="FMT",'full menu'!AR4="FIT",'full menu'!AR4="WSD"),"intens",IF(OR('full menu'!AR4="UASC"),"nonat","")))))</f>
        <v>subst</v>
      </c>
      <c r="AS4" s="1" t="str">
        <f>IF(OR('full menu'!AS4="MDC",'full menu'!AS4="PERF"),"rude",IF(OR('full menu'!AS4="PCB",'full menu'!AS4="AERF",'full menu'!AS4="UD"),"inter",IF(OR('full menu'!AS4="ACB",'full menu'!AS4="LCERT",'full menu'!AS4="LERT",'full menu'!AS4="FCERT",'full menu'!AS4="FCMT",'full menu'!AS4="LCMT",'full menu'!AS4="LMT",'full menu'!AS4="LCIT",'full menu'!AS4="FCIT",'full menu'!AS4="LIT",'full menu'!AS4="MwERT",'full menu'!AS4="ERwMT",'full menu'!AS4="M&amp;ERT",'full menu'!AS4="MwIT",'full menu'!AS4="IwMT",'full menu'!AS4="M&amp;IT",'full menu'!AS4="IwERT",'full menu'!AS4="ERwIT",'full menu'!AS4="I&amp;ERT",'full menu'!AS4="ER&amp;M&amp;IT",'full menu'!AS4="LSD"),"subst",IF(OR('full menu'!AS4="FERT",'full menu'!AS4="FMT",'full menu'!AS4="FIT",'full menu'!AS4="WSD"),"intens",IF(OR('full menu'!AS4="UASC"),"nonat","")))))</f>
        <v>subst</v>
      </c>
    </row>
    <row r="5" spans="1:51" x14ac:dyDescent="0.35">
      <c r="A5" t="s">
        <v>3</v>
      </c>
      <c r="B5" s="1" t="str">
        <f>IF(OR('full menu'!B5="MDC",'full menu'!B5="PERF"),"rude",IF(OR('full menu'!B5="PCB",'full menu'!B5="AERF",'full menu'!B5="UD"),"inter",IF(OR('full menu'!B5="ACB",'full menu'!B5="LCERT",'full menu'!B5="LERT",'full menu'!B5="FCERT",'full menu'!B5="FCMT",'full menu'!B5="LCMT",'full menu'!B5="LMT",'full menu'!B5="LCIT",'full menu'!B5="FCIT",'full menu'!B5="LIT",'full menu'!B5="MwERT",'full menu'!B5="ERwMT",'full menu'!B5="M&amp;ERT",'full menu'!B5="MwIT",'full menu'!B5="IwMT",'full menu'!B5="M&amp;IT",'full menu'!B5="IwERT",'full menu'!B5="ERwIT",'full menu'!B5="I&amp;ERT",'full menu'!B5="ER&amp;M&amp;IT",'full menu'!B5="LSD"),"subst",IF(OR('full menu'!B5="FERT",'full menu'!B5="FMT",'full menu'!B5="FIT",'full menu'!B5="WSD"),"intens",IF(OR('full menu'!B5="UASC"),"nonat","")))))</f>
        <v>inter</v>
      </c>
      <c r="C5" s="1" t="str">
        <f>IF(OR('full menu'!C5="MDC",'full menu'!C5="PERF"),"rude",IF(OR('full menu'!C5="PCB",'full menu'!C5="AERF",'full menu'!C5="UD"),"inter",IF(OR('full menu'!C5="ACB",'full menu'!C5="LCERT",'full menu'!C5="LERT",'full menu'!C5="FCERT",'full menu'!C5="FCMT",'full menu'!C5="LCMT",'full menu'!C5="LMT",'full menu'!C5="LCIT",'full menu'!C5="FCIT",'full menu'!C5="LIT",'full menu'!C5="MwERT",'full menu'!C5="ERwMT",'full menu'!C5="M&amp;ERT",'full menu'!C5="MwIT",'full menu'!C5="IwMT",'full menu'!C5="M&amp;IT",'full menu'!C5="IwERT",'full menu'!C5="ERwIT",'full menu'!C5="I&amp;ERT",'full menu'!C5="ER&amp;M&amp;IT",'full menu'!C5="LSD"),"subst",IF(OR('full menu'!C5="FERT",'full menu'!C5="FMT",'full menu'!C5="FIT",'full menu'!C5="WSD"),"intens",IF(OR('full menu'!C5="UASC"),"nonat","")))))</f>
        <v>inter</v>
      </c>
      <c r="D5" s="1" t="str">
        <f>IF(OR('full menu'!D5="MDC",'full menu'!D5="PERF"),"rude",IF(OR('full menu'!D5="PCB",'full menu'!D5="AERF",'full menu'!D5="UD"),"inter",IF(OR('full menu'!D5="ACB",'full menu'!D5="LCERT",'full menu'!D5="LERT",'full menu'!D5="FCERT",'full menu'!D5="FCMT",'full menu'!D5="LCMT",'full menu'!D5="LMT",'full menu'!D5="LCIT",'full menu'!D5="FCIT",'full menu'!D5="LIT",'full menu'!D5="MwERT",'full menu'!D5="ERwMT",'full menu'!D5="M&amp;ERT",'full menu'!D5="MwIT",'full menu'!D5="IwMT",'full menu'!D5="M&amp;IT",'full menu'!D5="IwERT",'full menu'!D5="ERwIT",'full menu'!D5="I&amp;ERT",'full menu'!D5="ER&amp;M&amp;IT",'full menu'!D5="LSD"),"subst",IF(OR('full menu'!D5="FERT",'full menu'!D5="FMT",'full menu'!D5="FIT",'full menu'!D5="WSD"),"intens",IF(OR('full menu'!D5="UASC"),"nonat","")))))</f>
        <v>inter</v>
      </c>
      <c r="E5" s="1" t="str">
        <f>IF(OR('full menu'!E5="MDC",'full menu'!E5="PERF"),"rude",IF(OR('full menu'!E5="PCB",'full menu'!E5="AERF",'full menu'!E5="UD"),"inter",IF(OR('full menu'!E5="ACB",'full menu'!E5="LCERT",'full menu'!E5="LERT",'full menu'!E5="FCERT",'full menu'!E5="FCMT",'full menu'!E5="LCMT",'full menu'!E5="LMT",'full menu'!E5="LCIT",'full menu'!E5="FCIT",'full menu'!E5="LIT",'full menu'!E5="MwERT",'full menu'!E5="ERwMT",'full menu'!E5="M&amp;ERT",'full menu'!E5="MwIT",'full menu'!E5="IwMT",'full menu'!E5="M&amp;IT",'full menu'!E5="IwERT",'full menu'!E5="ERwIT",'full menu'!E5="I&amp;ERT",'full menu'!E5="ER&amp;M&amp;IT",'full menu'!E5="LSD"),"subst",IF(OR('full menu'!E5="FERT",'full menu'!E5="FMT",'full menu'!E5="FIT",'full menu'!E5="WSD"),"intens",IF(OR('full menu'!E5="UASC"),"nonat","")))))</f>
        <v>inter</v>
      </c>
      <c r="F5" s="1" t="str">
        <f>IF(OR('full menu'!F5="MDC",'full menu'!F5="PERF"),"rude",IF(OR('full menu'!F5="PCB",'full menu'!F5="AERF",'full menu'!F5="UD"),"inter",IF(OR('full menu'!F5="ACB",'full menu'!F5="LCERT",'full menu'!F5="LERT",'full menu'!F5="FCERT",'full menu'!F5="FCMT",'full menu'!F5="LCMT",'full menu'!F5="LMT",'full menu'!F5="LCIT",'full menu'!F5="FCIT",'full menu'!F5="LIT",'full menu'!F5="MwERT",'full menu'!F5="ERwMT",'full menu'!F5="M&amp;ERT",'full menu'!F5="MwIT",'full menu'!F5="IwMT",'full menu'!F5="M&amp;IT",'full menu'!F5="IwERT",'full menu'!F5="ERwIT",'full menu'!F5="I&amp;ERT",'full menu'!F5="ER&amp;M&amp;IT",'full menu'!F5="LSD"),"subst",IF(OR('full menu'!F5="FERT",'full menu'!F5="FMT",'full menu'!F5="FIT",'full menu'!F5="WSD"),"intens",IF(OR('full menu'!F5="UASC"),"nonat","")))))</f>
        <v>inter</v>
      </c>
      <c r="G5" s="1" t="str">
        <f>IF(OR('full menu'!G5="MDC",'full menu'!G5="PERF"),"rude",IF(OR('full menu'!G5="PCB",'full menu'!G5="AERF",'full menu'!G5="UD"),"inter",IF(OR('full menu'!G5="ACB",'full menu'!G5="LCERT",'full menu'!G5="LERT",'full menu'!G5="FCERT",'full menu'!G5="FCMT",'full menu'!G5="LCMT",'full menu'!G5="LMT",'full menu'!G5="LCIT",'full menu'!G5="FCIT",'full menu'!G5="LIT",'full menu'!G5="MwERT",'full menu'!G5="ERwMT",'full menu'!G5="M&amp;ERT",'full menu'!G5="MwIT",'full menu'!G5="IwMT",'full menu'!G5="M&amp;IT",'full menu'!G5="IwERT",'full menu'!G5="ERwIT",'full menu'!G5="I&amp;ERT",'full menu'!G5="ER&amp;M&amp;IT",'full menu'!G5="LSD"),"subst",IF(OR('full menu'!G5="FERT",'full menu'!G5="FMT",'full menu'!G5="FIT",'full menu'!G5="WSD"),"intens",IF(OR('full menu'!G5="UASC"),"nonat","")))))</f>
        <v>inter</v>
      </c>
      <c r="H5" s="1" t="str">
        <f>IF(OR('full menu'!H5="MDC",'full menu'!H5="PERF"),"rude",IF(OR('full menu'!H5="PCB",'full menu'!H5="AERF",'full menu'!H5="UD"),"inter",IF(OR('full menu'!H5="ACB",'full menu'!H5="LCERT",'full menu'!H5="LERT",'full menu'!H5="FCERT",'full menu'!H5="FCMT",'full menu'!H5="LCMT",'full menu'!H5="LMT",'full menu'!H5="LCIT",'full menu'!H5="FCIT",'full menu'!H5="LIT",'full menu'!H5="MwERT",'full menu'!H5="ERwMT",'full menu'!H5="M&amp;ERT",'full menu'!H5="MwIT",'full menu'!H5="IwMT",'full menu'!H5="M&amp;IT",'full menu'!H5="IwERT",'full menu'!H5="ERwIT",'full menu'!H5="I&amp;ERT",'full menu'!H5="ER&amp;M&amp;IT",'full menu'!H5="LSD"),"subst",IF(OR('full menu'!H5="FERT",'full menu'!H5="FMT",'full menu'!H5="FIT",'full menu'!H5="WSD"),"intens",IF(OR('full menu'!H5="UASC"),"nonat","")))))</f>
        <v>inter</v>
      </c>
      <c r="I5" s="1" t="str">
        <f>IF(OR('full menu'!I5="MDC",'full menu'!I5="PERF"),"rude",IF(OR('full menu'!I5="PCB",'full menu'!I5="AERF",'full menu'!I5="UD"),"inter",IF(OR('full menu'!I5="ACB",'full menu'!I5="LCERT",'full menu'!I5="LERT",'full menu'!I5="FCERT",'full menu'!I5="FCMT",'full menu'!I5="LCMT",'full menu'!I5="LMT",'full menu'!I5="LCIT",'full menu'!I5="FCIT",'full menu'!I5="LIT",'full menu'!I5="MwERT",'full menu'!I5="ERwMT",'full menu'!I5="M&amp;ERT",'full menu'!I5="MwIT",'full menu'!I5="IwMT",'full menu'!I5="M&amp;IT",'full menu'!I5="IwERT",'full menu'!I5="ERwIT",'full menu'!I5="I&amp;ERT",'full menu'!I5="ER&amp;M&amp;IT",'full menu'!I5="LSD"),"subst",IF(OR('full menu'!I5="FERT",'full menu'!I5="FMT",'full menu'!I5="FIT",'full menu'!I5="WSD"),"intens",IF(OR('full menu'!I5="UASC"),"nonat","")))))</f>
        <v>inter</v>
      </c>
      <c r="J5" s="1" t="str">
        <f>IF(OR('full menu'!J5="MDC",'full menu'!J5="PERF"),"rude",IF(OR('full menu'!J5="PCB",'full menu'!J5="AERF",'full menu'!J5="UD"),"inter",IF(OR('full menu'!J5="ACB",'full menu'!J5="LCERT",'full menu'!J5="LERT",'full menu'!J5="FCERT",'full menu'!J5="FCMT",'full menu'!J5="LCMT",'full menu'!J5="LMT",'full menu'!J5="LCIT",'full menu'!J5="FCIT",'full menu'!J5="LIT",'full menu'!J5="MwERT",'full menu'!J5="ERwMT",'full menu'!J5="M&amp;ERT",'full menu'!J5="MwIT",'full menu'!J5="IwMT",'full menu'!J5="M&amp;IT",'full menu'!J5="IwERT",'full menu'!J5="ERwIT",'full menu'!J5="I&amp;ERT",'full menu'!J5="ER&amp;M&amp;IT",'full menu'!J5="LSD"),"subst",IF(OR('full menu'!J5="FERT",'full menu'!J5="FMT",'full menu'!J5="FIT",'full menu'!J5="WSD"),"intens",IF(OR('full menu'!J5="UASC"),"nonat","")))))</f>
        <v>inter</v>
      </c>
      <c r="K5" s="1" t="str">
        <f>IF(OR('full menu'!K5="MDC",'full menu'!K5="PERF"),"rude",IF(OR('full menu'!K5="PCB",'full menu'!K5="AERF",'full menu'!K5="UD"),"inter",IF(OR('full menu'!K5="ACB",'full menu'!K5="LCERT",'full menu'!K5="LERT",'full menu'!K5="FCERT",'full menu'!K5="FCMT",'full menu'!K5="LCMT",'full menu'!K5="LMT",'full menu'!K5="LCIT",'full menu'!K5="FCIT",'full menu'!K5="LIT",'full menu'!K5="MwERT",'full menu'!K5="ERwMT",'full menu'!K5="M&amp;ERT",'full menu'!K5="MwIT",'full menu'!K5="IwMT",'full menu'!K5="M&amp;IT",'full menu'!K5="IwERT",'full menu'!K5="ERwIT",'full menu'!K5="I&amp;ERT",'full menu'!K5="ER&amp;M&amp;IT",'full menu'!K5="LSD"),"subst",IF(OR('full menu'!K5="FERT",'full menu'!K5="FMT",'full menu'!K5="FIT",'full menu'!K5="WSD"),"intens",IF(OR('full menu'!K5="UASC"),"nonat","")))))</f>
        <v>inter</v>
      </c>
      <c r="L5" s="1" t="str">
        <f>IF(OR('full menu'!L5="MDC",'full menu'!L5="PERF"),"rude",IF(OR('full menu'!L5="PCB",'full menu'!L5="AERF",'full menu'!L5="UD"),"inter",IF(OR('full menu'!L5="ACB",'full menu'!L5="LCERT",'full menu'!L5="LERT",'full menu'!L5="FCERT",'full menu'!L5="FCMT",'full menu'!L5="LCMT",'full menu'!L5="LMT",'full menu'!L5="LCIT",'full menu'!L5="FCIT",'full menu'!L5="LIT",'full menu'!L5="MwERT",'full menu'!L5="ERwMT",'full menu'!L5="M&amp;ERT",'full menu'!L5="MwIT",'full menu'!L5="IwMT",'full menu'!L5="M&amp;IT",'full menu'!L5="IwERT",'full menu'!L5="ERwIT",'full menu'!L5="I&amp;ERT",'full menu'!L5="ER&amp;M&amp;IT",'full menu'!L5="LSD"),"subst",IF(OR('full menu'!L5="FERT",'full menu'!L5="FMT",'full menu'!L5="FIT",'full menu'!L5="WSD"),"intens",IF(OR('full menu'!L5="UASC"),"nonat","")))))</f>
        <v>subst</v>
      </c>
      <c r="M5" s="1" t="str">
        <f>IF(OR('full menu'!M5="MDC",'full menu'!M5="PERF"),"rude",IF(OR('full menu'!M5="PCB",'full menu'!M5="AERF",'full menu'!M5="UD"),"inter",IF(OR('full menu'!M5="ACB",'full menu'!M5="LCERT",'full menu'!M5="LERT",'full menu'!M5="FCERT",'full menu'!M5="FCMT",'full menu'!M5="LCMT",'full menu'!M5="LMT",'full menu'!M5="LCIT",'full menu'!M5="FCIT",'full menu'!M5="LIT",'full menu'!M5="MwERT",'full menu'!M5="ERwMT",'full menu'!M5="M&amp;ERT",'full menu'!M5="MwIT",'full menu'!M5="IwMT",'full menu'!M5="M&amp;IT",'full menu'!M5="IwERT",'full menu'!M5="ERwIT",'full menu'!M5="I&amp;ERT",'full menu'!M5="ER&amp;M&amp;IT",'full menu'!M5="LSD"),"subst",IF(OR('full menu'!M5="FERT",'full menu'!M5="FMT",'full menu'!M5="FIT",'full menu'!M5="WSD"),"intens",IF(OR('full menu'!M5="UASC"),"nonat","")))))</f>
        <v>subst</v>
      </c>
      <c r="N5" s="1" t="str">
        <f>IF(OR('full menu'!N5="MDC",'full menu'!N5="PERF"),"rude",IF(OR('full menu'!N5="PCB",'full menu'!N5="AERF",'full menu'!N5="UD"),"inter",IF(OR('full menu'!N5="ACB",'full menu'!N5="LCERT",'full menu'!N5="LERT",'full menu'!N5="FCERT",'full menu'!N5="FCMT",'full menu'!N5="LCMT",'full menu'!N5="LMT",'full menu'!N5="LCIT",'full menu'!N5="FCIT",'full menu'!N5="LIT",'full menu'!N5="MwERT",'full menu'!N5="ERwMT",'full menu'!N5="M&amp;ERT",'full menu'!N5="MwIT",'full menu'!N5="IwMT",'full menu'!N5="M&amp;IT",'full menu'!N5="IwERT",'full menu'!N5="ERwIT",'full menu'!N5="I&amp;ERT",'full menu'!N5="ER&amp;M&amp;IT",'full menu'!N5="LSD"),"subst",IF(OR('full menu'!N5="FERT",'full menu'!N5="FMT",'full menu'!N5="FIT",'full menu'!N5="WSD"),"intens",IF(OR('full menu'!N5="UASC"),"nonat","")))))</f>
        <v>subst</v>
      </c>
      <c r="O5" s="1" t="str">
        <f>IF(OR('full menu'!O5="MDC",'full menu'!O5="PERF"),"rude",IF(OR('full menu'!O5="PCB",'full menu'!O5="AERF",'full menu'!O5="UD"),"inter",IF(OR('full menu'!O5="ACB",'full menu'!O5="LCERT",'full menu'!O5="LERT",'full menu'!O5="FCERT",'full menu'!O5="FCMT",'full menu'!O5="LCMT",'full menu'!O5="LMT",'full menu'!O5="LCIT",'full menu'!O5="FCIT",'full menu'!O5="LIT",'full menu'!O5="MwERT",'full menu'!O5="ERwMT",'full menu'!O5="M&amp;ERT",'full menu'!O5="MwIT",'full menu'!O5="IwMT",'full menu'!O5="M&amp;IT",'full menu'!O5="IwERT",'full menu'!O5="ERwIT",'full menu'!O5="I&amp;ERT",'full menu'!O5="ER&amp;M&amp;IT",'full menu'!O5="LSD"),"subst",IF(OR('full menu'!O5="FERT",'full menu'!O5="FMT",'full menu'!O5="FIT",'full menu'!O5="WSD"),"intens",IF(OR('full menu'!O5="UASC"),"nonat","")))))</f>
        <v>subst</v>
      </c>
      <c r="P5" s="1" t="str">
        <f>IF(OR('full menu'!P5="MDC",'full menu'!P5="PERF"),"rude",IF(OR('full menu'!P5="PCB",'full menu'!P5="AERF",'full menu'!P5="UD"),"inter",IF(OR('full menu'!P5="ACB",'full menu'!P5="LCERT",'full menu'!P5="LERT",'full menu'!P5="FCERT",'full menu'!P5="FCMT",'full menu'!P5="LCMT",'full menu'!P5="LMT",'full menu'!P5="LCIT",'full menu'!P5="FCIT",'full menu'!P5="LIT",'full menu'!P5="MwERT",'full menu'!P5="ERwMT",'full menu'!P5="M&amp;ERT",'full menu'!P5="MwIT",'full menu'!P5="IwMT",'full menu'!P5="M&amp;IT",'full menu'!P5="IwERT",'full menu'!P5="ERwIT",'full menu'!P5="I&amp;ERT",'full menu'!P5="ER&amp;M&amp;IT",'full menu'!P5="LSD"),"subst",IF(OR('full menu'!P5="FERT",'full menu'!P5="FMT",'full menu'!P5="FIT",'full menu'!P5="WSD"),"intens",IF(OR('full menu'!P5="UASC"),"nonat","")))))</f>
        <v>subst</v>
      </c>
      <c r="Q5" s="1" t="str">
        <f>IF(OR('full menu'!Q5="MDC",'full menu'!Q5="PERF"),"rude",IF(OR('full menu'!Q5="PCB",'full menu'!Q5="AERF",'full menu'!Q5="UD"),"inter",IF(OR('full menu'!Q5="ACB",'full menu'!Q5="LCERT",'full menu'!Q5="LERT",'full menu'!Q5="FCERT",'full menu'!Q5="FCMT",'full menu'!Q5="LCMT",'full menu'!Q5="LMT",'full menu'!Q5="LCIT",'full menu'!Q5="FCIT",'full menu'!Q5="LIT",'full menu'!Q5="MwERT",'full menu'!Q5="ERwMT",'full menu'!Q5="M&amp;ERT",'full menu'!Q5="MwIT",'full menu'!Q5="IwMT",'full menu'!Q5="M&amp;IT",'full menu'!Q5="IwERT",'full menu'!Q5="ERwIT",'full menu'!Q5="I&amp;ERT",'full menu'!Q5="ER&amp;M&amp;IT",'full menu'!Q5="LSD"),"subst",IF(OR('full menu'!Q5="FERT",'full menu'!Q5="FMT",'full menu'!Q5="FIT",'full menu'!Q5="WSD"),"intens",IF(OR('full menu'!Q5="UASC"),"nonat","")))))</f>
        <v>subst</v>
      </c>
      <c r="R5" s="1" t="str">
        <f>IF(OR('full menu'!R5="MDC",'full menu'!R5="PERF"),"rude",IF(OR('full menu'!R5="PCB",'full menu'!R5="AERF",'full menu'!R5="UD"),"inter",IF(OR('full menu'!R5="ACB",'full menu'!R5="LCERT",'full menu'!R5="LERT",'full menu'!R5="FCERT",'full menu'!R5="FCMT",'full menu'!R5="LCMT",'full menu'!R5="LMT",'full menu'!R5="LCIT",'full menu'!R5="FCIT",'full menu'!R5="LIT",'full menu'!R5="MwERT",'full menu'!R5="ERwMT",'full menu'!R5="M&amp;ERT",'full menu'!R5="MwIT",'full menu'!R5="IwMT",'full menu'!R5="M&amp;IT",'full menu'!R5="IwERT",'full menu'!R5="ERwIT",'full menu'!R5="I&amp;ERT",'full menu'!R5="ER&amp;M&amp;IT",'full menu'!R5="LSD"),"subst",IF(OR('full menu'!R5="FERT",'full menu'!R5="FMT",'full menu'!R5="FIT",'full menu'!R5="WSD"),"intens",IF(OR('full menu'!R5="UASC"),"nonat","")))))</f>
        <v>subst</v>
      </c>
      <c r="S5" s="1" t="str">
        <f>IF(OR('full menu'!S5="MDC",'full menu'!S5="PERF"),"rude",IF(OR('full menu'!S5="PCB",'full menu'!S5="AERF",'full menu'!S5="UD"),"inter",IF(OR('full menu'!S5="ACB",'full menu'!S5="LCERT",'full menu'!S5="LERT",'full menu'!S5="FCERT",'full menu'!S5="FCMT",'full menu'!S5="LCMT",'full menu'!S5="LMT",'full menu'!S5="LCIT",'full menu'!S5="FCIT",'full menu'!S5="LIT",'full menu'!S5="MwERT",'full menu'!S5="ERwMT",'full menu'!S5="M&amp;ERT",'full menu'!S5="MwIT",'full menu'!S5="IwMT",'full menu'!S5="M&amp;IT",'full menu'!S5="IwERT",'full menu'!S5="ERwIT",'full menu'!S5="I&amp;ERT",'full menu'!S5="ER&amp;M&amp;IT",'full menu'!S5="LSD"),"subst",IF(OR('full menu'!S5="FERT",'full menu'!S5="FMT",'full menu'!S5="FIT",'full menu'!S5="WSD"),"intens",IF(OR('full menu'!S5="UASC"),"nonat","")))))</f>
        <v>subst</v>
      </c>
      <c r="T5" s="1" t="str">
        <f>IF(OR('full menu'!T5="MDC",'full menu'!T5="PERF"),"rude",IF(OR('full menu'!T5="PCB",'full menu'!T5="AERF",'full menu'!T5="UD"),"inter",IF(OR('full menu'!T5="ACB",'full menu'!T5="LCERT",'full menu'!T5="LERT",'full menu'!T5="FCERT",'full menu'!T5="FCMT",'full menu'!T5="LCMT",'full menu'!T5="LMT",'full menu'!T5="LCIT",'full menu'!T5="FCIT",'full menu'!T5="LIT",'full menu'!T5="MwERT",'full menu'!T5="ERwMT",'full menu'!T5="M&amp;ERT",'full menu'!T5="MwIT",'full menu'!T5="IwMT",'full menu'!T5="M&amp;IT",'full menu'!T5="IwERT",'full menu'!T5="ERwIT",'full menu'!T5="I&amp;ERT",'full menu'!T5="ER&amp;M&amp;IT",'full menu'!T5="LSD"),"subst",IF(OR('full menu'!T5="FERT",'full menu'!T5="FMT",'full menu'!T5="FIT",'full menu'!T5="WSD"),"intens",IF(OR('full menu'!T5="UASC"),"nonat","")))))</f>
        <v>subst</v>
      </c>
      <c r="U5" s="1" t="str">
        <f>IF(OR('full menu'!U5="MDC",'full menu'!U5="PERF"),"rude",IF(OR('full menu'!U5="PCB",'full menu'!U5="AERF",'full menu'!U5="UD"),"inter",IF(OR('full menu'!U5="ACB",'full menu'!U5="LCERT",'full menu'!U5="LERT",'full menu'!U5="FCERT",'full menu'!U5="FCMT",'full menu'!U5="LCMT",'full menu'!U5="LMT",'full menu'!U5="LCIT",'full menu'!U5="FCIT",'full menu'!U5="LIT",'full menu'!U5="MwERT",'full menu'!U5="ERwMT",'full menu'!U5="M&amp;ERT",'full menu'!U5="MwIT",'full menu'!U5="IwMT",'full menu'!U5="M&amp;IT",'full menu'!U5="IwERT",'full menu'!U5="ERwIT",'full menu'!U5="I&amp;ERT",'full menu'!U5="ER&amp;M&amp;IT",'full menu'!U5="LSD"),"subst",IF(OR('full menu'!U5="FERT",'full menu'!U5="FMT",'full menu'!U5="FIT",'full menu'!U5="WSD"),"intens",IF(OR('full menu'!U5="UASC"),"nonat","")))))</f>
        <v>subst</v>
      </c>
      <c r="V5" s="1" t="str">
        <f>IF(OR('full menu'!V5="MDC",'full menu'!V5="PERF"),"rude",IF(OR('full menu'!V5="PCB",'full menu'!V5="AERF",'full menu'!V5="UD"),"inter",IF(OR('full menu'!V5="ACB",'full menu'!V5="LCERT",'full menu'!V5="LERT",'full menu'!V5="FCERT",'full menu'!V5="FCMT",'full menu'!V5="LCMT",'full menu'!V5="LMT",'full menu'!V5="LCIT",'full menu'!V5="FCIT",'full menu'!V5="LIT",'full menu'!V5="MwERT",'full menu'!V5="ERwMT",'full menu'!V5="M&amp;ERT",'full menu'!V5="MwIT",'full menu'!V5="IwMT",'full menu'!V5="M&amp;IT",'full menu'!V5="IwERT",'full menu'!V5="ERwIT",'full menu'!V5="I&amp;ERT",'full menu'!V5="ER&amp;M&amp;IT",'full menu'!V5="LSD"),"subst",IF(OR('full menu'!V5="FERT",'full menu'!V5="FMT",'full menu'!V5="FIT",'full menu'!V5="WSD"),"intens",IF(OR('full menu'!V5="UASC"),"nonat","")))))</f>
        <v>subst</v>
      </c>
      <c r="W5" s="1" t="str">
        <f>IF(OR('full menu'!W5="MDC",'full menu'!W5="PERF"),"rude",IF(OR('full menu'!W5="PCB",'full menu'!W5="AERF",'full menu'!W5="UD"),"inter",IF(OR('full menu'!W5="ACB",'full menu'!W5="LCERT",'full menu'!W5="LERT",'full menu'!W5="FCERT",'full menu'!W5="FCMT",'full menu'!W5="LCMT",'full menu'!W5="LMT",'full menu'!W5="LCIT",'full menu'!W5="FCIT",'full menu'!W5="LIT",'full menu'!W5="MwERT",'full menu'!W5="ERwMT",'full menu'!W5="M&amp;ERT",'full menu'!W5="MwIT",'full menu'!W5="IwMT",'full menu'!W5="M&amp;IT",'full menu'!W5="IwERT",'full menu'!W5="ERwIT",'full menu'!W5="I&amp;ERT",'full menu'!W5="ER&amp;M&amp;IT",'full menu'!W5="LSD"),"subst",IF(OR('full menu'!W5="FERT",'full menu'!W5="FMT",'full menu'!W5="FIT",'full menu'!W5="WSD"),"intens",IF(OR('full menu'!W5="UASC"),"nonat","")))))</f>
        <v>subst</v>
      </c>
      <c r="X5" s="1" t="str">
        <f>IF(OR('full menu'!X5="MDC",'full menu'!X5="PERF"),"rude",IF(OR('full menu'!X5="PCB",'full menu'!X5="AERF",'full menu'!X5="UD"),"inter",IF(OR('full menu'!X5="ACB",'full menu'!X5="LCERT",'full menu'!X5="LERT",'full menu'!X5="FCERT",'full menu'!X5="FCMT",'full menu'!X5="LCMT",'full menu'!X5="LMT",'full menu'!X5="LCIT",'full menu'!X5="FCIT",'full menu'!X5="LIT",'full menu'!X5="MwERT",'full menu'!X5="ERwMT",'full menu'!X5="M&amp;ERT",'full menu'!X5="MwIT",'full menu'!X5="IwMT",'full menu'!X5="M&amp;IT",'full menu'!X5="IwERT",'full menu'!X5="ERwIT",'full menu'!X5="I&amp;ERT",'full menu'!X5="ER&amp;M&amp;IT",'full menu'!X5="LSD"),"subst",IF(OR('full menu'!X5="FERT",'full menu'!X5="FMT",'full menu'!X5="FIT",'full menu'!X5="WSD"),"intens",IF(OR('full menu'!X5="UASC"),"nonat","")))))</f>
        <v>subst</v>
      </c>
      <c r="Y5" s="1" t="str">
        <f>IF(OR('full menu'!Y5="MDC",'full menu'!Y5="PERF"),"rude",IF(OR('full menu'!Y5="PCB",'full menu'!Y5="AERF",'full menu'!Y5="UD"),"inter",IF(OR('full menu'!Y5="ACB",'full menu'!Y5="LCERT",'full menu'!Y5="LERT",'full menu'!Y5="FCERT",'full menu'!Y5="FCMT",'full menu'!Y5="LCMT",'full menu'!Y5="LMT",'full menu'!Y5="LCIT",'full menu'!Y5="FCIT",'full menu'!Y5="LIT",'full menu'!Y5="MwERT",'full menu'!Y5="ERwMT",'full menu'!Y5="M&amp;ERT",'full menu'!Y5="MwIT",'full menu'!Y5="IwMT",'full menu'!Y5="M&amp;IT",'full menu'!Y5="IwERT",'full menu'!Y5="ERwIT",'full menu'!Y5="I&amp;ERT",'full menu'!Y5="ER&amp;M&amp;IT",'full menu'!Y5="LSD"),"subst",IF(OR('full menu'!Y5="FERT",'full menu'!Y5="FMT",'full menu'!Y5="FIT",'full menu'!Y5="WSD"),"intens",IF(OR('full menu'!Y5="UASC"),"nonat","")))))</f>
        <v>subst</v>
      </c>
      <c r="Z5" s="1" t="str">
        <f>IF(OR('full menu'!Z5="MDC",'full menu'!Z5="PERF"),"rude",IF(OR('full menu'!Z5="PCB",'full menu'!Z5="AERF",'full menu'!Z5="UD"),"inter",IF(OR('full menu'!Z5="ACB",'full menu'!Z5="LCERT",'full menu'!Z5="LERT",'full menu'!Z5="FCERT",'full menu'!Z5="FCMT",'full menu'!Z5="LCMT",'full menu'!Z5="LMT",'full menu'!Z5="LCIT",'full menu'!Z5="FCIT",'full menu'!Z5="LIT",'full menu'!Z5="MwERT",'full menu'!Z5="ERwMT",'full menu'!Z5="M&amp;ERT",'full menu'!Z5="MwIT",'full menu'!Z5="IwMT",'full menu'!Z5="M&amp;IT",'full menu'!Z5="IwERT",'full menu'!Z5="ERwIT",'full menu'!Z5="I&amp;ERT",'full menu'!Z5="ER&amp;M&amp;IT",'full menu'!Z5="LSD"),"subst",IF(OR('full menu'!Z5="FERT",'full menu'!Z5="FMT",'full menu'!Z5="FIT",'full menu'!Z5="WSD"),"intens",IF(OR('full menu'!Z5="UASC"),"nonat","")))))</f>
        <v>subst</v>
      </c>
      <c r="AA5" s="1" t="str">
        <f>IF(OR('full menu'!AA5="MDC",'full menu'!AA5="PERF"),"rude",IF(OR('full menu'!AA5="PCB",'full menu'!AA5="AERF",'full menu'!AA5="UD"),"inter",IF(OR('full menu'!AA5="ACB",'full menu'!AA5="LCERT",'full menu'!AA5="LERT",'full menu'!AA5="FCERT",'full menu'!AA5="FCMT",'full menu'!AA5="LCMT",'full menu'!AA5="LMT",'full menu'!AA5="LCIT",'full menu'!AA5="FCIT",'full menu'!AA5="LIT",'full menu'!AA5="MwERT",'full menu'!AA5="ERwMT",'full menu'!AA5="M&amp;ERT",'full menu'!AA5="MwIT",'full menu'!AA5="IwMT",'full menu'!AA5="M&amp;IT",'full menu'!AA5="IwERT",'full menu'!AA5="ERwIT",'full menu'!AA5="I&amp;ERT",'full menu'!AA5="ER&amp;M&amp;IT",'full menu'!AA5="LSD"),"subst",IF(OR('full menu'!AA5="FERT",'full menu'!AA5="FMT",'full menu'!AA5="FIT",'full menu'!AA5="WSD"),"intens",IF(OR('full menu'!AA5="UASC"),"nonat","")))))</f>
        <v>subst</v>
      </c>
      <c r="AB5" s="1" t="str">
        <f>IF(OR('full menu'!AB5="MDC",'full menu'!AB5="PERF"),"rude",IF(OR('full menu'!AB5="PCB",'full menu'!AB5="AERF",'full menu'!AB5="UD"),"inter",IF(OR('full menu'!AB5="ACB",'full menu'!AB5="LCERT",'full menu'!AB5="LERT",'full menu'!AB5="FCERT",'full menu'!AB5="FCMT",'full menu'!AB5="LCMT",'full menu'!AB5="LMT",'full menu'!AB5="LCIT",'full menu'!AB5="FCIT",'full menu'!AB5="LIT",'full menu'!AB5="MwERT",'full menu'!AB5="ERwMT",'full menu'!AB5="M&amp;ERT",'full menu'!AB5="MwIT",'full menu'!AB5="IwMT",'full menu'!AB5="M&amp;IT",'full menu'!AB5="IwERT",'full menu'!AB5="ERwIT",'full menu'!AB5="I&amp;ERT",'full menu'!AB5="ER&amp;M&amp;IT",'full menu'!AB5="LSD"),"subst",IF(OR('full menu'!AB5="FERT",'full menu'!AB5="FMT",'full menu'!AB5="FIT",'full menu'!AB5="WSD"),"intens",IF(OR('full menu'!AB5="UASC"),"nonat","")))))</f>
        <v>subst</v>
      </c>
      <c r="AC5" s="1" t="str">
        <f>IF(OR('full menu'!AC5="MDC",'full menu'!AC5="PERF"),"rude",IF(OR('full menu'!AC5="PCB",'full menu'!AC5="AERF",'full menu'!AC5="UD"),"inter",IF(OR('full menu'!AC5="ACB",'full menu'!AC5="LCERT",'full menu'!AC5="LERT",'full menu'!AC5="FCERT",'full menu'!AC5="FCMT",'full menu'!AC5="LCMT",'full menu'!AC5="LMT",'full menu'!AC5="LCIT",'full menu'!AC5="FCIT",'full menu'!AC5="LIT",'full menu'!AC5="MwERT",'full menu'!AC5="ERwMT",'full menu'!AC5="M&amp;ERT",'full menu'!AC5="MwIT",'full menu'!AC5="IwMT",'full menu'!AC5="M&amp;IT",'full menu'!AC5="IwERT",'full menu'!AC5="ERwIT",'full menu'!AC5="I&amp;ERT",'full menu'!AC5="ER&amp;M&amp;IT",'full menu'!AC5="LSD"),"subst",IF(OR('full menu'!AC5="FERT",'full menu'!AC5="FMT",'full menu'!AC5="FIT",'full menu'!AC5="WSD"),"intens",IF(OR('full menu'!AC5="UASC"),"nonat","")))))</f>
        <v>subst</v>
      </c>
      <c r="AD5" s="1" t="str">
        <f>IF(OR('full menu'!AD5="MDC",'full menu'!AD5="PERF"),"rude",IF(OR('full menu'!AD5="PCB",'full menu'!AD5="AERF",'full menu'!AD5="UD"),"inter",IF(OR('full menu'!AD5="ACB",'full menu'!AD5="LCERT",'full menu'!AD5="LERT",'full menu'!AD5="FCERT",'full menu'!AD5="FCMT",'full menu'!AD5="LCMT",'full menu'!AD5="LMT",'full menu'!AD5="LCIT",'full menu'!AD5="FCIT",'full menu'!AD5="LIT",'full menu'!AD5="MwERT",'full menu'!AD5="ERwMT",'full menu'!AD5="M&amp;ERT",'full menu'!AD5="MwIT",'full menu'!AD5="IwMT",'full menu'!AD5="M&amp;IT",'full menu'!AD5="IwERT",'full menu'!AD5="ERwIT",'full menu'!AD5="I&amp;ERT",'full menu'!AD5="ER&amp;M&amp;IT",'full menu'!AD5="LSD"),"subst",IF(OR('full menu'!AD5="FERT",'full menu'!AD5="FMT",'full menu'!AD5="FIT",'full menu'!AD5="WSD"),"intens",IF(OR('full menu'!AD5="UASC"),"nonat","")))))</f>
        <v>subst</v>
      </c>
      <c r="AE5" s="1" t="str">
        <f>IF(OR('full menu'!AE5="MDC",'full menu'!AE5="PERF"),"rude",IF(OR('full menu'!AE5="PCB",'full menu'!AE5="AERF",'full menu'!AE5="UD"),"inter",IF(OR('full menu'!AE5="ACB",'full menu'!AE5="LCERT",'full menu'!AE5="LERT",'full menu'!AE5="FCERT",'full menu'!AE5="FCMT",'full menu'!AE5="LCMT",'full menu'!AE5="LMT",'full menu'!AE5="LCIT",'full menu'!AE5="FCIT",'full menu'!AE5="LIT",'full menu'!AE5="MwERT",'full menu'!AE5="ERwMT",'full menu'!AE5="M&amp;ERT",'full menu'!AE5="MwIT",'full menu'!AE5="IwMT",'full menu'!AE5="M&amp;IT",'full menu'!AE5="IwERT",'full menu'!AE5="ERwIT",'full menu'!AE5="I&amp;ERT",'full menu'!AE5="ER&amp;M&amp;IT",'full menu'!AE5="LSD"),"subst",IF(OR('full menu'!AE5="FERT",'full menu'!AE5="FMT",'full menu'!AE5="FIT",'full menu'!AE5="WSD"),"intens",IF(OR('full menu'!AE5="UASC"),"nonat","")))))</f>
        <v>subst</v>
      </c>
      <c r="AF5" s="1" t="str">
        <f>IF(OR('full menu'!AF5="MDC",'full menu'!AF5="PERF"),"rude",IF(OR('full menu'!AF5="PCB",'full menu'!AF5="AERF",'full menu'!AF5="UD"),"inter",IF(OR('full menu'!AF5="ACB",'full menu'!AF5="LCERT",'full menu'!AF5="LERT",'full menu'!AF5="FCERT",'full menu'!AF5="FCMT",'full menu'!AF5="LCMT",'full menu'!AF5="LMT",'full menu'!AF5="LCIT",'full menu'!AF5="FCIT",'full menu'!AF5="LIT",'full menu'!AF5="MwERT",'full menu'!AF5="ERwMT",'full menu'!AF5="M&amp;ERT",'full menu'!AF5="MwIT",'full menu'!AF5="IwMT",'full menu'!AF5="M&amp;IT",'full menu'!AF5="IwERT",'full menu'!AF5="ERwIT",'full menu'!AF5="I&amp;ERT",'full menu'!AF5="ER&amp;M&amp;IT",'full menu'!AF5="LSD"),"subst",IF(OR('full menu'!AF5="FERT",'full menu'!AF5="FMT",'full menu'!AF5="FIT",'full menu'!AF5="WSD"),"intens",IF(OR('full menu'!AF5="UASC"),"nonat","")))))</f>
        <v>subst</v>
      </c>
      <c r="AG5" s="1" t="str">
        <f>IF(OR('full menu'!AG5="MDC",'full menu'!AG5="PERF"),"rude",IF(OR('full menu'!AG5="PCB",'full menu'!AG5="AERF",'full menu'!AG5="UD"),"inter",IF(OR('full menu'!AG5="ACB",'full menu'!AG5="LCERT",'full menu'!AG5="LERT",'full menu'!AG5="FCERT",'full menu'!AG5="FCMT",'full menu'!AG5="LCMT",'full menu'!AG5="LMT",'full menu'!AG5="LCIT",'full menu'!AG5="FCIT",'full menu'!AG5="LIT",'full menu'!AG5="MwERT",'full menu'!AG5="ERwMT",'full menu'!AG5="M&amp;ERT",'full menu'!AG5="MwIT",'full menu'!AG5="IwMT",'full menu'!AG5="M&amp;IT",'full menu'!AG5="IwERT",'full menu'!AG5="ERwIT",'full menu'!AG5="I&amp;ERT",'full menu'!AG5="ER&amp;M&amp;IT",'full menu'!AG5="LSD"),"subst",IF(OR('full menu'!AG5="FERT",'full menu'!AG5="FMT",'full menu'!AG5="FIT",'full menu'!AG5="WSD"),"intens",IF(OR('full menu'!AG5="UASC"),"nonat","")))))</f>
        <v>subst</v>
      </c>
      <c r="AH5" s="1" t="str">
        <f>IF(OR('full menu'!AH5="MDC",'full menu'!AH5="PERF"),"rude",IF(OR('full menu'!AH5="PCB",'full menu'!AH5="AERF",'full menu'!AH5="UD"),"inter",IF(OR('full menu'!AH5="ACB",'full menu'!AH5="LCERT",'full menu'!AH5="LERT",'full menu'!AH5="FCERT",'full menu'!AH5="FCMT",'full menu'!AH5="LCMT",'full menu'!AH5="LMT",'full menu'!AH5="LCIT",'full menu'!AH5="FCIT",'full menu'!AH5="LIT",'full menu'!AH5="MwERT",'full menu'!AH5="ERwMT",'full menu'!AH5="M&amp;ERT",'full menu'!AH5="MwIT",'full menu'!AH5="IwMT",'full menu'!AH5="M&amp;IT",'full menu'!AH5="IwERT",'full menu'!AH5="ERwIT",'full menu'!AH5="I&amp;ERT",'full menu'!AH5="ER&amp;M&amp;IT",'full menu'!AH5="LSD"),"subst",IF(OR('full menu'!AH5="FERT",'full menu'!AH5="FMT",'full menu'!AH5="FIT",'full menu'!AH5="WSD"),"intens",IF(OR('full menu'!AH5="UASC"),"nonat","")))))</f>
        <v>subst</v>
      </c>
      <c r="AI5" s="1" t="str">
        <f>IF(OR('full menu'!AI5="MDC",'full menu'!AI5="PERF"),"rude",IF(OR('full menu'!AI5="PCB",'full menu'!AI5="AERF",'full menu'!AI5="UD"),"inter",IF(OR('full menu'!AI5="ACB",'full menu'!AI5="LCERT",'full menu'!AI5="LERT",'full menu'!AI5="FCERT",'full menu'!AI5="FCMT",'full menu'!AI5="LCMT",'full menu'!AI5="LMT",'full menu'!AI5="LCIT",'full menu'!AI5="FCIT",'full menu'!AI5="LIT",'full menu'!AI5="MwERT",'full menu'!AI5="ERwMT",'full menu'!AI5="M&amp;ERT",'full menu'!AI5="MwIT",'full menu'!AI5="IwMT",'full menu'!AI5="M&amp;IT",'full menu'!AI5="IwERT",'full menu'!AI5="ERwIT",'full menu'!AI5="I&amp;ERT",'full menu'!AI5="ER&amp;M&amp;IT",'full menu'!AI5="LSD"),"subst",IF(OR('full menu'!AI5="FERT",'full menu'!AI5="FMT",'full menu'!AI5="FIT",'full menu'!AI5="WSD"),"intens",IF(OR('full menu'!AI5="UASC"),"nonat","")))))</f>
        <v>subst</v>
      </c>
      <c r="AJ5" s="1" t="str">
        <f>IF(OR('full menu'!AJ5="MDC",'full menu'!AJ5="PERF"),"rude",IF(OR('full menu'!AJ5="PCB",'full menu'!AJ5="AERF",'full menu'!AJ5="UD"),"inter",IF(OR('full menu'!AJ5="ACB",'full menu'!AJ5="LCERT",'full menu'!AJ5="LERT",'full menu'!AJ5="FCERT",'full menu'!AJ5="FCMT",'full menu'!AJ5="LCMT",'full menu'!AJ5="LMT",'full menu'!AJ5="LCIT",'full menu'!AJ5="FCIT",'full menu'!AJ5="LIT",'full menu'!AJ5="MwERT",'full menu'!AJ5="ERwMT",'full menu'!AJ5="M&amp;ERT",'full menu'!AJ5="MwIT",'full menu'!AJ5="IwMT",'full menu'!AJ5="M&amp;IT",'full menu'!AJ5="IwERT",'full menu'!AJ5="ERwIT",'full menu'!AJ5="I&amp;ERT",'full menu'!AJ5="ER&amp;M&amp;IT",'full menu'!AJ5="LSD"),"subst",IF(OR('full menu'!AJ5="FERT",'full menu'!AJ5="FMT",'full menu'!AJ5="FIT",'full menu'!AJ5="WSD"),"intens",IF(OR('full menu'!AJ5="UASC"),"nonat","")))))</f>
        <v>subst</v>
      </c>
      <c r="AK5" s="1" t="str">
        <f>IF(OR('full menu'!AK5="MDC",'full menu'!AK5="PERF"),"rude",IF(OR('full menu'!AK5="PCB",'full menu'!AK5="AERF",'full menu'!AK5="UD"),"inter",IF(OR('full menu'!AK5="ACB",'full menu'!AK5="LCERT",'full menu'!AK5="LERT",'full menu'!AK5="FCERT",'full menu'!AK5="FCMT",'full menu'!AK5="LCMT",'full menu'!AK5="LMT",'full menu'!AK5="LCIT",'full menu'!AK5="FCIT",'full menu'!AK5="LIT",'full menu'!AK5="MwERT",'full menu'!AK5="ERwMT",'full menu'!AK5="M&amp;ERT",'full menu'!AK5="MwIT",'full menu'!AK5="IwMT",'full menu'!AK5="M&amp;IT",'full menu'!AK5="IwERT",'full menu'!AK5="ERwIT",'full menu'!AK5="I&amp;ERT",'full menu'!AK5="ER&amp;M&amp;IT",'full menu'!AK5="LSD"),"subst",IF(OR('full menu'!AK5="FERT",'full menu'!AK5="FMT",'full menu'!AK5="FIT",'full menu'!AK5="WSD"),"intens",IF(OR('full menu'!AK5="UASC"),"nonat","")))))</f>
        <v>subst</v>
      </c>
      <c r="AL5" s="1" t="str">
        <f>IF(OR('full menu'!AL5="MDC",'full menu'!AL5="PERF"),"rude",IF(OR('full menu'!AL5="PCB",'full menu'!AL5="AERF",'full menu'!AL5="UD"),"inter",IF(OR('full menu'!AL5="ACB",'full menu'!AL5="LCERT",'full menu'!AL5="LERT",'full menu'!AL5="FCERT",'full menu'!AL5="FCMT",'full menu'!AL5="LCMT",'full menu'!AL5="LMT",'full menu'!AL5="LCIT",'full menu'!AL5="FCIT",'full menu'!AL5="LIT",'full menu'!AL5="MwERT",'full menu'!AL5="ERwMT",'full menu'!AL5="M&amp;ERT",'full menu'!AL5="MwIT",'full menu'!AL5="IwMT",'full menu'!AL5="M&amp;IT",'full menu'!AL5="IwERT",'full menu'!AL5="ERwIT",'full menu'!AL5="I&amp;ERT",'full menu'!AL5="ER&amp;M&amp;IT",'full menu'!AL5="LSD"),"subst",IF(OR('full menu'!AL5="FERT",'full menu'!AL5="FMT",'full menu'!AL5="FIT",'full menu'!AL5="WSD"),"intens",IF(OR('full menu'!AL5="UASC"),"nonat","")))))</f>
        <v>subst</v>
      </c>
      <c r="AM5" s="1" t="str">
        <f>IF(OR('full menu'!AM5="MDC",'full menu'!AM5="PERF"),"rude",IF(OR('full menu'!AM5="PCB",'full menu'!AM5="AERF",'full menu'!AM5="UD"),"inter",IF(OR('full menu'!AM5="ACB",'full menu'!AM5="LCERT",'full menu'!AM5="LERT",'full menu'!AM5="FCERT",'full menu'!AM5="FCMT",'full menu'!AM5="LCMT",'full menu'!AM5="LMT",'full menu'!AM5="LCIT",'full menu'!AM5="FCIT",'full menu'!AM5="LIT",'full menu'!AM5="MwERT",'full menu'!AM5="ERwMT",'full menu'!AM5="M&amp;ERT",'full menu'!AM5="MwIT",'full menu'!AM5="IwMT",'full menu'!AM5="M&amp;IT",'full menu'!AM5="IwERT",'full menu'!AM5="ERwIT",'full menu'!AM5="I&amp;ERT",'full menu'!AM5="ER&amp;M&amp;IT",'full menu'!AM5="LSD"),"subst",IF(OR('full menu'!AM5="FERT",'full menu'!AM5="FMT",'full menu'!AM5="FIT",'full menu'!AM5="WSD"),"intens",IF(OR('full menu'!AM5="UASC"),"nonat","")))))</f>
        <v>subst</v>
      </c>
      <c r="AN5" s="1" t="str">
        <f>IF(OR('full menu'!AN5="MDC",'full menu'!AN5="PERF"),"rude",IF(OR('full menu'!AN5="PCB",'full menu'!AN5="AERF",'full menu'!AN5="UD"),"inter",IF(OR('full menu'!AN5="ACB",'full menu'!AN5="LCERT",'full menu'!AN5="LERT",'full menu'!AN5="FCERT",'full menu'!AN5="FCMT",'full menu'!AN5="LCMT",'full menu'!AN5="LMT",'full menu'!AN5="LCIT",'full menu'!AN5="FCIT",'full menu'!AN5="LIT",'full menu'!AN5="MwERT",'full menu'!AN5="ERwMT",'full menu'!AN5="M&amp;ERT",'full menu'!AN5="MwIT",'full menu'!AN5="IwMT",'full menu'!AN5="M&amp;IT",'full menu'!AN5="IwERT",'full menu'!AN5="ERwIT",'full menu'!AN5="I&amp;ERT",'full menu'!AN5="ER&amp;M&amp;IT",'full menu'!AN5="LSD"),"subst",IF(OR('full menu'!AN5="FERT",'full menu'!AN5="FMT",'full menu'!AN5="FIT",'full menu'!AN5="WSD"),"intens",IF(OR('full menu'!AN5="UASC"),"nonat","")))))</f>
        <v>subst</v>
      </c>
      <c r="AO5" s="1" t="str">
        <f>IF(OR('full menu'!AO5="MDC",'full menu'!AO5="PERF"),"rude",IF(OR('full menu'!AO5="PCB",'full menu'!AO5="AERF",'full menu'!AO5="UD"),"inter",IF(OR('full menu'!AO5="ACB",'full menu'!AO5="LCERT",'full menu'!AO5="LERT",'full menu'!AO5="FCERT",'full menu'!AO5="FCMT",'full menu'!AO5="LCMT",'full menu'!AO5="LMT",'full menu'!AO5="LCIT",'full menu'!AO5="FCIT",'full menu'!AO5="LIT",'full menu'!AO5="MwERT",'full menu'!AO5="ERwMT",'full menu'!AO5="M&amp;ERT",'full menu'!AO5="MwIT",'full menu'!AO5="IwMT",'full menu'!AO5="M&amp;IT",'full menu'!AO5="IwERT",'full menu'!AO5="ERwIT",'full menu'!AO5="I&amp;ERT",'full menu'!AO5="ER&amp;M&amp;IT",'full menu'!AO5="LSD"),"subst",IF(OR('full menu'!AO5="FERT",'full menu'!AO5="FMT",'full menu'!AO5="FIT",'full menu'!AO5="WSD"),"intens",IF(OR('full menu'!AO5="UASC"),"nonat","")))))</f>
        <v>subst</v>
      </c>
      <c r="AP5" s="1" t="str">
        <f>IF(OR('full menu'!AP5="MDC",'full menu'!AP5="PERF"),"rude",IF(OR('full menu'!AP5="PCB",'full menu'!AP5="AERF",'full menu'!AP5="UD"),"inter",IF(OR('full menu'!AP5="ACB",'full menu'!AP5="LCERT",'full menu'!AP5="LERT",'full menu'!AP5="FCERT",'full menu'!AP5="FCMT",'full menu'!AP5="LCMT",'full menu'!AP5="LMT",'full menu'!AP5="LCIT",'full menu'!AP5="FCIT",'full menu'!AP5="LIT",'full menu'!AP5="MwERT",'full menu'!AP5="ERwMT",'full menu'!AP5="M&amp;ERT",'full menu'!AP5="MwIT",'full menu'!AP5="IwMT",'full menu'!AP5="M&amp;IT",'full menu'!AP5="IwERT",'full menu'!AP5="ERwIT",'full menu'!AP5="I&amp;ERT",'full menu'!AP5="ER&amp;M&amp;IT",'full menu'!AP5="LSD"),"subst",IF(OR('full menu'!AP5="FERT",'full menu'!AP5="FMT",'full menu'!AP5="FIT",'full menu'!AP5="WSD"),"intens",IF(OR('full menu'!AP5="UASC"),"nonat","")))))</f>
        <v>subst</v>
      </c>
      <c r="AQ5" s="1" t="str">
        <f>IF(OR('full menu'!AQ5="MDC",'full menu'!AQ5="PERF"),"rude",IF(OR('full menu'!AQ5="PCB",'full menu'!AQ5="AERF",'full menu'!AQ5="UD"),"inter",IF(OR('full menu'!AQ5="ACB",'full menu'!AQ5="LCERT",'full menu'!AQ5="LERT",'full menu'!AQ5="FCERT",'full menu'!AQ5="FCMT",'full menu'!AQ5="LCMT",'full menu'!AQ5="LMT",'full menu'!AQ5="LCIT",'full menu'!AQ5="FCIT",'full menu'!AQ5="LIT",'full menu'!AQ5="MwERT",'full menu'!AQ5="ERwMT",'full menu'!AQ5="M&amp;ERT",'full menu'!AQ5="MwIT",'full menu'!AQ5="IwMT",'full menu'!AQ5="M&amp;IT",'full menu'!AQ5="IwERT",'full menu'!AQ5="ERwIT",'full menu'!AQ5="I&amp;ERT",'full menu'!AQ5="ER&amp;M&amp;IT",'full menu'!AQ5="LSD"),"subst",IF(OR('full menu'!AQ5="FERT",'full menu'!AQ5="FMT",'full menu'!AQ5="FIT",'full menu'!AQ5="WSD"),"intens",IF(OR('full menu'!AQ5="UASC"),"nonat","")))))</f>
        <v>subst</v>
      </c>
      <c r="AR5" s="1" t="str">
        <f>IF(OR('full menu'!AR5="MDC",'full menu'!AR5="PERF"),"rude",IF(OR('full menu'!AR5="PCB",'full menu'!AR5="AERF",'full menu'!AR5="UD"),"inter",IF(OR('full menu'!AR5="ACB",'full menu'!AR5="LCERT",'full menu'!AR5="LERT",'full menu'!AR5="FCERT",'full menu'!AR5="FCMT",'full menu'!AR5="LCMT",'full menu'!AR5="LMT",'full menu'!AR5="LCIT",'full menu'!AR5="FCIT",'full menu'!AR5="LIT",'full menu'!AR5="MwERT",'full menu'!AR5="ERwMT",'full menu'!AR5="M&amp;ERT",'full menu'!AR5="MwIT",'full menu'!AR5="IwMT",'full menu'!AR5="M&amp;IT",'full menu'!AR5="IwERT",'full menu'!AR5="ERwIT",'full menu'!AR5="I&amp;ERT",'full menu'!AR5="ER&amp;M&amp;IT",'full menu'!AR5="LSD"),"subst",IF(OR('full menu'!AR5="FERT",'full menu'!AR5="FMT",'full menu'!AR5="FIT",'full menu'!AR5="WSD"),"intens",IF(OR('full menu'!AR5="UASC"),"nonat","")))))</f>
        <v>subst</v>
      </c>
      <c r="AS5" s="1" t="str">
        <f>IF(OR('full menu'!AS5="MDC",'full menu'!AS5="PERF"),"rude",IF(OR('full menu'!AS5="PCB",'full menu'!AS5="AERF",'full menu'!AS5="UD"),"inter",IF(OR('full menu'!AS5="ACB",'full menu'!AS5="LCERT",'full menu'!AS5="LERT",'full menu'!AS5="FCERT",'full menu'!AS5="FCMT",'full menu'!AS5="LCMT",'full menu'!AS5="LMT",'full menu'!AS5="LCIT",'full menu'!AS5="FCIT",'full menu'!AS5="LIT",'full menu'!AS5="MwERT",'full menu'!AS5="ERwMT",'full menu'!AS5="M&amp;ERT",'full menu'!AS5="MwIT",'full menu'!AS5="IwMT",'full menu'!AS5="M&amp;IT",'full menu'!AS5="IwERT",'full menu'!AS5="ERwIT",'full menu'!AS5="I&amp;ERT",'full menu'!AS5="ER&amp;M&amp;IT",'full menu'!AS5="LSD"),"subst",IF(OR('full menu'!AS5="FERT",'full menu'!AS5="FMT",'full menu'!AS5="FIT",'full menu'!AS5="WSD"),"intens",IF(OR('full menu'!AS5="UASC"),"nonat","")))))</f>
        <v>subst</v>
      </c>
    </row>
    <row r="6" spans="1:51" x14ac:dyDescent="0.35">
      <c r="A6" t="s">
        <v>4</v>
      </c>
      <c r="B6" s="1" t="str">
        <f>IF(OR('full menu'!B6="MDC",'full menu'!B6="PERF"),"rude",IF(OR('full menu'!B6="PCB",'full menu'!B6="AERF",'full menu'!B6="UD"),"inter",IF(OR('full menu'!B6="ACB",'full menu'!B6="LCERT",'full menu'!B6="LERT",'full menu'!B6="FCERT",'full menu'!B6="FCMT",'full menu'!B6="LCMT",'full menu'!B6="LMT",'full menu'!B6="LCIT",'full menu'!B6="FCIT",'full menu'!B6="LIT",'full menu'!B6="MwERT",'full menu'!B6="ERwMT",'full menu'!B6="M&amp;ERT",'full menu'!B6="MwIT",'full menu'!B6="IwMT",'full menu'!B6="M&amp;IT",'full menu'!B6="IwERT",'full menu'!B6="ERwIT",'full menu'!B6="I&amp;ERT",'full menu'!B6="ER&amp;M&amp;IT",'full menu'!B6="LSD"),"subst",IF(OR('full menu'!B6="FERT",'full menu'!B6="FMT",'full menu'!B6="FIT",'full menu'!B6="WSD"),"intens",IF(OR('full menu'!B6="UASC"),"nonat","")))))</f>
        <v>inter</v>
      </c>
      <c r="C6" s="1" t="str">
        <f>IF(OR('full menu'!C6="MDC",'full menu'!C6="PERF"),"rude",IF(OR('full menu'!C6="PCB",'full menu'!C6="AERF",'full menu'!C6="UD"),"inter",IF(OR('full menu'!C6="ACB",'full menu'!C6="LCERT",'full menu'!C6="LERT",'full menu'!C6="FCERT",'full menu'!C6="FCMT",'full menu'!C6="LCMT",'full menu'!C6="LMT",'full menu'!C6="LCIT",'full menu'!C6="FCIT",'full menu'!C6="LIT",'full menu'!C6="MwERT",'full menu'!C6="ERwMT",'full menu'!C6="M&amp;ERT",'full menu'!C6="MwIT",'full menu'!C6="IwMT",'full menu'!C6="M&amp;IT",'full menu'!C6="IwERT",'full menu'!C6="ERwIT",'full menu'!C6="I&amp;ERT",'full menu'!C6="ER&amp;M&amp;IT",'full menu'!C6="LSD"),"subst",IF(OR('full menu'!C6="FERT",'full menu'!C6="FMT",'full menu'!C6="FIT",'full menu'!C6="WSD"),"intens",IF(OR('full menu'!C6="UASC"),"nonat","")))))</f>
        <v>inter</v>
      </c>
      <c r="D6" s="1" t="str">
        <f>IF(OR('full menu'!D6="MDC",'full menu'!D6="PERF"),"rude",IF(OR('full menu'!D6="PCB",'full menu'!D6="AERF",'full menu'!D6="UD"),"inter",IF(OR('full menu'!D6="ACB",'full menu'!D6="LCERT",'full menu'!D6="LERT",'full menu'!D6="FCERT",'full menu'!D6="FCMT",'full menu'!D6="LCMT",'full menu'!D6="LMT",'full menu'!D6="LCIT",'full menu'!D6="FCIT",'full menu'!D6="LIT",'full menu'!D6="MwERT",'full menu'!D6="ERwMT",'full menu'!D6="M&amp;ERT",'full menu'!D6="MwIT",'full menu'!D6="IwMT",'full menu'!D6="M&amp;IT",'full menu'!D6="IwERT",'full menu'!D6="ERwIT",'full menu'!D6="I&amp;ERT",'full menu'!D6="ER&amp;M&amp;IT",'full menu'!D6="LSD"),"subst",IF(OR('full menu'!D6="FERT",'full menu'!D6="FMT",'full menu'!D6="FIT",'full menu'!D6="WSD"),"intens",IF(OR('full menu'!D6="UASC"),"nonat","")))))</f>
        <v>inter</v>
      </c>
      <c r="E6" s="1" t="str">
        <f>IF(OR('full menu'!E6="MDC",'full menu'!E6="PERF"),"rude",IF(OR('full menu'!E6="PCB",'full menu'!E6="AERF",'full menu'!E6="UD"),"inter",IF(OR('full menu'!E6="ACB",'full menu'!E6="LCERT",'full menu'!E6="LERT",'full menu'!E6="FCERT",'full menu'!E6="FCMT",'full menu'!E6="LCMT",'full menu'!E6="LMT",'full menu'!E6="LCIT",'full menu'!E6="FCIT",'full menu'!E6="LIT",'full menu'!E6="MwERT",'full menu'!E6="ERwMT",'full menu'!E6="M&amp;ERT",'full menu'!E6="MwIT",'full menu'!E6="IwMT",'full menu'!E6="M&amp;IT",'full menu'!E6="IwERT",'full menu'!E6="ERwIT",'full menu'!E6="I&amp;ERT",'full menu'!E6="ER&amp;M&amp;IT",'full menu'!E6="LSD"),"subst",IF(OR('full menu'!E6="FERT",'full menu'!E6="FMT",'full menu'!E6="FIT",'full menu'!E6="WSD"),"intens",IF(OR('full menu'!E6="UASC"),"nonat","")))))</f>
        <v>inter</v>
      </c>
      <c r="F6" s="1" t="str">
        <f>IF(OR('full menu'!F6="MDC",'full menu'!F6="PERF"),"rude",IF(OR('full menu'!F6="PCB",'full menu'!F6="AERF",'full menu'!F6="UD"),"inter",IF(OR('full menu'!F6="ACB",'full menu'!F6="LCERT",'full menu'!F6="LERT",'full menu'!F6="FCERT",'full menu'!F6="FCMT",'full menu'!F6="LCMT",'full menu'!F6="LMT",'full menu'!F6="LCIT",'full menu'!F6="FCIT",'full menu'!F6="LIT",'full menu'!F6="MwERT",'full menu'!F6="ERwMT",'full menu'!F6="M&amp;ERT",'full menu'!F6="MwIT",'full menu'!F6="IwMT",'full menu'!F6="M&amp;IT",'full menu'!F6="IwERT",'full menu'!F6="ERwIT",'full menu'!F6="I&amp;ERT",'full menu'!F6="ER&amp;M&amp;IT",'full menu'!F6="LSD"),"subst",IF(OR('full menu'!F6="FERT",'full menu'!F6="FMT",'full menu'!F6="FIT",'full menu'!F6="WSD"),"intens",IF(OR('full menu'!F6="UASC"),"nonat","")))))</f>
        <v>inter</v>
      </c>
      <c r="G6" s="1" t="str">
        <f>IF(OR('full menu'!G6="MDC",'full menu'!G6="PERF"),"rude",IF(OR('full menu'!G6="PCB",'full menu'!G6="AERF",'full menu'!G6="UD"),"inter",IF(OR('full menu'!G6="ACB",'full menu'!G6="LCERT",'full menu'!G6="LERT",'full menu'!G6="FCERT",'full menu'!G6="FCMT",'full menu'!G6="LCMT",'full menu'!G6="LMT",'full menu'!G6="LCIT",'full menu'!G6="FCIT",'full menu'!G6="LIT",'full menu'!G6="MwERT",'full menu'!G6="ERwMT",'full menu'!G6="M&amp;ERT",'full menu'!G6="MwIT",'full menu'!G6="IwMT",'full menu'!G6="M&amp;IT",'full menu'!G6="IwERT",'full menu'!G6="ERwIT",'full menu'!G6="I&amp;ERT",'full menu'!G6="ER&amp;M&amp;IT",'full menu'!G6="LSD"),"subst",IF(OR('full menu'!G6="FERT",'full menu'!G6="FMT",'full menu'!G6="FIT",'full menu'!G6="WSD"),"intens",IF(OR('full menu'!G6="UASC"),"nonat","")))))</f>
        <v>inter</v>
      </c>
      <c r="H6" s="1" t="str">
        <f>IF(OR('full menu'!H6="MDC",'full menu'!H6="PERF"),"rude",IF(OR('full menu'!H6="PCB",'full menu'!H6="AERF",'full menu'!H6="UD"),"inter",IF(OR('full menu'!H6="ACB",'full menu'!H6="LCERT",'full menu'!H6="LERT",'full menu'!H6="FCERT",'full menu'!H6="FCMT",'full menu'!H6="LCMT",'full menu'!H6="LMT",'full menu'!H6="LCIT",'full menu'!H6="FCIT",'full menu'!H6="LIT",'full menu'!H6="MwERT",'full menu'!H6="ERwMT",'full menu'!H6="M&amp;ERT",'full menu'!H6="MwIT",'full menu'!H6="IwMT",'full menu'!H6="M&amp;IT",'full menu'!H6="IwERT",'full menu'!H6="ERwIT",'full menu'!H6="I&amp;ERT",'full menu'!H6="ER&amp;M&amp;IT",'full menu'!H6="LSD"),"subst",IF(OR('full menu'!H6="FERT",'full menu'!H6="FMT",'full menu'!H6="FIT",'full menu'!H6="WSD"),"intens",IF(OR('full menu'!H6="UASC"),"nonat","")))))</f>
        <v>inter</v>
      </c>
      <c r="I6" s="1" t="str">
        <f>IF(OR('full menu'!I6="MDC",'full menu'!I6="PERF"),"rude",IF(OR('full menu'!I6="PCB",'full menu'!I6="AERF",'full menu'!I6="UD"),"inter",IF(OR('full menu'!I6="ACB",'full menu'!I6="LCERT",'full menu'!I6="LERT",'full menu'!I6="FCERT",'full menu'!I6="FCMT",'full menu'!I6="LCMT",'full menu'!I6="LMT",'full menu'!I6="LCIT",'full menu'!I6="FCIT",'full menu'!I6="LIT",'full menu'!I6="MwERT",'full menu'!I6="ERwMT",'full menu'!I6="M&amp;ERT",'full menu'!I6="MwIT",'full menu'!I6="IwMT",'full menu'!I6="M&amp;IT",'full menu'!I6="IwERT",'full menu'!I6="ERwIT",'full menu'!I6="I&amp;ERT",'full menu'!I6="ER&amp;M&amp;IT",'full menu'!I6="LSD"),"subst",IF(OR('full menu'!I6="FERT",'full menu'!I6="FMT",'full menu'!I6="FIT",'full menu'!I6="WSD"),"intens",IF(OR('full menu'!I6="UASC"),"nonat","")))))</f>
        <v>inter</v>
      </c>
      <c r="J6" s="1" t="str">
        <f>IF(OR('full menu'!J6="MDC",'full menu'!J6="PERF"),"rude",IF(OR('full menu'!J6="PCB",'full menu'!J6="AERF",'full menu'!J6="UD"),"inter",IF(OR('full menu'!J6="ACB",'full menu'!J6="LCERT",'full menu'!J6="LERT",'full menu'!J6="FCERT",'full menu'!J6="FCMT",'full menu'!J6="LCMT",'full menu'!J6="LMT",'full menu'!J6="LCIT",'full menu'!J6="FCIT",'full menu'!J6="LIT",'full menu'!J6="MwERT",'full menu'!J6="ERwMT",'full menu'!J6="M&amp;ERT",'full menu'!J6="MwIT",'full menu'!J6="IwMT",'full menu'!J6="M&amp;IT",'full menu'!J6="IwERT",'full menu'!J6="ERwIT",'full menu'!J6="I&amp;ERT",'full menu'!J6="ER&amp;M&amp;IT",'full menu'!J6="LSD"),"subst",IF(OR('full menu'!J6="FERT",'full menu'!J6="FMT",'full menu'!J6="FIT",'full menu'!J6="WSD"),"intens",IF(OR('full menu'!J6="UASC"),"nonat","")))))</f>
        <v>inter</v>
      </c>
      <c r="K6" s="1" t="str">
        <f>IF(OR('full menu'!K6="MDC",'full menu'!K6="PERF"),"rude",IF(OR('full menu'!K6="PCB",'full menu'!K6="AERF",'full menu'!K6="UD"),"inter",IF(OR('full menu'!K6="ACB",'full menu'!K6="LCERT",'full menu'!K6="LERT",'full menu'!K6="FCERT",'full menu'!K6="FCMT",'full menu'!K6="LCMT",'full menu'!K6="LMT",'full menu'!K6="LCIT",'full menu'!K6="FCIT",'full menu'!K6="LIT",'full menu'!K6="MwERT",'full menu'!K6="ERwMT",'full menu'!K6="M&amp;ERT",'full menu'!K6="MwIT",'full menu'!K6="IwMT",'full menu'!K6="M&amp;IT",'full menu'!K6="IwERT",'full menu'!K6="ERwIT",'full menu'!K6="I&amp;ERT",'full menu'!K6="ER&amp;M&amp;IT",'full menu'!K6="LSD"),"subst",IF(OR('full menu'!K6="FERT",'full menu'!K6="FMT",'full menu'!K6="FIT",'full menu'!K6="WSD"),"intens",IF(OR('full menu'!K6="UASC"),"nonat","")))))</f>
        <v>inter</v>
      </c>
      <c r="L6" s="1" t="str">
        <f>IF(OR('full menu'!L6="MDC",'full menu'!L6="PERF"),"rude",IF(OR('full menu'!L6="PCB",'full menu'!L6="AERF",'full menu'!L6="UD"),"inter",IF(OR('full menu'!L6="ACB",'full menu'!L6="LCERT",'full menu'!L6="LERT",'full menu'!L6="FCERT",'full menu'!L6="FCMT",'full menu'!L6="LCMT",'full menu'!L6="LMT",'full menu'!L6="LCIT",'full menu'!L6="FCIT",'full menu'!L6="LIT",'full menu'!L6="MwERT",'full menu'!L6="ERwMT",'full menu'!L6="M&amp;ERT",'full menu'!L6="MwIT",'full menu'!L6="IwMT",'full menu'!L6="M&amp;IT",'full menu'!L6="IwERT",'full menu'!L6="ERwIT",'full menu'!L6="I&amp;ERT",'full menu'!L6="ER&amp;M&amp;IT",'full menu'!L6="LSD"),"subst",IF(OR('full menu'!L6="FERT",'full menu'!L6="FMT",'full menu'!L6="FIT",'full menu'!L6="WSD"),"intens",IF(OR('full menu'!L6="UASC"),"nonat","")))))</f>
        <v>inter</v>
      </c>
      <c r="M6" s="1" t="str">
        <f>IF(OR('full menu'!M6="MDC",'full menu'!M6="PERF"),"rude",IF(OR('full menu'!M6="PCB",'full menu'!M6="AERF",'full menu'!M6="UD"),"inter",IF(OR('full menu'!M6="ACB",'full menu'!M6="LCERT",'full menu'!M6="LERT",'full menu'!M6="FCERT",'full menu'!M6="FCMT",'full menu'!M6="LCMT",'full menu'!M6="LMT",'full menu'!M6="LCIT",'full menu'!M6="FCIT",'full menu'!M6="LIT",'full menu'!M6="MwERT",'full menu'!M6="ERwMT",'full menu'!M6="M&amp;ERT",'full menu'!M6="MwIT",'full menu'!M6="IwMT",'full menu'!M6="M&amp;IT",'full menu'!M6="IwERT",'full menu'!M6="ERwIT",'full menu'!M6="I&amp;ERT",'full menu'!M6="ER&amp;M&amp;IT",'full menu'!M6="LSD"),"subst",IF(OR('full menu'!M6="FERT",'full menu'!M6="FMT",'full menu'!M6="FIT",'full menu'!M6="WSD"),"intens",IF(OR('full menu'!M6="UASC"),"nonat","")))))</f>
        <v>inter</v>
      </c>
      <c r="N6" s="1" t="str">
        <f>IF(OR('full menu'!N6="MDC",'full menu'!N6="PERF"),"rude",IF(OR('full menu'!N6="PCB",'full menu'!N6="AERF",'full menu'!N6="UD"),"inter",IF(OR('full menu'!N6="ACB",'full menu'!N6="LCERT",'full menu'!N6="LERT",'full menu'!N6="FCERT",'full menu'!N6="FCMT",'full menu'!N6="LCMT",'full menu'!N6="LMT",'full menu'!N6="LCIT",'full menu'!N6="FCIT",'full menu'!N6="LIT",'full menu'!N6="MwERT",'full menu'!N6="ERwMT",'full menu'!N6="M&amp;ERT",'full menu'!N6="MwIT",'full menu'!N6="IwMT",'full menu'!N6="M&amp;IT",'full menu'!N6="IwERT",'full menu'!N6="ERwIT",'full menu'!N6="I&amp;ERT",'full menu'!N6="ER&amp;M&amp;IT",'full menu'!N6="LSD"),"subst",IF(OR('full menu'!N6="FERT",'full menu'!N6="FMT",'full menu'!N6="FIT",'full menu'!N6="WSD"),"intens",IF(OR('full menu'!N6="UASC"),"nonat","")))))</f>
        <v>inter</v>
      </c>
      <c r="O6" s="1" t="str">
        <f>IF(OR('full menu'!O6="MDC",'full menu'!O6="PERF"),"rude",IF(OR('full menu'!O6="PCB",'full menu'!O6="AERF",'full menu'!O6="UD"),"inter",IF(OR('full menu'!O6="ACB",'full menu'!O6="LCERT",'full menu'!O6="LERT",'full menu'!O6="FCERT",'full menu'!O6="FCMT",'full menu'!O6="LCMT",'full menu'!O6="LMT",'full menu'!O6="LCIT",'full menu'!O6="FCIT",'full menu'!O6="LIT",'full menu'!O6="MwERT",'full menu'!O6="ERwMT",'full menu'!O6="M&amp;ERT",'full menu'!O6="MwIT",'full menu'!O6="IwMT",'full menu'!O6="M&amp;IT",'full menu'!O6="IwERT",'full menu'!O6="ERwIT",'full menu'!O6="I&amp;ERT",'full menu'!O6="ER&amp;M&amp;IT",'full menu'!O6="LSD"),"subst",IF(OR('full menu'!O6="FERT",'full menu'!O6="FMT",'full menu'!O6="FIT",'full menu'!O6="WSD"),"intens",IF(OR('full menu'!O6="UASC"),"nonat","")))))</f>
        <v>inter</v>
      </c>
      <c r="P6" s="1" t="str">
        <f>IF(OR('full menu'!P6="MDC",'full menu'!P6="PERF"),"rude",IF(OR('full menu'!P6="PCB",'full menu'!P6="AERF",'full menu'!P6="UD"),"inter",IF(OR('full menu'!P6="ACB",'full menu'!P6="LCERT",'full menu'!P6="LERT",'full menu'!P6="FCERT",'full menu'!P6="FCMT",'full menu'!P6="LCMT",'full menu'!P6="LMT",'full menu'!P6="LCIT",'full menu'!P6="FCIT",'full menu'!P6="LIT",'full menu'!P6="MwERT",'full menu'!P6="ERwMT",'full menu'!P6="M&amp;ERT",'full menu'!P6="MwIT",'full menu'!P6="IwMT",'full menu'!P6="M&amp;IT",'full menu'!P6="IwERT",'full menu'!P6="ERwIT",'full menu'!P6="I&amp;ERT",'full menu'!P6="ER&amp;M&amp;IT",'full menu'!P6="LSD"),"subst",IF(OR('full menu'!P6="FERT",'full menu'!P6="FMT",'full menu'!P6="FIT",'full menu'!P6="WSD"),"intens",IF(OR('full menu'!P6="UASC"),"nonat","")))))</f>
        <v>inter</v>
      </c>
      <c r="Q6" s="1" t="str">
        <f>IF(OR('full menu'!Q6="MDC",'full menu'!Q6="PERF"),"rude",IF(OR('full menu'!Q6="PCB",'full menu'!Q6="AERF",'full menu'!Q6="UD"),"inter",IF(OR('full menu'!Q6="ACB",'full menu'!Q6="LCERT",'full menu'!Q6="LERT",'full menu'!Q6="FCERT",'full menu'!Q6="FCMT",'full menu'!Q6="LCMT",'full menu'!Q6="LMT",'full menu'!Q6="LCIT",'full menu'!Q6="FCIT",'full menu'!Q6="LIT",'full menu'!Q6="MwERT",'full menu'!Q6="ERwMT",'full menu'!Q6="M&amp;ERT",'full menu'!Q6="MwIT",'full menu'!Q6="IwMT",'full menu'!Q6="M&amp;IT",'full menu'!Q6="IwERT",'full menu'!Q6="ERwIT",'full menu'!Q6="I&amp;ERT",'full menu'!Q6="ER&amp;M&amp;IT",'full menu'!Q6="LSD"),"subst",IF(OR('full menu'!Q6="FERT",'full menu'!Q6="FMT",'full menu'!Q6="FIT",'full menu'!Q6="WSD"),"intens",IF(OR('full menu'!Q6="UASC"),"nonat","")))))</f>
        <v>inter</v>
      </c>
      <c r="R6" s="1" t="str">
        <f>IF(OR('full menu'!R6="MDC",'full menu'!R6="PERF"),"rude",IF(OR('full menu'!R6="PCB",'full menu'!R6="AERF",'full menu'!R6="UD"),"inter",IF(OR('full menu'!R6="ACB",'full menu'!R6="LCERT",'full menu'!R6="LERT",'full menu'!R6="FCERT",'full menu'!R6="FCMT",'full menu'!R6="LCMT",'full menu'!R6="LMT",'full menu'!R6="LCIT",'full menu'!R6="FCIT",'full menu'!R6="LIT",'full menu'!R6="MwERT",'full menu'!R6="ERwMT",'full menu'!R6="M&amp;ERT",'full menu'!R6="MwIT",'full menu'!R6="IwMT",'full menu'!R6="M&amp;IT",'full menu'!R6="IwERT",'full menu'!R6="ERwIT",'full menu'!R6="I&amp;ERT",'full menu'!R6="ER&amp;M&amp;IT",'full menu'!R6="LSD"),"subst",IF(OR('full menu'!R6="FERT",'full menu'!R6="FMT",'full menu'!R6="FIT",'full menu'!R6="WSD"),"intens",IF(OR('full menu'!R6="UASC"),"nonat","")))))</f>
        <v>subst</v>
      </c>
      <c r="S6" s="1" t="str">
        <f>IF(OR('full menu'!S6="MDC",'full menu'!S6="PERF"),"rude",IF(OR('full menu'!S6="PCB",'full menu'!S6="AERF",'full menu'!S6="UD"),"inter",IF(OR('full menu'!S6="ACB",'full menu'!S6="LCERT",'full menu'!S6="LERT",'full menu'!S6="FCERT",'full menu'!S6="FCMT",'full menu'!S6="LCMT",'full menu'!S6="LMT",'full menu'!S6="LCIT",'full menu'!S6="FCIT",'full menu'!S6="LIT",'full menu'!S6="MwERT",'full menu'!S6="ERwMT",'full menu'!S6="M&amp;ERT",'full menu'!S6="MwIT",'full menu'!S6="IwMT",'full menu'!S6="M&amp;IT",'full menu'!S6="IwERT",'full menu'!S6="ERwIT",'full menu'!S6="I&amp;ERT",'full menu'!S6="ER&amp;M&amp;IT",'full menu'!S6="LSD"),"subst",IF(OR('full menu'!S6="FERT",'full menu'!S6="FMT",'full menu'!S6="FIT",'full menu'!S6="WSD"),"intens",IF(OR('full menu'!S6="UASC"),"nonat","")))))</f>
        <v>subst</v>
      </c>
      <c r="T6" s="1" t="str">
        <f>IF(OR('full menu'!T6="MDC",'full menu'!T6="PERF"),"rude",IF(OR('full menu'!T6="PCB",'full menu'!T6="AERF",'full menu'!T6="UD"),"inter",IF(OR('full menu'!T6="ACB",'full menu'!T6="LCERT",'full menu'!T6="LERT",'full menu'!T6="FCERT",'full menu'!T6="FCMT",'full menu'!T6="LCMT",'full menu'!T6="LMT",'full menu'!T6="LCIT",'full menu'!T6="FCIT",'full menu'!T6="LIT",'full menu'!T6="MwERT",'full menu'!T6="ERwMT",'full menu'!T6="M&amp;ERT",'full menu'!T6="MwIT",'full menu'!T6="IwMT",'full menu'!T6="M&amp;IT",'full menu'!T6="IwERT",'full menu'!T6="ERwIT",'full menu'!T6="I&amp;ERT",'full menu'!T6="ER&amp;M&amp;IT",'full menu'!T6="LSD"),"subst",IF(OR('full menu'!T6="FERT",'full menu'!T6="FMT",'full menu'!T6="FIT",'full menu'!T6="WSD"),"intens",IF(OR('full menu'!T6="UASC"),"nonat","")))))</f>
        <v>subst</v>
      </c>
      <c r="U6" s="1" t="str">
        <f>IF(OR('full menu'!U6="MDC",'full menu'!U6="PERF"),"rude",IF(OR('full menu'!U6="PCB",'full menu'!U6="AERF",'full menu'!U6="UD"),"inter",IF(OR('full menu'!U6="ACB",'full menu'!U6="LCERT",'full menu'!U6="LERT",'full menu'!U6="FCERT",'full menu'!U6="FCMT",'full menu'!U6="LCMT",'full menu'!U6="LMT",'full menu'!U6="LCIT",'full menu'!U6="FCIT",'full menu'!U6="LIT",'full menu'!U6="MwERT",'full menu'!U6="ERwMT",'full menu'!U6="M&amp;ERT",'full menu'!U6="MwIT",'full menu'!U6="IwMT",'full menu'!U6="M&amp;IT",'full menu'!U6="IwERT",'full menu'!U6="ERwIT",'full menu'!U6="I&amp;ERT",'full menu'!U6="ER&amp;M&amp;IT",'full menu'!U6="LSD"),"subst",IF(OR('full menu'!U6="FERT",'full menu'!U6="FMT",'full menu'!U6="FIT",'full menu'!U6="WSD"),"intens",IF(OR('full menu'!U6="UASC"),"nonat","")))))</f>
        <v>subst</v>
      </c>
      <c r="V6" s="1" t="str">
        <f>IF(OR('full menu'!V6="MDC",'full menu'!V6="PERF"),"rude",IF(OR('full menu'!V6="PCB",'full menu'!V6="AERF",'full menu'!V6="UD"),"inter",IF(OR('full menu'!V6="ACB",'full menu'!V6="LCERT",'full menu'!V6="LERT",'full menu'!V6="FCERT",'full menu'!V6="FCMT",'full menu'!V6="LCMT",'full menu'!V6="LMT",'full menu'!V6="LCIT",'full menu'!V6="FCIT",'full menu'!V6="LIT",'full menu'!V6="MwERT",'full menu'!V6="ERwMT",'full menu'!V6="M&amp;ERT",'full menu'!V6="MwIT",'full menu'!V6="IwMT",'full menu'!V6="M&amp;IT",'full menu'!V6="IwERT",'full menu'!V6="ERwIT",'full menu'!V6="I&amp;ERT",'full menu'!V6="ER&amp;M&amp;IT",'full menu'!V6="LSD"),"subst",IF(OR('full menu'!V6="FERT",'full menu'!V6="FMT",'full menu'!V6="FIT",'full menu'!V6="WSD"),"intens",IF(OR('full menu'!V6="UASC"),"nonat","")))))</f>
        <v>subst</v>
      </c>
      <c r="W6" s="1" t="str">
        <f>IF(OR('full menu'!W6="MDC",'full menu'!W6="PERF"),"rude",IF(OR('full menu'!W6="PCB",'full menu'!W6="AERF",'full menu'!W6="UD"),"inter",IF(OR('full menu'!W6="ACB",'full menu'!W6="LCERT",'full menu'!W6="LERT",'full menu'!W6="FCERT",'full menu'!W6="FCMT",'full menu'!W6="LCMT",'full menu'!W6="LMT",'full menu'!W6="LCIT",'full menu'!W6="FCIT",'full menu'!W6="LIT",'full menu'!W6="MwERT",'full menu'!W6="ERwMT",'full menu'!W6="M&amp;ERT",'full menu'!W6="MwIT",'full menu'!W6="IwMT",'full menu'!W6="M&amp;IT",'full menu'!W6="IwERT",'full menu'!W6="ERwIT",'full menu'!W6="I&amp;ERT",'full menu'!W6="ER&amp;M&amp;IT",'full menu'!W6="LSD"),"subst",IF(OR('full menu'!W6="FERT",'full menu'!W6="FMT",'full menu'!W6="FIT",'full menu'!W6="WSD"),"intens",IF(OR('full menu'!W6="UASC"),"nonat","")))))</f>
        <v>subst</v>
      </c>
      <c r="X6" s="1" t="str">
        <f>IF(OR('full menu'!X6="MDC",'full menu'!X6="PERF"),"rude",IF(OR('full menu'!X6="PCB",'full menu'!X6="AERF",'full menu'!X6="UD"),"inter",IF(OR('full menu'!X6="ACB",'full menu'!X6="LCERT",'full menu'!X6="LERT",'full menu'!X6="FCERT",'full menu'!X6="FCMT",'full menu'!X6="LCMT",'full menu'!X6="LMT",'full menu'!X6="LCIT",'full menu'!X6="FCIT",'full menu'!X6="LIT",'full menu'!X6="MwERT",'full menu'!X6="ERwMT",'full menu'!X6="M&amp;ERT",'full menu'!X6="MwIT",'full menu'!X6="IwMT",'full menu'!X6="M&amp;IT",'full menu'!X6="IwERT",'full menu'!X6="ERwIT",'full menu'!X6="I&amp;ERT",'full menu'!X6="ER&amp;M&amp;IT",'full menu'!X6="LSD"),"subst",IF(OR('full menu'!X6="FERT",'full menu'!X6="FMT",'full menu'!X6="FIT",'full menu'!X6="WSD"),"intens",IF(OR('full menu'!X6="UASC"),"nonat","")))))</f>
        <v>subst</v>
      </c>
      <c r="Y6" s="1" t="str">
        <f>IF(OR('full menu'!Y6="MDC",'full menu'!Y6="PERF"),"rude",IF(OR('full menu'!Y6="PCB",'full menu'!Y6="AERF",'full menu'!Y6="UD"),"inter",IF(OR('full menu'!Y6="ACB",'full menu'!Y6="LCERT",'full menu'!Y6="LERT",'full menu'!Y6="FCERT",'full menu'!Y6="FCMT",'full menu'!Y6="LCMT",'full menu'!Y6="LMT",'full menu'!Y6="LCIT",'full menu'!Y6="FCIT",'full menu'!Y6="LIT",'full menu'!Y6="MwERT",'full menu'!Y6="ERwMT",'full menu'!Y6="M&amp;ERT",'full menu'!Y6="MwIT",'full menu'!Y6="IwMT",'full menu'!Y6="M&amp;IT",'full menu'!Y6="IwERT",'full menu'!Y6="ERwIT",'full menu'!Y6="I&amp;ERT",'full menu'!Y6="ER&amp;M&amp;IT",'full menu'!Y6="LSD"),"subst",IF(OR('full menu'!Y6="FERT",'full menu'!Y6="FMT",'full menu'!Y6="FIT",'full menu'!Y6="WSD"),"intens",IF(OR('full menu'!Y6="UASC"),"nonat","")))))</f>
        <v>subst</v>
      </c>
      <c r="Z6" s="1" t="str">
        <f>IF(OR('full menu'!Z6="MDC",'full menu'!Z6="PERF"),"rude",IF(OR('full menu'!Z6="PCB",'full menu'!Z6="AERF",'full menu'!Z6="UD"),"inter",IF(OR('full menu'!Z6="ACB",'full menu'!Z6="LCERT",'full menu'!Z6="LERT",'full menu'!Z6="FCERT",'full menu'!Z6="FCMT",'full menu'!Z6="LCMT",'full menu'!Z6="LMT",'full menu'!Z6="LCIT",'full menu'!Z6="FCIT",'full menu'!Z6="LIT",'full menu'!Z6="MwERT",'full menu'!Z6="ERwMT",'full menu'!Z6="M&amp;ERT",'full menu'!Z6="MwIT",'full menu'!Z6="IwMT",'full menu'!Z6="M&amp;IT",'full menu'!Z6="IwERT",'full menu'!Z6="ERwIT",'full menu'!Z6="I&amp;ERT",'full menu'!Z6="ER&amp;M&amp;IT",'full menu'!Z6="LSD"),"subst",IF(OR('full menu'!Z6="FERT",'full menu'!Z6="FMT",'full menu'!Z6="FIT",'full menu'!Z6="WSD"),"intens",IF(OR('full menu'!Z6="UASC"),"nonat","")))))</f>
        <v>subst</v>
      </c>
      <c r="AA6" s="1" t="str">
        <f>IF(OR('full menu'!AA6="MDC",'full menu'!AA6="PERF"),"rude",IF(OR('full menu'!AA6="PCB",'full menu'!AA6="AERF",'full menu'!AA6="UD"),"inter",IF(OR('full menu'!AA6="ACB",'full menu'!AA6="LCERT",'full menu'!AA6="LERT",'full menu'!AA6="FCERT",'full menu'!AA6="FCMT",'full menu'!AA6="LCMT",'full menu'!AA6="LMT",'full menu'!AA6="LCIT",'full menu'!AA6="FCIT",'full menu'!AA6="LIT",'full menu'!AA6="MwERT",'full menu'!AA6="ERwMT",'full menu'!AA6="M&amp;ERT",'full menu'!AA6="MwIT",'full menu'!AA6="IwMT",'full menu'!AA6="M&amp;IT",'full menu'!AA6="IwERT",'full menu'!AA6="ERwIT",'full menu'!AA6="I&amp;ERT",'full menu'!AA6="ER&amp;M&amp;IT",'full menu'!AA6="LSD"),"subst",IF(OR('full menu'!AA6="FERT",'full menu'!AA6="FMT",'full menu'!AA6="FIT",'full menu'!AA6="WSD"),"intens",IF(OR('full menu'!AA6="UASC"),"nonat","")))))</f>
        <v>subst</v>
      </c>
      <c r="AB6" s="1" t="str">
        <f>IF(OR('full menu'!AB6="MDC",'full menu'!AB6="PERF"),"rude",IF(OR('full menu'!AB6="PCB",'full menu'!AB6="AERF",'full menu'!AB6="UD"),"inter",IF(OR('full menu'!AB6="ACB",'full menu'!AB6="LCERT",'full menu'!AB6="LERT",'full menu'!AB6="FCERT",'full menu'!AB6="FCMT",'full menu'!AB6="LCMT",'full menu'!AB6="LMT",'full menu'!AB6="LCIT",'full menu'!AB6="FCIT",'full menu'!AB6="LIT",'full menu'!AB6="MwERT",'full menu'!AB6="ERwMT",'full menu'!AB6="M&amp;ERT",'full menu'!AB6="MwIT",'full menu'!AB6="IwMT",'full menu'!AB6="M&amp;IT",'full menu'!AB6="IwERT",'full menu'!AB6="ERwIT",'full menu'!AB6="I&amp;ERT",'full menu'!AB6="ER&amp;M&amp;IT",'full menu'!AB6="LSD"),"subst",IF(OR('full menu'!AB6="FERT",'full menu'!AB6="FMT",'full menu'!AB6="FIT",'full menu'!AB6="WSD"),"intens",IF(OR('full menu'!AB6="UASC"),"nonat","")))))</f>
        <v>subst</v>
      </c>
      <c r="AC6" s="1" t="str">
        <f>IF(OR('full menu'!AC6="MDC",'full menu'!AC6="PERF"),"rude",IF(OR('full menu'!AC6="PCB",'full menu'!AC6="AERF",'full menu'!AC6="UD"),"inter",IF(OR('full menu'!AC6="ACB",'full menu'!AC6="LCERT",'full menu'!AC6="LERT",'full menu'!AC6="FCERT",'full menu'!AC6="FCMT",'full menu'!AC6="LCMT",'full menu'!AC6="LMT",'full menu'!AC6="LCIT",'full menu'!AC6="FCIT",'full menu'!AC6="LIT",'full menu'!AC6="MwERT",'full menu'!AC6="ERwMT",'full menu'!AC6="M&amp;ERT",'full menu'!AC6="MwIT",'full menu'!AC6="IwMT",'full menu'!AC6="M&amp;IT",'full menu'!AC6="IwERT",'full menu'!AC6="ERwIT",'full menu'!AC6="I&amp;ERT",'full menu'!AC6="ER&amp;M&amp;IT",'full menu'!AC6="LSD"),"subst",IF(OR('full menu'!AC6="FERT",'full menu'!AC6="FMT",'full menu'!AC6="FIT",'full menu'!AC6="WSD"),"intens",IF(OR('full menu'!AC6="UASC"),"nonat","")))))</f>
        <v>subst</v>
      </c>
      <c r="AD6" s="1" t="str">
        <f>IF(OR('full menu'!AD6="MDC",'full menu'!AD6="PERF"),"rude",IF(OR('full menu'!AD6="PCB",'full menu'!AD6="AERF",'full menu'!AD6="UD"),"inter",IF(OR('full menu'!AD6="ACB",'full menu'!AD6="LCERT",'full menu'!AD6="LERT",'full menu'!AD6="FCERT",'full menu'!AD6="FCMT",'full menu'!AD6="LCMT",'full menu'!AD6="LMT",'full menu'!AD6="LCIT",'full menu'!AD6="FCIT",'full menu'!AD6="LIT",'full menu'!AD6="MwERT",'full menu'!AD6="ERwMT",'full menu'!AD6="M&amp;ERT",'full menu'!AD6="MwIT",'full menu'!AD6="IwMT",'full menu'!AD6="M&amp;IT",'full menu'!AD6="IwERT",'full menu'!AD6="ERwIT",'full menu'!AD6="I&amp;ERT",'full menu'!AD6="ER&amp;M&amp;IT",'full menu'!AD6="LSD"),"subst",IF(OR('full menu'!AD6="FERT",'full menu'!AD6="FMT",'full menu'!AD6="FIT",'full menu'!AD6="WSD"),"intens",IF(OR('full menu'!AD6="UASC"),"nonat","")))))</f>
        <v>subst</v>
      </c>
      <c r="AE6" s="1" t="str">
        <f>IF(OR('full menu'!AE6="MDC",'full menu'!AE6="PERF"),"rude",IF(OR('full menu'!AE6="PCB",'full menu'!AE6="AERF",'full menu'!AE6="UD"),"inter",IF(OR('full menu'!AE6="ACB",'full menu'!AE6="LCERT",'full menu'!AE6="LERT",'full menu'!AE6="FCERT",'full menu'!AE6="FCMT",'full menu'!AE6="LCMT",'full menu'!AE6="LMT",'full menu'!AE6="LCIT",'full menu'!AE6="FCIT",'full menu'!AE6="LIT",'full menu'!AE6="MwERT",'full menu'!AE6="ERwMT",'full menu'!AE6="M&amp;ERT",'full menu'!AE6="MwIT",'full menu'!AE6="IwMT",'full menu'!AE6="M&amp;IT",'full menu'!AE6="IwERT",'full menu'!AE6="ERwIT",'full menu'!AE6="I&amp;ERT",'full menu'!AE6="ER&amp;M&amp;IT",'full menu'!AE6="LSD"),"subst",IF(OR('full menu'!AE6="FERT",'full menu'!AE6="FMT",'full menu'!AE6="FIT",'full menu'!AE6="WSD"),"intens",IF(OR('full menu'!AE6="UASC"),"nonat","")))))</f>
        <v>subst</v>
      </c>
      <c r="AF6" s="1" t="str">
        <f>IF(OR('full menu'!AF6="MDC",'full menu'!AF6="PERF"),"rude",IF(OR('full menu'!AF6="PCB",'full menu'!AF6="AERF",'full menu'!AF6="UD"),"inter",IF(OR('full menu'!AF6="ACB",'full menu'!AF6="LCERT",'full menu'!AF6="LERT",'full menu'!AF6="FCERT",'full menu'!AF6="FCMT",'full menu'!AF6="LCMT",'full menu'!AF6="LMT",'full menu'!AF6="LCIT",'full menu'!AF6="FCIT",'full menu'!AF6="LIT",'full menu'!AF6="MwERT",'full menu'!AF6="ERwMT",'full menu'!AF6="M&amp;ERT",'full menu'!AF6="MwIT",'full menu'!AF6="IwMT",'full menu'!AF6="M&amp;IT",'full menu'!AF6="IwERT",'full menu'!AF6="ERwIT",'full menu'!AF6="I&amp;ERT",'full menu'!AF6="ER&amp;M&amp;IT",'full menu'!AF6="LSD"),"subst",IF(OR('full menu'!AF6="FERT",'full menu'!AF6="FMT",'full menu'!AF6="FIT",'full menu'!AF6="WSD"),"intens",IF(OR('full menu'!AF6="UASC"),"nonat","")))))</f>
        <v>subst</v>
      </c>
      <c r="AG6" s="1" t="str">
        <f>IF(OR('full menu'!AG6="MDC",'full menu'!AG6="PERF"),"rude",IF(OR('full menu'!AG6="PCB",'full menu'!AG6="AERF",'full menu'!AG6="UD"),"inter",IF(OR('full menu'!AG6="ACB",'full menu'!AG6="LCERT",'full menu'!AG6="LERT",'full menu'!AG6="FCERT",'full menu'!AG6="FCMT",'full menu'!AG6="LCMT",'full menu'!AG6="LMT",'full menu'!AG6="LCIT",'full menu'!AG6="FCIT",'full menu'!AG6="LIT",'full menu'!AG6="MwERT",'full menu'!AG6="ERwMT",'full menu'!AG6="M&amp;ERT",'full menu'!AG6="MwIT",'full menu'!AG6="IwMT",'full menu'!AG6="M&amp;IT",'full menu'!AG6="IwERT",'full menu'!AG6="ERwIT",'full menu'!AG6="I&amp;ERT",'full menu'!AG6="ER&amp;M&amp;IT",'full menu'!AG6="LSD"),"subst",IF(OR('full menu'!AG6="FERT",'full menu'!AG6="FMT",'full menu'!AG6="FIT",'full menu'!AG6="WSD"),"intens",IF(OR('full menu'!AG6="UASC"),"nonat","")))))</f>
        <v>subst</v>
      </c>
      <c r="AH6" s="1" t="str">
        <f>IF(OR('full menu'!AH6="MDC",'full menu'!AH6="PERF"),"rude",IF(OR('full menu'!AH6="PCB",'full menu'!AH6="AERF",'full menu'!AH6="UD"),"inter",IF(OR('full menu'!AH6="ACB",'full menu'!AH6="LCERT",'full menu'!AH6="LERT",'full menu'!AH6="FCERT",'full menu'!AH6="FCMT",'full menu'!AH6="LCMT",'full menu'!AH6="LMT",'full menu'!AH6="LCIT",'full menu'!AH6="FCIT",'full menu'!AH6="LIT",'full menu'!AH6="MwERT",'full menu'!AH6="ERwMT",'full menu'!AH6="M&amp;ERT",'full menu'!AH6="MwIT",'full menu'!AH6="IwMT",'full menu'!AH6="M&amp;IT",'full menu'!AH6="IwERT",'full menu'!AH6="ERwIT",'full menu'!AH6="I&amp;ERT",'full menu'!AH6="ER&amp;M&amp;IT",'full menu'!AH6="LSD"),"subst",IF(OR('full menu'!AH6="FERT",'full menu'!AH6="FMT",'full menu'!AH6="FIT",'full menu'!AH6="WSD"),"intens",IF(OR('full menu'!AH6="UASC"),"nonat","")))))</f>
        <v>subst</v>
      </c>
      <c r="AI6" s="1" t="str">
        <f>IF(OR('full menu'!AI6="MDC",'full menu'!AI6="PERF"),"rude",IF(OR('full menu'!AI6="PCB",'full menu'!AI6="AERF",'full menu'!AI6="UD"),"inter",IF(OR('full menu'!AI6="ACB",'full menu'!AI6="LCERT",'full menu'!AI6="LERT",'full menu'!AI6="FCERT",'full menu'!AI6="FCMT",'full menu'!AI6="LCMT",'full menu'!AI6="LMT",'full menu'!AI6="LCIT",'full menu'!AI6="FCIT",'full menu'!AI6="LIT",'full menu'!AI6="MwERT",'full menu'!AI6="ERwMT",'full menu'!AI6="M&amp;ERT",'full menu'!AI6="MwIT",'full menu'!AI6="IwMT",'full menu'!AI6="M&amp;IT",'full menu'!AI6="IwERT",'full menu'!AI6="ERwIT",'full menu'!AI6="I&amp;ERT",'full menu'!AI6="ER&amp;M&amp;IT",'full menu'!AI6="LSD"),"subst",IF(OR('full menu'!AI6="FERT",'full menu'!AI6="FMT",'full menu'!AI6="FIT",'full menu'!AI6="WSD"),"intens",IF(OR('full menu'!AI6="UASC"),"nonat","")))))</f>
        <v>subst</v>
      </c>
      <c r="AJ6" s="1" t="str">
        <f>IF(OR('full menu'!AJ6="MDC",'full menu'!AJ6="PERF"),"rude",IF(OR('full menu'!AJ6="PCB",'full menu'!AJ6="AERF",'full menu'!AJ6="UD"),"inter",IF(OR('full menu'!AJ6="ACB",'full menu'!AJ6="LCERT",'full menu'!AJ6="LERT",'full menu'!AJ6="FCERT",'full menu'!AJ6="FCMT",'full menu'!AJ6="LCMT",'full menu'!AJ6="LMT",'full menu'!AJ6="LCIT",'full menu'!AJ6="FCIT",'full menu'!AJ6="LIT",'full menu'!AJ6="MwERT",'full menu'!AJ6="ERwMT",'full menu'!AJ6="M&amp;ERT",'full menu'!AJ6="MwIT",'full menu'!AJ6="IwMT",'full menu'!AJ6="M&amp;IT",'full menu'!AJ6="IwERT",'full menu'!AJ6="ERwIT",'full menu'!AJ6="I&amp;ERT",'full menu'!AJ6="ER&amp;M&amp;IT",'full menu'!AJ6="LSD"),"subst",IF(OR('full menu'!AJ6="FERT",'full menu'!AJ6="FMT",'full menu'!AJ6="FIT",'full menu'!AJ6="WSD"),"intens",IF(OR('full menu'!AJ6="UASC"),"nonat","")))))</f>
        <v>subst</v>
      </c>
      <c r="AK6" s="1" t="str">
        <f>IF(OR('full menu'!AK6="MDC",'full menu'!AK6="PERF"),"rude",IF(OR('full menu'!AK6="PCB",'full menu'!AK6="AERF",'full menu'!AK6="UD"),"inter",IF(OR('full menu'!AK6="ACB",'full menu'!AK6="LCERT",'full menu'!AK6="LERT",'full menu'!AK6="FCERT",'full menu'!AK6="FCMT",'full menu'!AK6="LCMT",'full menu'!AK6="LMT",'full menu'!AK6="LCIT",'full menu'!AK6="FCIT",'full menu'!AK6="LIT",'full menu'!AK6="MwERT",'full menu'!AK6="ERwMT",'full menu'!AK6="M&amp;ERT",'full menu'!AK6="MwIT",'full menu'!AK6="IwMT",'full menu'!AK6="M&amp;IT",'full menu'!AK6="IwERT",'full menu'!AK6="ERwIT",'full menu'!AK6="I&amp;ERT",'full menu'!AK6="ER&amp;M&amp;IT",'full menu'!AK6="LSD"),"subst",IF(OR('full menu'!AK6="FERT",'full menu'!AK6="FMT",'full menu'!AK6="FIT",'full menu'!AK6="WSD"),"intens",IF(OR('full menu'!AK6="UASC"),"nonat","")))))</f>
        <v>subst</v>
      </c>
      <c r="AL6" s="1" t="str">
        <f>IF(OR('full menu'!AL6="MDC",'full menu'!AL6="PERF"),"rude",IF(OR('full menu'!AL6="PCB",'full menu'!AL6="AERF",'full menu'!AL6="UD"),"inter",IF(OR('full menu'!AL6="ACB",'full menu'!AL6="LCERT",'full menu'!AL6="LERT",'full menu'!AL6="FCERT",'full menu'!AL6="FCMT",'full menu'!AL6="LCMT",'full menu'!AL6="LMT",'full menu'!AL6="LCIT",'full menu'!AL6="FCIT",'full menu'!AL6="LIT",'full menu'!AL6="MwERT",'full menu'!AL6="ERwMT",'full menu'!AL6="M&amp;ERT",'full menu'!AL6="MwIT",'full menu'!AL6="IwMT",'full menu'!AL6="M&amp;IT",'full menu'!AL6="IwERT",'full menu'!AL6="ERwIT",'full menu'!AL6="I&amp;ERT",'full menu'!AL6="ER&amp;M&amp;IT",'full menu'!AL6="LSD"),"subst",IF(OR('full menu'!AL6="FERT",'full menu'!AL6="FMT",'full menu'!AL6="FIT",'full menu'!AL6="WSD"),"intens",IF(OR('full menu'!AL6="UASC"),"nonat","")))))</f>
        <v>subst</v>
      </c>
      <c r="AM6" s="1" t="str">
        <f>IF(OR('full menu'!AM6="MDC",'full menu'!AM6="PERF"),"rude",IF(OR('full menu'!AM6="PCB",'full menu'!AM6="AERF",'full menu'!AM6="UD"),"inter",IF(OR('full menu'!AM6="ACB",'full menu'!AM6="LCERT",'full menu'!AM6="LERT",'full menu'!AM6="FCERT",'full menu'!AM6="FCMT",'full menu'!AM6="LCMT",'full menu'!AM6="LMT",'full menu'!AM6="LCIT",'full menu'!AM6="FCIT",'full menu'!AM6="LIT",'full menu'!AM6="MwERT",'full menu'!AM6="ERwMT",'full menu'!AM6="M&amp;ERT",'full menu'!AM6="MwIT",'full menu'!AM6="IwMT",'full menu'!AM6="M&amp;IT",'full menu'!AM6="IwERT",'full menu'!AM6="ERwIT",'full menu'!AM6="I&amp;ERT",'full menu'!AM6="ER&amp;M&amp;IT",'full menu'!AM6="LSD"),"subst",IF(OR('full menu'!AM6="FERT",'full menu'!AM6="FMT",'full menu'!AM6="FIT",'full menu'!AM6="WSD"),"intens",IF(OR('full menu'!AM6="UASC"),"nonat","")))))</f>
        <v>subst</v>
      </c>
      <c r="AN6" s="1" t="str">
        <f>IF(OR('full menu'!AN6="MDC",'full menu'!AN6="PERF"),"rude",IF(OR('full menu'!AN6="PCB",'full menu'!AN6="AERF",'full menu'!AN6="UD"),"inter",IF(OR('full menu'!AN6="ACB",'full menu'!AN6="LCERT",'full menu'!AN6="LERT",'full menu'!AN6="FCERT",'full menu'!AN6="FCMT",'full menu'!AN6="LCMT",'full menu'!AN6="LMT",'full menu'!AN6="LCIT",'full menu'!AN6="FCIT",'full menu'!AN6="LIT",'full menu'!AN6="MwERT",'full menu'!AN6="ERwMT",'full menu'!AN6="M&amp;ERT",'full menu'!AN6="MwIT",'full menu'!AN6="IwMT",'full menu'!AN6="M&amp;IT",'full menu'!AN6="IwERT",'full menu'!AN6="ERwIT",'full menu'!AN6="I&amp;ERT",'full menu'!AN6="ER&amp;M&amp;IT",'full menu'!AN6="LSD"),"subst",IF(OR('full menu'!AN6="FERT",'full menu'!AN6="FMT",'full menu'!AN6="FIT",'full menu'!AN6="WSD"),"intens",IF(OR('full menu'!AN6="UASC"),"nonat","")))))</f>
        <v>subst</v>
      </c>
      <c r="AO6" s="1" t="str">
        <f>IF(OR('full menu'!AO6="MDC",'full menu'!AO6="PERF"),"rude",IF(OR('full menu'!AO6="PCB",'full menu'!AO6="AERF",'full menu'!AO6="UD"),"inter",IF(OR('full menu'!AO6="ACB",'full menu'!AO6="LCERT",'full menu'!AO6="LERT",'full menu'!AO6="FCERT",'full menu'!AO6="FCMT",'full menu'!AO6="LCMT",'full menu'!AO6="LMT",'full menu'!AO6="LCIT",'full menu'!AO6="FCIT",'full menu'!AO6="LIT",'full menu'!AO6="MwERT",'full menu'!AO6="ERwMT",'full menu'!AO6="M&amp;ERT",'full menu'!AO6="MwIT",'full menu'!AO6="IwMT",'full menu'!AO6="M&amp;IT",'full menu'!AO6="IwERT",'full menu'!AO6="ERwIT",'full menu'!AO6="I&amp;ERT",'full menu'!AO6="ER&amp;M&amp;IT",'full menu'!AO6="LSD"),"subst",IF(OR('full menu'!AO6="FERT",'full menu'!AO6="FMT",'full menu'!AO6="FIT",'full menu'!AO6="WSD"),"intens",IF(OR('full menu'!AO6="UASC"),"nonat","")))))</f>
        <v>subst</v>
      </c>
      <c r="AP6" s="1" t="str">
        <f>IF(OR('full menu'!AP6="MDC",'full menu'!AP6="PERF"),"rude",IF(OR('full menu'!AP6="PCB",'full menu'!AP6="AERF",'full menu'!AP6="UD"),"inter",IF(OR('full menu'!AP6="ACB",'full menu'!AP6="LCERT",'full menu'!AP6="LERT",'full menu'!AP6="FCERT",'full menu'!AP6="FCMT",'full menu'!AP6="LCMT",'full menu'!AP6="LMT",'full menu'!AP6="LCIT",'full menu'!AP6="FCIT",'full menu'!AP6="LIT",'full menu'!AP6="MwERT",'full menu'!AP6="ERwMT",'full menu'!AP6="M&amp;ERT",'full menu'!AP6="MwIT",'full menu'!AP6="IwMT",'full menu'!AP6="M&amp;IT",'full menu'!AP6="IwERT",'full menu'!AP6="ERwIT",'full menu'!AP6="I&amp;ERT",'full menu'!AP6="ER&amp;M&amp;IT",'full menu'!AP6="LSD"),"subst",IF(OR('full menu'!AP6="FERT",'full menu'!AP6="FMT",'full menu'!AP6="FIT",'full menu'!AP6="WSD"),"intens",IF(OR('full menu'!AP6="UASC"),"nonat","")))))</f>
        <v>subst</v>
      </c>
      <c r="AQ6" s="1" t="str">
        <f>IF(OR('full menu'!AQ6="MDC",'full menu'!AQ6="PERF"),"rude",IF(OR('full menu'!AQ6="PCB",'full menu'!AQ6="AERF",'full menu'!AQ6="UD"),"inter",IF(OR('full menu'!AQ6="ACB",'full menu'!AQ6="LCERT",'full menu'!AQ6="LERT",'full menu'!AQ6="FCERT",'full menu'!AQ6="FCMT",'full menu'!AQ6="LCMT",'full menu'!AQ6="LMT",'full menu'!AQ6="LCIT",'full menu'!AQ6="FCIT",'full menu'!AQ6="LIT",'full menu'!AQ6="MwERT",'full menu'!AQ6="ERwMT",'full menu'!AQ6="M&amp;ERT",'full menu'!AQ6="MwIT",'full menu'!AQ6="IwMT",'full menu'!AQ6="M&amp;IT",'full menu'!AQ6="IwERT",'full menu'!AQ6="ERwIT",'full menu'!AQ6="I&amp;ERT",'full menu'!AQ6="ER&amp;M&amp;IT",'full menu'!AQ6="LSD"),"subst",IF(OR('full menu'!AQ6="FERT",'full menu'!AQ6="FMT",'full menu'!AQ6="FIT",'full menu'!AQ6="WSD"),"intens",IF(OR('full menu'!AQ6="UASC"),"nonat","")))))</f>
        <v>subst</v>
      </c>
      <c r="AR6" s="1" t="str">
        <f>IF(OR('full menu'!AR6="MDC",'full menu'!AR6="PERF"),"rude",IF(OR('full menu'!AR6="PCB",'full menu'!AR6="AERF",'full menu'!AR6="UD"),"inter",IF(OR('full menu'!AR6="ACB",'full menu'!AR6="LCERT",'full menu'!AR6="LERT",'full menu'!AR6="FCERT",'full menu'!AR6="FCMT",'full menu'!AR6="LCMT",'full menu'!AR6="LMT",'full menu'!AR6="LCIT",'full menu'!AR6="FCIT",'full menu'!AR6="LIT",'full menu'!AR6="MwERT",'full menu'!AR6="ERwMT",'full menu'!AR6="M&amp;ERT",'full menu'!AR6="MwIT",'full menu'!AR6="IwMT",'full menu'!AR6="M&amp;IT",'full menu'!AR6="IwERT",'full menu'!AR6="ERwIT",'full menu'!AR6="I&amp;ERT",'full menu'!AR6="ER&amp;M&amp;IT",'full menu'!AR6="LSD"),"subst",IF(OR('full menu'!AR6="FERT",'full menu'!AR6="FMT",'full menu'!AR6="FIT",'full menu'!AR6="WSD"),"intens",IF(OR('full menu'!AR6="UASC"),"nonat","")))))</f>
        <v>subst</v>
      </c>
      <c r="AS6" s="1" t="str">
        <f>IF(OR('full menu'!AS6="MDC",'full menu'!AS6="PERF"),"rude",IF(OR('full menu'!AS6="PCB",'full menu'!AS6="AERF",'full menu'!AS6="UD"),"inter",IF(OR('full menu'!AS6="ACB",'full menu'!AS6="LCERT",'full menu'!AS6="LERT",'full menu'!AS6="FCERT",'full menu'!AS6="FCMT",'full menu'!AS6="LCMT",'full menu'!AS6="LMT",'full menu'!AS6="LCIT",'full menu'!AS6="FCIT",'full menu'!AS6="LIT",'full menu'!AS6="MwERT",'full menu'!AS6="ERwMT",'full menu'!AS6="M&amp;ERT",'full menu'!AS6="MwIT",'full menu'!AS6="IwMT",'full menu'!AS6="M&amp;IT",'full menu'!AS6="IwERT",'full menu'!AS6="ERwIT",'full menu'!AS6="I&amp;ERT",'full menu'!AS6="ER&amp;M&amp;IT",'full menu'!AS6="LSD"),"subst",IF(OR('full menu'!AS6="FERT",'full menu'!AS6="FMT",'full menu'!AS6="FIT",'full menu'!AS6="WSD"),"intens",IF(OR('full menu'!AS6="UASC"),"nonat","")))))</f>
        <v>subst</v>
      </c>
    </row>
    <row r="7" spans="1:51" x14ac:dyDescent="0.35">
      <c r="A7" t="s">
        <v>5</v>
      </c>
      <c r="B7" s="1" t="str">
        <f>IF(OR('full menu'!B7="MDC",'full menu'!B7="PERF"),"rude",IF(OR('full menu'!B7="PCB",'full menu'!B7="AERF",'full menu'!B7="UD"),"inter",IF(OR('full menu'!B7="ACB",'full menu'!B7="LCERT",'full menu'!B7="LERT",'full menu'!B7="FCERT",'full menu'!B7="FCMT",'full menu'!B7="LCMT",'full menu'!B7="LMT",'full menu'!B7="LCIT",'full menu'!B7="FCIT",'full menu'!B7="LIT",'full menu'!B7="MwERT",'full menu'!B7="ERwMT",'full menu'!B7="M&amp;ERT",'full menu'!B7="MwIT",'full menu'!B7="IwMT",'full menu'!B7="M&amp;IT",'full menu'!B7="IwERT",'full menu'!B7="ERwIT",'full menu'!B7="I&amp;ERT",'full menu'!B7="ER&amp;M&amp;IT",'full menu'!B7="LSD"),"subst",IF(OR('full menu'!B7="FERT",'full menu'!B7="FMT",'full menu'!B7="FIT",'full menu'!B7="WSD"),"intens",IF(OR('full menu'!B7="UASC"),"nonat","")))))</f>
        <v>inter</v>
      </c>
      <c r="C7" s="1" t="str">
        <f>IF(OR('full menu'!C7="MDC",'full menu'!C7="PERF"),"rude",IF(OR('full menu'!C7="PCB",'full menu'!C7="AERF",'full menu'!C7="UD"),"inter",IF(OR('full menu'!C7="ACB",'full menu'!C7="LCERT",'full menu'!C7="LERT",'full menu'!C7="FCERT",'full menu'!C7="FCMT",'full menu'!C7="LCMT",'full menu'!C7="LMT",'full menu'!C7="LCIT",'full menu'!C7="FCIT",'full menu'!C7="LIT",'full menu'!C7="MwERT",'full menu'!C7="ERwMT",'full menu'!C7="M&amp;ERT",'full menu'!C7="MwIT",'full menu'!C7="IwMT",'full menu'!C7="M&amp;IT",'full menu'!C7="IwERT",'full menu'!C7="ERwIT",'full menu'!C7="I&amp;ERT",'full menu'!C7="ER&amp;M&amp;IT",'full menu'!C7="LSD"),"subst",IF(OR('full menu'!C7="FERT",'full menu'!C7="FMT",'full menu'!C7="FIT",'full menu'!C7="WSD"),"intens",IF(OR('full menu'!C7="UASC"),"nonat","")))))</f>
        <v>inter</v>
      </c>
      <c r="D7" s="1" t="str">
        <f>IF(OR('full menu'!D7="MDC",'full menu'!D7="PERF"),"rude",IF(OR('full menu'!D7="PCB",'full menu'!D7="AERF",'full menu'!D7="UD"),"inter",IF(OR('full menu'!D7="ACB",'full menu'!D7="LCERT",'full menu'!D7="LERT",'full menu'!D7="FCERT",'full menu'!D7="FCMT",'full menu'!D7="LCMT",'full menu'!D7="LMT",'full menu'!D7="LCIT",'full menu'!D7="FCIT",'full menu'!D7="LIT",'full menu'!D7="MwERT",'full menu'!D7="ERwMT",'full menu'!D7="M&amp;ERT",'full menu'!D7="MwIT",'full menu'!D7="IwMT",'full menu'!D7="M&amp;IT",'full menu'!D7="IwERT",'full menu'!D7="ERwIT",'full menu'!D7="I&amp;ERT",'full menu'!D7="ER&amp;M&amp;IT",'full menu'!D7="LSD"),"subst",IF(OR('full menu'!D7="FERT",'full menu'!D7="FMT",'full menu'!D7="FIT",'full menu'!D7="WSD"),"intens",IF(OR('full menu'!D7="UASC"),"nonat","")))))</f>
        <v>inter</v>
      </c>
      <c r="E7" s="1" t="str">
        <f>IF(OR('full menu'!E7="MDC",'full menu'!E7="PERF"),"rude",IF(OR('full menu'!E7="PCB",'full menu'!E7="AERF",'full menu'!E7="UD"),"inter",IF(OR('full menu'!E7="ACB",'full menu'!E7="LCERT",'full menu'!E7="LERT",'full menu'!E7="FCERT",'full menu'!E7="FCMT",'full menu'!E7="LCMT",'full menu'!E7="LMT",'full menu'!E7="LCIT",'full menu'!E7="FCIT",'full menu'!E7="LIT",'full menu'!E7="MwERT",'full menu'!E7="ERwMT",'full menu'!E7="M&amp;ERT",'full menu'!E7="MwIT",'full menu'!E7="IwMT",'full menu'!E7="M&amp;IT",'full menu'!E7="IwERT",'full menu'!E7="ERwIT",'full menu'!E7="I&amp;ERT",'full menu'!E7="ER&amp;M&amp;IT",'full menu'!E7="LSD"),"subst",IF(OR('full menu'!E7="FERT",'full menu'!E7="FMT",'full menu'!E7="FIT",'full menu'!E7="WSD"),"intens",IF(OR('full menu'!E7="UASC"),"nonat","")))))</f>
        <v>subst</v>
      </c>
      <c r="F7" s="1" t="str">
        <f>IF(OR('full menu'!F7="MDC",'full menu'!F7="PERF"),"rude",IF(OR('full menu'!F7="PCB",'full menu'!F7="AERF",'full menu'!F7="UD"),"inter",IF(OR('full menu'!F7="ACB",'full menu'!F7="LCERT",'full menu'!F7="LERT",'full menu'!F7="FCERT",'full menu'!F7="FCMT",'full menu'!F7="LCMT",'full menu'!F7="LMT",'full menu'!F7="LCIT",'full menu'!F7="FCIT",'full menu'!F7="LIT",'full menu'!F7="MwERT",'full menu'!F7="ERwMT",'full menu'!F7="M&amp;ERT",'full menu'!F7="MwIT",'full menu'!F7="IwMT",'full menu'!F7="M&amp;IT",'full menu'!F7="IwERT",'full menu'!F7="ERwIT",'full menu'!F7="I&amp;ERT",'full menu'!F7="ER&amp;M&amp;IT",'full menu'!F7="LSD"),"subst",IF(OR('full menu'!F7="FERT",'full menu'!F7="FMT",'full menu'!F7="FIT",'full menu'!F7="WSD"),"intens",IF(OR('full menu'!F7="UASC"),"nonat","")))))</f>
        <v>subst</v>
      </c>
      <c r="G7" s="1" t="str">
        <f>IF(OR('full menu'!G7="MDC",'full menu'!G7="PERF"),"rude",IF(OR('full menu'!G7="PCB",'full menu'!G7="AERF",'full menu'!G7="UD"),"inter",IF(OR('full menu'!G7="ACB",'full menu'!G7="LCERT",'full menu'!G7="LERT",'full menu'!G7="FCERT",'full menu'!G7="FCMT",'full menu'!G7="LCMT",'full menu'!G7="LMT",'full menu'!G7="LCIT",'full menu'!G7="FCIT",'full menu'!G7="LIT",'full menu'!G7="MwERT",'full menu'!G7="ERwMT",'full menu'!G7="M&amp;ERT",'full menu'!G7="MwIT",'full menu'!G7="IwMT",'full menu'!G7="M&amp;IT",'full menu'!G7="IwERT",'full menu'!G7="ERwIT",'full menu'!G7="I&amp;ERT",'full menu'!G7="ER&amp;M&amp;IT",'full menu'!G7="LSD"),"subst",IF(OR('full menu'!G7="FERT",'full menu'!G7="FMT",'full menu'!G7="FIT",'full menu'!G7="WSD"),"intens",IF(OR('full menu'!G7="UASC"),"nonat","")))))</f>
        <v>subst</v>
      </c>
      <c r="H7" s="1" t="str">
        <f>IF(OR('full menu'!H7="MDC",'full menu'!H7="PERF"),"rude",IF(OR('full menu'!H7="PCB",'full menu'!H7="AERF",'full menu'!H7="UD"),"inter",IF(OR('full menu'!H7="ACB",'full menu'!H7="LCERT",'full menu'!H7="LERT",'full menu'!H7="FCERT",'full menu'!H7="FCMT",'full menu'!H7="LCMT",'full menu'!H7="LMT",'full menu'!H7="LCIT",'full menu'!H7="FCIT",'full menu'!H7="LIT",'full menu'!H7="MwERT",'full menu'!H7="ERwMT",'full menu'!H7="M&amp;ERT",'full menu'!H7="MwIT",'full menu'!H7="IwMT",'full menu'!H7="M&amp;IT",'full menu'!H7="IwERT",'full menu'!H7="ERwIT",'full menu'!H7="I&amp;ERT",'full menu'!H7="ER&amp;M&amp;IT",'full menu'!H7="LSD"),"subst",IF(OR('full menu'!H7="FERT",'full menu'!H7="FMT",'full menu'!H7="FIT",'full menu'!H7="WSD"),"intens",IF(OR('full menu'!H7="UASC"),"nonat","")))))</f>
        <v>subst</v>
      </c>
      <c r="I7" s="1" t="str">
        <f>IF(OR('full menu'!I7="MDC",'full menu'!I7="PERF"),"rude",IF(OR('full menu'!I7="PCB",'full menu'!I7="AERF",'full menu'!I7="UD"),"inter",IF(OR('full menu'!I7="ACB",'full menu'!I7="LCERT",'full menu'!I7="LERT",'full menu'!I7="FCERT",'full menu'!I7="FCMT",'full menu'!I7="LCMT",'full menu'!I7="LMT",'full menu'!I7="LCIT",'full menu'!I7="FCIT",'full menu'!I7="LIT",'full menu'!I7="MwERT",'full menu'!I7="ERwMT",'full menu'!I7="M&amp;ERT",'full menu'!I7="MwIT",'full menu'!I7="IwMT",'full menu'!I7="M&amp;IT",'full menu'!I7="IwERT",'full menu'!I7="ERwIT",'full menu'!I7="I&amp;ERT",'full menu'!I7="ER&amp;M&amp;IT",'full menu'!I7="LSD"),"subst",IF(OR('full menu'!I7="FERT",'full menu'!I7="FMT",'full menu'!I7="FIT",'full menu'!I7="WSD"),"intens",IF(OR('full menu'!I7="UASC"),"nonat","")))))</f>
        <v>subst</v>
      </c>
      <c r="J7" s="1" t="str">
        <f>IF(OR('full menu'!J7="MDC",'full menu'!J7="PERF"),"rude",IF(OR('full menu'!J7="PCB",'full menu'!J7="AERF",'full menu'!J7="UD"),"inter",IF(OR('full menu'!J7="ACB",'full menu'!J7="LCERT",'full menu'!J7="LERT",'full menu'!J7="FCERT",'full menu'!J7="FCMT",'full menu'!J7="LCMT",'full menu'!J7="LMT",'full menu'!J7="LCIT",'full menu'!J7="FCIT",'full menu'!J7="LIT",'full menu'!J7="MwERT",'full menu'!J7="ERwMT",'full menu'!J7="M&amp;ERT",'full menu'!J7="MwIT",'full menu'!J7="IwMT",'full menu'!J7="M&amp;IT",'full menu'!J7="IwERT",'full menu'!J7="ERwIT",'full menu'!J7="I&amp;ERT",'full menu'!J7="ER&amp;M&amp;IT",'full menu'!J7="LSD"),"subst",IF(OR('full menu'!J7="FERT",'full menu'!J7="FMT",'full menu'!J7="FIT",'full menu'!J7="WSD"),"intens",IF(OR('full menu'!J7="UASC"),"nonat","")))))</f>
        <v>subst</v>
      </c>
      <c r="K7" s="1" t="str">
        <f>IF(OR('full menu'!K7="MDC",'full menu'!K7="PERF"),"rude",IF(OR('full menu'!K7="PCB",'full menu'!K7="AERF",'full menu'!K7="UD"),"inter",IF(OR('full menu'!K7="ACB",'full menu'!K7="LCERT",'full menu'!K7="LERT",'full menu'!K7="FCERT",'full menu'!K7="FCMT",'full menu'!K7="LCMT",'full menu'!K7="LMT",'full menu'!K7="LCIT",'full menu'!K7="FCIT",'full menu'!K7="LIT",'full menu'!K7="MwERT",'full menu'!K7="ERwMT",'full menu'!K7="M&amp;ERT",'full menu'!K7="MwIT",'full menu'!K7="IwMT",'full menu'!K7="M&amp;IT",'full menu'!K7="IwERT",'full menu'!K7="ERwIT",'full menu'!K7="I&amp;ERT",'full menu'!K7="ER&amp;M&amp;IT",'full menu'!K7="LSD"),"subst",IF(OR('full menu'!K7="FERT",'full menu'!K7="FMT",'full menu'!K7="FIT",'full menu'!K7="WSD"),"intens",IF(OR('full menu'!K7="UASC"),"nonat","")))))</f>
        <v>subst</v>
      </c>
      <c r="L7" s="1" t="str">
        <f>IF(OR('full menu'!L7="MDC",'full menu'!L7="PERF"),"rude",IF(OR('full menu'!L7="PCB",'full menu'!L7="AERF",'full menu'!L7="UD"),"inter",IF(OR('full menu'!L7="ACB",'full menu'!L7="LCERT",'full menu'!L7="LERT",'full menu'!L7="FCERT",'full menu'!L7="FCMT",'full menu'!L7="LCMT",'full menu'!L7="LMT",'full menu'!L7="LCIT",'full menu'!L7="FCIT",'full menu'!L7="LIT",'full menu'!L7="MwERT",'full menu'!L7="ERwMT",'full menu'!L7="M&amp;ERT",'full menu'!L7="MwIT",'full menu'!L7="IwMT",'full menu'!L7="M&amp;IT",'full menu'!L7="IwERT",'full menu'!L7="ERwIT",'full menu'!L7="I&amp;ERT",'full menu'!L7="ER&amp;M&amp;IT",'full menu'!L7="LSD"),"subst",IF(OR('full menu'!L7="FERT",'full menu'!L7="FMT",'full menu'!L7="FIT",'full menu'!L7="WSD"),"intens",IF(OR('full menu'!L7="UASC"),"nonat","")))))</f>
        <v>subst</v>
      </c>
      <c r="M7" s="1" t="str">
        <f>IF(OR('full menu'!M7="MDC",'full menu'!M7="PERF"),"rude",IF(OR('full menu'!M7="PCB",'full menu'!M7="AERF",'full menu'!M7="UD"),"inter",IF(OR('full menu'!M7="ACB",'full menu'!M7="LCERT",'full menu'!M7="LERT",'full menu'!M7="FCERT",'full menu'!M7="FCMT",'full menu'!M7="LCMT",'full menu'!M7="LMT",'full menu'!M7="LCIT",'full menu'!M7="FCIT",'full menu'!M7="LIT",'full menu'!M7="MwERT",'full menu'!M7="ERwMT",'full menu'!M7="M&amp;ERT",'full menu'!M7="MwIT",'full menu'!M7="IwMT",'full menu'!M7="M&amp;IT",'full menu'!M7="IwERT",'full menu'!M7="ERwIT",'full menu'!M7="I&amp;ERT",'full menu'!M7="ER&amp;M&amp;IT",'full menu'!M7="LSD"),"subst",IF(OR('full menu'!M7="FERT",'full menu'!M7="FMT",'full menu'!M7="FIT",'full menu'!M7="WSD"),"intens",IF(OR('full menu'!M7="UASC"),"nonat","")))))</f>
        <v>subst</v>
      </c>
      <c r="N7" s="1" t="str">
        <f>IF(OR('full menu'!N7="MDC",'full menu'!N7="PERF"),"rude",IF(OR('full menu'!N7="PCB",'full menu'!N7="AERF",'full menu'!N7="UD"),"inter",IF(OR('full menu'!N7="ACB",'full menu'!N7="LCERT",'full menu'!N7="LERT",'full menu'!N7="FCERT",'full menu'!N7="FCMT",'full menu'!N7="LCMT",'full menu'!N7="LMT",'full menu'!N7="LCIT",'full menu'!N7="FCIT",'full menu'!N7="LIT",'full menu'!N7="MwERT",'full menu'!N7="ERwMT",'full menu'!N7="M&amp;ERT",'full menu'!N7="MwIT",'full menu'!N7="IwMT",'full menu'!N7="M&amp;IT",'full menu'!N7="IwERT",'full menu'!N7="ERwIT",'full menu'!N7="I&amp;ERT",'full menu'!N7="ER&amp;M&amp;IT",'full menu'!N7="LSD"),"subst",IF(OR('full menu'!N7="FERT",'full menu'!N7="FMT",'full menu'!N7="FIT",'full menu'!N7="WSD"),"intens",IF(OR('full menu'!N7="UASC"),"nonat","")))))</f>
        <v>subst</v>
      </c>
      <c r="O7" s="1" t="str">
        <f>IF(OR('full menu'!O7="MDC",'full menu'!O7="PERF"),"rude",IF(OR('full menu'!O7="PCB",'full menu'!O7="AERF",'full menu'!O7="UD"),"inter",IF(OR('full menu'!O7="ACB",'full menu'!O7="LCERT",'full menu'!O7="LERT",'full menu'!O7="FCERT",'full menu'!O7="FCMT",'full menu'!O7="LCMT",'full menu'!O7="LMT",'full menu'!O7="LCIT",'full menu'!O7="FCIT",'full menu'!O7="LIT",'full menu'!O7="MwERT",'full menu'!O7="ERwMT",'full menu'!O7="M&amp;ERT",'full menu'!O7="MwIT",'full menu'!O7="IwMT",'full menu'!O7="M&amp;IT",'full menu'!O7="IwERT",'full menu'!O7="ERwIT",'full menu'!O7="I&amp;ERT",'full menu'!O7="ER&amp;M&amp;IT",'full menu'!O7="LSD"),"subst",IF(OR('full menu'!O7="FERT",'full menu'!O7="FMT",'full menu'!O7="FIT",'full menu'!O7="WSD"),"intens",IF(OR('full menu'!O7="UASC"),"nonat","")))))</f>
        <v>subst</v>
      </c>
      <c r="P7" s="1" t="str">
        <f>IF(OR('full menu'!P7="MDC",'full menu'!P7="PERF"),"rude",IF(OR('full menu'!P7="PCB",'full menu'!P7="AERF",'full menu'!P7="UD"),"inter",IF(OR('full menu'!P7="ACB",'full menu'!P7="LCERT",'full menu'!P7="LERT",'full menu'!P7="FCERT",'full menu'!P7="FCMT",'full menu'!P7="LCMT",'full menu'!P7="LMT",'full menu'!P7="LCIT",'full menu'!P7="FCIT",'full menu'!P7="LIT",'full menu'!P7="MwERT",'full menu'!P7="ERwMT",'full menu'!P7="M&amp;ERT",'full menu'!P7="MwIT",'full menu'!P7="IwMT",'full menu'!P7="M&amp;IT",'full menu'!P7="IwERT",'full menu'!P7="ERwIT",'full menu'!P7="I&amp;ERT",'full menu'!P7="ER&amp;M&amp;IT",'full menu'!P7="LSD"),"subst",IF(OR('full menu'!P7="FERT",'full menu'!P7="FMT",'full menu'!P7="FIT",'full menu'!P7="WSD"),"intens",IF(OR('full menu'!P7="UASC"),"nonat","")))))</f>
        <v>subst</v>
      </c>
      <c r="Q7" s="1" t="str">
        <f>IF(OR('full menu'!Q7="MDC",'full menu'!Q7="PERF"),"rude",IF(OR('full menu'!Q7="PCB",'full menu'!Q7="AERF",'full menu'!Q7="UD"),"inter",IF(OR('full menu'!Q7="ACB",'full menu'!Q7="LCERT",'full menu'!Q7="LERT",'full menu'!Q7="FCERT",'full menu'!Q7="FCMT",'full menu'!Q7="LCMT",'full menu'!Q7="LMT",'full menu'!Q7="LCIT",'full menu'!Q7="FCIT",'full menu'!Q7="LIT",'full menu'!Q7="MwERT",'full menu'!Q7="ERwMT",'full menu'!Q7="M&amp;ERT",'full menu'!Q7="MwIT",'full menu'!Q7="IwMT",'full menu'!Q7="M&amp;IT",'full menu'!Q7="IwERT",'full menu'!Q7="ERwIT",'full menu'!Q7="I&amp;ERT",'full menu'!Q7="ER&amp;M&amp;IT",'full menu'!Q7="LSD"),"subst",IF(OR('full menu'!Q7="FERT",'full menu'!Q7="FMT",'full menu'!Q7="FIT",'full menu'!Q7="WSD"),"intens",IF(OR('full menu'!Q7="UASC"),"nonat","")))))</f>
        <v>subst</v>
      </c>
      <c r="R7" s="1" t="str">
        <f>IF(OR('full menu'!R7="MDC",'full menu'!R7="PERF"),"rude",IF(OR('full menu'!R7="PCB",'full menu'!R7="AERF",'full menu'!R7="UD"),"inter",IF(OR('full menu'!R7="ACB",'full menu'!R7="LCERT",'full menu'!R7="LERT",'full menu'!R7="FCERT",'full menu'!R7="FCMT",'full menu'!R7="LCMT",'full menu'!R7="LMT",'full menu'!R7="LCIT",'full menu'!R7="FCIT",'full menu'!R7="LIT",'full menu'!R7="MwERT",'full menu'!R7="ERwMT",'full menu'!R7="M&amp;ERT",'full menu'!R7="MwIT",'full menu'!R7="IwMT",'full menu'!R7="M&amp;IT",'full menu'!R7="IwERT",'full menu'!R7="ERwIT",'full menu'!R7="I&amp;ERT",'full menu'!R7="ER&amp;M&amp;IT",'full menu'!R7="LSD"),"subst",IF(OR('full menu'!R7="FERT",'full menu'!R7="FMT",'full menu'!R7="FIT",'full menu'!R7="WSD"),"intens",IF(OR('full menu'!R7="UASC"),"nonat","")))))</f>
        <v>subst</v>
      </c>
      <c r="S7" s="1" t="str">
        <f>IF(OR('full menu'!S7="MDC",'full menu'!S7="PERF"),"rude",IF(OR('full menu'!S7="PCB",'full menu'!S7="AERF",'full menu'!S7="UD"),"inter",IF(OR('full menu'!S7="ACB",'full menu'!S7="LCERT",'full menu'!S7="LERT",'full menu'!S7="FCERT",'full menu'!S7="FCMT",'full menu'!S7="LCMT",'full menu'!S7="LMT",'full menu'!S7="LCIT",'full menu'!S7="FCIT",'full menu'!S7="LIT",'full menu'!S7="MwERT",'full menu'!S7="ERwMT",'full menu'!S7="M&amp;ERT",'full menu'!S7="MwIT",'full menu'!S7="IwMT",'full menu'!S7="M&amp;IT",'full menu'!S7="IwERT",'full menu'!S7="ERwIT",'full menu'!S7="I&amp;ERT",'full menu'!S7="ER&amp;M&amp;IT",'full menu'!S7="LSD"),"subst",IF(OR('full menu'!S7="FERT",'full menu'!S7="FMT",'full menu'!S7="FIT",'full menu'!S7="WSD"),"intens",IF(OR('full menu'!S7="UASC"),"nonat","")))))</f>
        <v>subst</v>
      </c>
      <c r="T7" s="1" t="str">
        <f>IF(OR('full menu'!T7="MDC",'full menu'!T7="PERF"),"rude",IF(OR('full menu'!T7="PCB",'full menu'!T7="AERF",'full menu'!T7="UD"),"inter",IF(OR('full menu'!T7="ACB",'full menu'!T7="LCERT",'full menu'!T7="LERT",'full menu'!T7="FCERT",'full menu'!T7="FCMT",'full menu'!T7="LCMT",'full menu'!T7="LMT",'full menu'!T7="LCIT",'full menu'!T7="FCIT",'full menu'!T7="LIT",'full menu'!T7="MwERT",'full menu'!T7="ERwMT",'full menu'!T7="M&amp;ERT",'full menu'!T7="MwIT",'full menu'!T7="IwMT",'full menu'!T7="M&amp;IT",'full menu'!T7="IwERT",'full menu'!T7="ERwIT",'full menu'!T7="I&amp;ERT",'full menu'!T7="ER&amp;M&amp;IT",'full menu'!T7="LSD"),"subst",IF(OR('full menu'!T7="FERT",'full menu'!T7="FMT",'full menu'!T7="FIT",'full menu'!T7="WSD"),"intens",IF(OR('full menu'!T7="UASC"),"nonat","")))))</f>
        <v>subst</v>
      </c>
      <c r="U7" s="1" t="str">
        <f>IF(OR('full menu'!U7="MDC",'full menu'!U7="PERF"),"rude",IF(OR('full menu'!U7="PCB",'full menu'!U7="AERF",'full menu'!U7="UD"),"inter",IF(OR('full menu'!U7="ACB",'full menu'!U7="LCERT",'full menu'!U7="LERT",'full menu'!U7="FCERT",'full menu'!U7="FCMT",'full menu'!U7="LCMT",'full menu'!U7="LMT",'full menu'!U7="LCIT",'full menu'!U7="FCIT",'full menu'!U7="LIT",'full menu'!U7="MwERT",'full menu'!U7="ERwMT",'full menu'!U7="M&amp;ERT",'full menu'!U7="MwIT",'full menu'!U7="IwMT",'full menu'!U7="M&amp;IT",'full menu'!U7="IwERT",'full menu'!U7="ERwIT",'full menu'!U7="I&amp;ERT",'full menu'!U7="ER&amp;M&amp;IT",'full menu'!U7="LSD"),"subst",IF(OR('full menu'!U7="FERT",'full menu'!U7="FMT",'full menu'!U7="FIT",'full menu'!U7="WSD"),"intens",IF(OR('full menu'!U7="UASC"),"nonat","")))))</f>
        <v>subst</v>
      </c>
      <c r="V7" s="1" t="str">
        <f>IF(OR('full menu'!V7="MDC",'full menu'!V7="PERF"),"rude",IF(OR('full menu'!V7="PCB",'full menu'!V7="AERF",'full menu'!V7="UD"),"inter",IF(OR('full menu'!V7="ACB",'full menu'!V7="LCERT",'full menu'!V7="LERT",'full menu'!V7="FCERT",'full menu'!V7="FCMT",'full menu'!V7="LCMT",'full menu'!V7="LMT",'full menu'!V7="LCIT",'full menu'!V7="FCIT",'full menu'!V7="LIT",'full menu'!V7="MwERT",'full menu'!V7="ERwMT",'full menu'!V7="M&amp;ERT",'full menu'!V7="MwIT",'full menu'!V7="IwMT",'full menu'!V7="M&amp;IT",'full menu'!V7="IwERT",'full menu'!V7="ERwIT",'full menu'!V7="I&amp;ERT",'full menu'!V7="ER&amp;M&amp;IT",'full menu'!V7="LSD"),"subst",IF(OR('full menu'!V7="FERT",'full menu'!V7="FMT",'full menu'!V7="FIT",'full menu'!V7="WSD"),"intens",IF(OR('full menu'!V7="UASC"),"nonat","")))))</f>
        <v>subst</v>
      </c>
      <c r="W7" s="1" t="str">
        <f>IF(OR('full menu'!W7="MDC",'full menu'!W7="PERF"),"rude",IF(OR('full menu'!W7="PCB",'full menu'!W7="AERF",'full menu'!W7="UD"),"inter",IF(OR('full menu'!W7="ACB",'full menu'!W7="LCERT",'full menu'!W7="LERT",'full menu'!W7="FCERT",'full menu'!W7="FCMT",'full menu'!W7="LCMT",'full menu'!W7="LMT",'full menu'!W7="LCIT",'full menu'!W7="FCIT",'full menu'!W7="LIT",'full menu'!W7="MwERT",'full menu'!W7="ERwMT",'full menu'!W7="M&amp;ERT",'full menu'!W7="MwIT",'full menu'!W7="IwMT",'full menu'!W7="M&amp;IT",'full menu'!W7="IwERT",'full menu'!W7="ERwIT",'full menu'!W7="I&amp;ERT",'full menu'!W7="ER&amp;M&amp;IT",'full menu'!W7="LSD"),"subst",IF(OR('full menu'!W7="FERT",'full menu'!W7="FMT",'full menu'!W7="FIT",'full menu'!W7="WSD"),"intens",IF(OR('full menu'!W7="UASC"),"nonat","")))))</f>
        <v>subst</v>
      </c>
      <c r="X7" s="1" t="str">
        <f>IF(OR('full menu'!X7="MDC",'full menu'!X7="PERF"),"rude",IF(OR('full menu'!X7="PCB",'full menu'!X7="AERF",'full menu'!X7="UD"),"inter",IF(OR('full menu'!X7="ACB",'full menu'!X7="LCERT",'full menu'!X7="LERT",'full menu'!X7="FCERT",'full menu'!X7="FCMT",'full menu'!X7="LCMT",'full menu'!X7="LMT",'full menu'!X7="LCIT",'full menu'!X7="FCIT",'full menu'!X7="LIT",'full menu'!X7="MwERT",'full menu'!X7="ERwMT",'full menu'!X7="M&amp;ERT",'full menu'!X7="MwIT",'full menu'!X7="IwMT",'full menu'!X7="M&amp;IT",'full menu'!X7="IwERT",'full menu'!X7="ERwIT",'full menu'!X7="I&amp;ERT",'full menu'!X7="ER&amp;M&amp;IT",'full menu'!X7="LSD"),"subst",IF(OR('full menu'!X7="FERT",'full menu'!X7="FMT",'full menu'!X7="FIT",'full menu'!X7="WSD"),"intens",IF(OR('full menu'!X7="UASC"),"nonat","")))))</f>
        <v>subst</v>
      </c>
      <c r="Y7" s="1" t="str">
        <f>IF(OR('full menu'!Y7="MDC",'full menu'!Y7="PERF"),"rude",IF(OR('full menu'!Y7="PCB",'full menu'!Y7="AERF",'full menu'!Y7="UD"),"inter",IF(OR('full menu'!Y7="ACB",'full menu'!Y7="LCERT",'full menu'!Y7="LERT",'full menu'!Y7="FCERT",'full menu'!Y7="FCMT",'full menu'!Y7="LCMT",'full menu'!Y7="LMT",'full menu'!Y7="LCIT",'full menu'!Y7="FCIT",'full menu'!Y7="LIT",'full menu'!Y7="MwERT",'full menu'!Y7="ERwMT",'full menu'!Y7="M&amp;ERT",'full menu'!Y7="MwIT",'full menu'!Y7="IwMT",'full menu'!Y7="M&amp;IT",'full menu'!Y7="IwERT",'full menu'!Y7="ERwIT",'full menu'!Y7="I&amp;ERT",'full menu'!Y7="ER&amp;M&amp;IT",'full menu'!Y7="LSD"),"subst",IF(OR('full menu'!Y7="FERT",'full menu'!Y7="FMT",'full menu'!Y7="FIT",'full menu'!Y7="WSD"),"intens",IF(OR('full menu'!Y7="UASC"),"nonat","")))))</f>
        <v>subst</v>
      </c>
      <c r="Z7" s="1" t="str">
        <f>IF(OR('full menu'!Z7="MDC",'full menu'!Z7="PERF"),"rude",IF(OR('full menu'!Z7="PCB",'full menu'!Z7="AERF",'full menu'!Z7="UD"),"inter",IF(OR('full menu'!Z7="ACB",'full menu'!Z7="LCERT",'full menu'!Z7="LERT",'full menu'!Z7="FCERT",'full menu'!Z7="FCMT",'full menu'!Z7="LCMT",'full menu'!Z7="LMT",'full menu'!Z7="LCIT",'full menu'!Z7="FCIT",'full menu'!Z7="LIT",'full menu'!Z7="MwERT",'full menu'!Z7="ERwMT",'full menu'!Z7="M&amp;ERT",'full menu'!Z7="MwIT",'full menu'!Z7="IwMT",'full menu'!Z7="M&amp;IT",'full menu'!Z7="IwERT",'full menu'!Z7="ERwIT",'full menu'!Z7="I&amp;ERT",'full menu'!Z7="ER&amp;M&amp;IT",'full menu'!Z7="LSD"),"subst",IF(OR('full menu'!Z7="FERT",'full menu'!Z7="FMT",'full menu'!Z7="FIT",'full menu'!Z7="WSD"),"intens",IF(OR('full menu'!Z7="UASC"),"nonat","")))))</f>
        <v>subst</v>
      </c>
      <c r="AA7" s="1" t="str">
        <f>IF(OR('full menu'!AA7="MDC",'full menu'!AA7="PERF"),"rude",IF(OR('full menu'!AA7="PCB",'full menu'!AA7="AERF",'full menu'!AA7="UD"),"inter",IF(OR('full menu'!AA7="ACB",'full menu'!AA7="LCERT",'full menu'!AA7="LERT",'full menu'!AA7="FCERT",'full menu'!AA7="FCMT",'full menu'!AA7="LCMT",'full menu'!AA7="LMT",'full menu'!AA7="LCIT",'full menu'!AA7="FCIT",'full menu'!AA7="LIT",'full menu'!AA7="MwERT",'full menu'!AA7="ERwMT",'full menu'!AA7="M&amp;ERT",'full menu'!AA7="MwIT",'full menu'!AA7="IwMT",'full menu'!AA7="M&amp;IT",'full menu'!AA7="IwERT",'full menu'!AA7="ERwIT",'full menu'!AA7="I&amp;ERT",'full menu'!AA7="ER&amp;M&amp;IT",'full menu'!AA7="LSD"),"subst",IF(OR('full menu'!AA7="FERT",'full menu'!AA7="FMT",'full menu'!AA7="FIT",'full menu'!AA7="WSD"),"intens",IF(OR('full menu'!AA7="UASC"),"nonat","")))))</f>
        <v>subst</v>
      </c>
      <c r="AB7" s="1" t="str">
        <f>IF(OR('full menu'!AB7="MDC",'full menu'!AB7="PERF"),"rude",IF(OR('full menu'!AB7="PCB",'full menu'!AB7="AERF",'full menu'!AB7="UD"),"inter",IF(OR('full menu'!AB7="ACB",'full menu'!AB7="LCERT",'full menu'!AB7="LERT",'full menu'!AB7="FCERT",'full menu'!AB7="FCMT",'full menu'!AB7="LCMT",'full menu'!AB7="LMT",'full menu'!AB7="LCIT",'full menu'!AB7="FCIT",'full menu'!AB7="LIT",'full menu'!AB7="MwERT",'full menu'!AB7="ERwMT",'full menu'!AB7="M&amp;ERT",'full menu'!AB7="MwIT",'full menu'!AB7="IwMT",'full menu'!AB7="M&amp;IT",'full menu'!AB7="IwERT",'full menu'!AB7="ERwIT",'full menu'!AB7="I&amp;ERT",'full menu'!AB7="ER&amp;M&amp;IT",'full menu'!AB7="LSD"),"subst",IF(OR('full menu'!AB7="FERT",'full menu'!AB7="FMT",'full menu'!AB7="FIT",'full menu'!AB7="WSD"),"intens",IF(OR('full menu'!AB7="UASC"),"nonat","")))))</f>
        <v>subst</v>
      </c>
      <c r="AC7" s="1" t="str">
        <f>IF(OR('full menu'!AC7="MDC",'full menu'!AC7="PERF"),"rude",IF(OR('full menu'!AC7="PCB",'full menu'!AC7="AERF",'full menu'!AC7="UD"),"inter",IF(OR('full menu'!AC7="ACB",'full menu'!AC7="LCERT",'full menu'!AC7="LERT",'full menu'!AC7="FCERT",'full menu'!AC7="FCMT",'full menu'!AC7="LCMT",'full menu'!AC7="LMT",'full menu'!AC7="LCIT",'full menu'!AC7="FCIT",'full menu'!AC7="LIT",'full menu'!AC7="MwERT",'full menu'!AC7="ERwMT",'full menu'!AC7="M&amp;ERT",'full menu'!AC7="MwIT",'full menu'!AC7="IwMT",'full menu'!AC7="M&amp;IT",'full menu'!AC7="IwERT",'full menu'!AC7="ERwIT",'full menu'!AC7="I&amp;ERT",'full menu'!AC7="ER&amp;M&amp;IT",'full menu'!AC7="LSD"),"subst",IF(OR('full menu'!AC7="FERT",'full menu'!AC7="FMT",'full menu'!AC7="FIT",'full menu'!AC7="WSD"),"intens",IF(OR('full menu'!AC7="UASC"),"nonat","")))))</f>
        <v>subst</v>
      </c>
      <c r="AD7" s="1" t="str">
        <f>IF(OR('full menu'!AD7="MDC",'full menu'!AD7="PERF"),"rude",IF(OR('full menu'!AD7="PCB",'full menu'!AD7="AERF",'full menu'!AD7="UD"),"inter",IF(OR('full menu'!AD7="ACB",'full menu'!AD7="LCERT",'full menu'!AD7="LERT",'full menu'!AD7="FCERT",'full menu'!AD7="FCMT",'full menu'!AD7="LCMT",'full menu'!AD7="LMT",'full menu'!AD7="LCIT",'full menu'!AD7="FCIT",'full menu'!AD7="LIT",'full menu'!AD7="MwERT",'full menu'!AD7="ERwMT",'full menu'!AD7="M&amp;ERT",'full menu'!AD7="MwIT",'full menu'!AD7="IwMT",'full menu'!AD7="M&amp;IT",'full menu'!AD7="IwERT",'full menu'!AD7="ERwIT",'full menu'!AD7="I&amp;ERT",'full menu'!AD7="ER&amp;M&amp;IT",'full menu'!AD7="LSD"),"subst",IF(OR('full menu'!AD7="FERT",'full menu'!AD7="FMT",'full menu'!AD7="FIT",'full menu'!AD7="WSD"),"intens",IF(OR('full menu'!AD7="UASC"),"nonat","")))))</f>
        <v>subst</v>
      </c>
      <c r="AE7" s="1" t="str">
        <f>IF(OR('full menu'!AE7="MDC",'full menu'!AE7="PERF"),"rude",IF(OR('full menu'!AE7="PCB",'full menu'!AE7="AERF",'full menu'!AE7="UD"),"inter",IF(OR('full menu'!AE7="ACB",'full menu'!AE7="LCERT",'full menu'!AE7="LERT",'full menu'!AE7="FCERT",'full menu'!AE7="FCMT",'full menu'!AE7="LCMT",'full menu'!AE7="LMT",'full menu'!AE7="LCIT",'full menu'!AE7="FCIT",'full menu'!AE7="LIT",'full menu'!AE7="MwERT",'full menu'!AE7="ERwMT",'full menu'!AE7="M&amp;ERT",'full menu'!AE7="MwIT",'full menu'!AE7="IwMT",'full menu'!AE7="M&amp;IT",'full menu'!AE7="IwERT",'full menu'!AE7="ERwIT",'full menu'!AE7="I&amp;ERT",'full menu'!AE7="ER&amp;M&amp;IT",'full menu'!AE7="LSD"),"subst",IF(OR('full menu'!AE7="FERT",'full menu'!AE7="FMT",'full menu'!AE7="FIT",'full menu'!AE7="WSD"),"intens",IF(OR('full menu'!AE7="UASC"),"nonat","")))))</f>
        <v>subst</v>
      </c>
      <c r="AF7" s="1" t="str">
        <f>IF(OR('full menu'!AF7="MDC",'full menu'!AF7="PERF"),"rude",IF(OR('full menu'!AF7="PCB",'full menu'!AF7="AERF",'full menu'!AF7="UD"),"inter",IF(OR('full menu'!AF7="ACB",'full menu'!AF7="LCERT",'full menu'!AF7="LERT",'full menu'!AF7="FCERT",'full menu'!AF7="FCMT",'full menu'!AF7="LCMT",'full menu'!AF7="LMT",'full menu'!AF7="LCIT",'full menu'!AF7="FCIT",'full menu'!AF7="LIT",'full menu'!AF7="MwERT",'full menu'!AF7="ERwMT",'full menu'!AF7="M&amp;ERT",'full menu'!AF7="MwIT",'full menu'!AF7="IwMT",'full menu'!AF7="M&amp;IT",'full menu'!AF7="IwERT",'full menu'!AF7="ERwIT",'full menu'!AF7="I&amp;ERT",'full menu'!AF7="ER&amp;M&amp;IT",'full menu'!AF7="LSD"),"subst",IF(OR('full menu'!AF7="FERT",'full menu'!AF7="FMT",'full menu'!AF7="FIT",'full menu'!AF7="WSD"),"intens",IF(OR('full menu'!AF7="UASC"),"nonat","")))))</f>
        <v>subst</v>
      </c>
      <c r="AG7" s="1" t="str">
        <f>IF(OR('full menu'!AG7="MDC",'full menu'!AG7="PERF"),"rude",IF(OR('full menu'!AG7="PCB",'full menu'!AG7="AERF",'full menu'!AG7="UD"),"inter",IF(OR('full menu'!AG7="ACB",'full menu'!AG7="LCERT",'full menu'!AG7="LERT",'full menu'!AG7="FCERT",'full menu'!AG7="FCMT",'full menu'!AG7="LCMT",'full menu'!AG7="LMT",'full menu'!AG7="LCIT",'full menu'!AG7="FCIT",'full menu'!AG7="LIT",'full menu'!AG7="MwERT",'full menu'!AG7="ERwMT",'full menu'!AG7="M&amp;ERT",'full menu'!AG7="MwIT",'full menu'!AG7="IwMT",'full menu'!AG7="M&amp;IT",'full menu'!AG7="IwERT",'full menu'!AG7="ERwIT",'full menu'!AG7="I&amp;ERT",'full menu'!AG7="ER&amp;M&amp;IT",'full menu'!AG7="LSD"),"subst",IF(OR('full menu'!AG7="FERT",'full menu'!AG7="FMT",'full menu'!AG7="FIT",'full menu'!AG7="WSD"),"intens",IF(OR('full menu'!AG7="UASC"),"nonat","")))))</f>
        <v>subst</v>
      </c>
      <c r="AH7" s="1" t="str">
        <f>IF(OR('full menu'!AH7="MDC",'full menu'!AH7="PERF"),"rude",IF(OR('full menu'!AH7="PCB",'full menu'!AH7="AERF",'full menu'!AH7="UD"),"inter",IF(OR('full menu'!AH7="ACB",'full menu'!AH7="LCERT",'full menu'!AH7="LERT",'full menu'!AH7="FCERT",'full menu'!AH7="FCMT",'full menu'!AH7="LCMT",'full menu'!AH7="LMT",'full menu'!AH7="LCIT",'full menu'!AH7="FCIT",'full menu'!AH7="LIT",'full menu'!AH7="MwERT",'full menu'!AH7="ERwMT",'full menu'!AH7="M&amp;ERT",'full menu'!AH7="MwIT",'full menu'!AH7="IwMT",'full menu'!AH7="M&amp;IT",'full menu'!AH7="IwERT",'full menu'!AH7="ERwIT",'full menu'!AH7="I&amp;ERT",'full menu'!AH7="ER&amp;M&amp;IT",'full menu'!AH7="LSD"),"subst",IF(OR('full menu'!AH7="FERT",'full menu'!AH7="FMT",'full menu'!AH7="FIT",'full menu'!AH7="WSD"),"intens",IF(OR('full menu'!AH7="UASC"),"nonat","")))))</f>
        <v>subst</v>
      </c>
      <c r="AI7" s="1" t="str">
        <f>IF(OR('full menu'!AI7="MDC",'full menu'!AI7="PERF"),"rude",IF(OR('full menu'!AI7="PCB",'full menu'!AI7="AERF",'full menu'!AI7="UD"),"inter",IF(OR('full menu'!AI7="ACB",'full menu'!AI7="LCERT",'full menu'!AI7="LERT",'full menu'!AI7="FCERT",'full menu'!AI7="FCMT",'full menu'!AI7="LCMT",'full menu'!AI7="LMT",'full menu'!AI7="LCIT",'full menu'!AI7="FCIT",'full menu'!AI7="LIT",'full menu'!AI7="MwERT",'full menu'!AI7="ERwMT",'full menu'!AI7="M&amp;ERT",'full menu'!AI7="MwIT",'full menu'!AI7="IwMT",'full menu'!AI7="M&amp;IT",'full menu'!AI7="IwERT",'full menu'!AI7="ERwIT",'full menu'!AI7="I&amp;ERT",'full menu'!AI7="ER&amp;M&amp;IT",'full menu'!AI7="LSD"),"subst",IF(OR('full menu'!AI7="FERT",'full menu'!AI7="FMT",'full menu'!AI7="FIT",'full menu'!AI7="WSD"),"intens",IF(OR('full menu'!AI7="UASC"),"nonat","")))))</f>
        <v>subst</v>
      </c>
      <c r="AJ7" s="1" t="str">
        <f>IF(OR('full menu'!AJ7="MDC",'full menu'!AJ7="PERF"),"rude",IF(OR('full menu'!AJ7="PCB",'full menu'!AJ7="AERF",'full menu'!AJ7="UD"),"inter",IF(OR('full menu'!AJ7="ACB",'full menu'!AJ7="LCERT",'full menu'!AJ7="LERT",'full menu'!AJ7="FCERT",'full menu'!AJ7="FCMT",'full menu'!AJ7="LCMT",'full menu'!AJ7="LMT",'full menu'!AJ7="LCIT",'full menu'!AJ7="FCIT",'full menu'!AJ7="LIT",'full menu'!AJ7="MwERT",'full menu'!AJ7="ERwMT",'full menu'!AJ7="M&amp;ERT",'full menu'!AJ7="MwIT",'full menu'!AJ7="IwMT",'full menu'!AJ7="M&amp;IT",'full menu'!AJ7="IwERT",'full menu'!AJ7="ERwIT",'full menu'!AJ7="I&amp;ERT",'full menu'!AJ7="ER&amp;M&amp;IT",'full menu'!AJ7="LSD"),"subst",IF(OR('full menu'!AJ7="FERT",'full menu'!AJ7="FMT",'full menu'!AJ7="FIT",'full menu'!AJ7="WSD"),"intens",IF(OR('full menu'!AJ7="UASC"),"nonat","")))))</f>
        <v>subst</v>
      </c>
      <c r="AK7" s="1" t="str">
        <f>IF(OR('full menu'!AK7="MDC",'full menu'!AK7="PERF"),"rude",IF(OR('full menu'!AK7="PCB",'full menu'!AK7="AERF",'full menu'!AK7="UD"),"inter",IF(OR('full menu'!AK7="ACB",'full menu'!AK7="LCERT",'full menu'!AK7="LERT",'full menu'!AK7="FCERT",'full menu'!AK7="FCMT",'full menu'!AK7="LCMT",'full menu'!AK7="LMT",'full menu'!AK7="LCIT",'full menu'!AK7="FCIT",'full menu'!AK7="LIT",'full menu'!AK7="MwERT",'full menu'!AK7="ERwMT",'full menu'!AK7="M&amp;ERT",'full menu'!AK7="MwIT",'full menu'!AK7="IwMT",'full menu'!AK7="M&amp;IT",'full menu'!AK7="IwERT",'full menu'!AK7="ERwIT",'full menu'!AK7="I&amp;ERT",'full menu'!AK7="ER&amp;M&amp;IT",'full menu'!AK7="LSD"),"subst",IF(OR('full menu'!AK7="FERT",'full menu'!AK7="FMT",'full menu'!AK7="FIT",'full menu'!AK7="WSD"),"intens",IF(OR('full menu'!AK7="UASC"),"nonat","")))))</f>
        <v>subst</v>
      </c>
      <c r="AL7" s="1" t="str">
        <f>IF(OR('full menu'!AL7="MDC",'full menu'!AL7="PERF"),"rude",IF(OR('full menu'!AL7="PCB",'full menu'!AL7="AERF",'full menu'!AL7="UD"),"inter",IF(OR('full menu'!AL7="ACB",'full menu'!AL7="LCERT",'full menu'!AL7="LERT",'full menu'!AL7="FCERT",'full menu'!AL7="FCMT",'full menu'!AL7="LCMT",'full menu'!AL7="LMT",'full menu'!AL7="LCIT",'full menu'!AL7="FCIT",'full menu'!AL7="LIT",'full menu'!AL7="MwERT",'full menu'!AL7="ERwMT",'full menu'!AL7="M&amp;ERT",'full menu'!AL7="MwIT",'full menu'!AL7="IwMT",'full menu'!AL7="M&amp;IT",'full menu'!AL7="IwERT",'full menu'!AL7="ERwIT",'full menu'!AL7="I&amp;ERT",'full menu'!AL7="ER&amp;M&amp;IT",'full menu'!AL7="LSD"),"subst",IF(OR('full menu'!AL7="FERT",'full menu'!AL7="FMT",'full menu'!AL7="FIT",'full menu'!AL7="WSD"),"intens",IF(OR('full menu'!AL7="UASC"),"nonat","")))))</f>
        <v>subst</v>
      </c>
      <c r="AM7" s="1" t="str">
        <f>IF(OR('full menu'!AM7="MDC",'full menu'!AM7="PERF"),"rude",IF(OR('full menu'!AM7="PCB",'full menu'!AM7="AERF",'full menu'!AM7="UD"),"inter",IF(OR('full menu'!AM7="ACB",'full menu'!AM7="LCERT",'full menu'!AM7="LERT",'full menu'!AM7="FCERT",'full menu'!AM7="FCMT",'full menu'!AM7="LCMT",'full menu'!AM7="LMT",'full menu'!AM7="LCIT",'full menu'!AM7="FCIT",'full menu'!AM7="LIT",'full menu'!AM7="MwERT",'full menu'!AM7="ERwMT",'full menu'!AM7="M&amp;ERT",'full menu'!AM7="MwIT",'full menu'!AM7="IwMT",'full menu'!AM7="M&amp;IT",'full menu'!AM7="IwERT",'full menu'!AM7="ERwIT",'full menu'!AM7="I&amp;ERT",'full menu'!AM7="ER&amp;M&amp;IT",'full menu'!AM7="LSD"),"subst",IF(OR('full menu'!AM7="FERT",'full menu'!AM7="FMT",'full menu'!AM7="FIT",'full menu'!AM7="WSD"),"intens",IF(OR('full menu'!AM7="UASC"),"nonat","")))))</f>
        <v>subst</v>
      </c>
      <c r="AN7" s="1" t="str">
        <f>IF(OR('full menu'!AN7="MDC",'full menu'!AN7="PERF"),"rude",IF(OR('full menu'!AN7="PCB",'full menu'!AN7="AERF",'full menu'!AN7="UD"),"inter",IF(OR('full menu'!AN7="ACB",'full menu'!AN7="LCERT",'full menu'!AN7="LERT",'full menu'!AN7="FCERT",'full menu'!AN7="FCMT",'full menu'!AN7="LCMT",'full menu'!AN7="LMT",'full menu'!AN7="LCIT",'full menu'!AN7="FCIT",'full menu'!AN7="LIT",'full menu'!AN7="MwERT",'full menu'!AN7="ERwMT",'full menu'!AN7="M&amp;ERT",'full menu'!AN7="MwIT",'full menu'!AN7="IwMT",'full menu'!AN7="M&amp;IT",'full menu'!AN7="IwERT",'full menu'!AN7="ERwIT",'full menu'!AN7="I&amp;ERT",'full menu'!AN7="ER&amp;M&amp;IT",'full menu'!AN7="LSD"),"subst",IF(OR('full menu'!AN7="FERT",'full menu'!AN7="FMT",'full menu'!AN7="FIT",'full menu'!AN7="WSD"),"intens",IF(OR('full menu'!AN7="UASC"),"nonat","")))))</f>
        <v>subst</v>
      </c>
      <c r="AO7" s="1" t="str">
        <f>IF(OR('full menu'!AO7="MDC",'full menu'!AO7="PERF"),"rude",IF(OR('full menu'!AO7="PCB",'full menu'!AO7="AERF",'full menu'!AO7="UD"),"inter",IF(OR('full menu'!AO7="ACB",'full menu'!AO7="LCERT",'full menu'!AO7="LERT",'full menu'!AO7="FCERT",'full menu'!AO7="FCMT",'full menu'!AO7="LCMT",'full menu'!AO7="LMT",'full menu'!AO7="LCIT",'full menu'!AO7="FCIT",'full menu'!AO7="LIT",'full menu'!AO7="MwERT",'full menu'!AO7="ERwMT",'full menu'!AO7="M&amp;ERT",'full menu'!AO7="MwIT",'full menu'!AO7="IwMT",'full menu'!AO7="M&amp;IT",'full menu'!AO7="IwERT",'full menu'!AO7="ERwIT",'full menu'!AO7="I&amp;ERT",'full menu'!AO7="ER&amp;M&amp;IT",'full menu'!AO7="LSD"),"subst",IF(OR('full menu'!AO7="FERT",'full menu'!AO7="FMT",'full menu'!AO7="FIT",'full menu'!AO7="WSD"),"intens",IF(OR('full menu'!AO7="UASC"),"nonat","")))))</f>
        <v>subst</v>
      </c>
      <c r="AP7" s="1" t="str">
        <f>IF(OR('full menu'!AP7="MDC",'full menu'!AP7="PERF"),"rude",IF(OR('full menu'!AP7="PCB",'full menu'!AP7="AERF",'full menu'!AP7="UD"),"inter",IF(OR('full menu'!AP7="ACB",'full menu'!AP7="LCERT",'full menu'!AP7="LERT",'full menu'!AP7="FCERT",'full menu'!AP7="FCMT",'full menu'!AP7="LCMT",'full menu'!AP7="LMT",'full menu'!AP7="LCIT",'full menu'!AP7="FCIT",'full menu'!AP7="LIT",'full menu'!AP7="MwERT",'full menu'!AP7="ERwMT",'full menu'!AP7="M&amp;ERT",'full menu'!AP7="MwIT",'full menu'!AP7="IwMT",'full menu'!AP7="M&amp;IT",'full menu'!AP7="IwERT",'full menu'!AP7="ERwIT",'full menu'!AP7="I&amp;ERT",'full menu'!AP7="ER&amp;M&amp;IT",'full menu'!AP7="LSD"),"subst",IF(OR('full menu'!AP7="FERT",'full menu'!AP7="FMT",'full menu'!AP7="FIT",'full menu'!AP7="WSD"),"intens",IF(OR('full menu'!AP7="UASC"),"nonat","")))))</f>
        <v>subst</v>
      </c>
      <c r="AQ7" s="1" t="str">
        <f>IF(OR('full menu'!AQ7="MDC",'full menu'!AQ7="PERF"),"rude",IF(OR('full menu'!AQ7="PCB",'full menu'!AQ7="AERF",'full menu'!AQ7="UD"),"inter",IF(OR('full menu'!AQ7="ACB",'full menu'!AQ7="LCERT",'full menu'!AQ7="LERT",'full menu'!AQ7="FCERT",'full menu'!AQ7="FCMT",'full menu'!AQ7="LCMT",'full menu'!AQ7="LMT",'full menu'!AQ7="LCIT",'full menu'!AQ7="FCIT",'full menu'!AQ7="LIT",'full menu'!AQ7="MwERT",'full menu'!AQ7="ERwMT",'full menu'!AQ7="M&amp;ERT",'full menu'!AQ7="MwIT",'full menu'!AQ7="IwMT",'full menu'!AQ7="M&amp;IT",'full menu'!AQ7="IwERT",'full menu'!AQ7="ERwIT",'full menu'!AQ7="I&amp;ERT",'full menu'!AQ7="ER&amp;M&amp;IT",'full menu'!AQ7="LSD"),"subst",IF(OR('full menu'!AQ7="FERT",'full menu'!AQ7="FMT",'full menu'!AQ7="FIT",'full menu'!AQ7="WSD"),"intens",IF(OR('full menu'!AQ7="UASC"),"nonat","")))))</f>
        <v>subst</v>
      </c>
      <c r="AR7" s="1" t="str">
        <f>IF(OR('full menu'!AR7="MDC",'full menu'!AR7="PERF"),"rude",IF(OR('full menu'!AR7="PCB",'full menu'!AR7="AERF",'full menu'!AR7="UD"),"inter",IF(OR('full menu'!AR7="ACB",'full menu'!AR7="LCERT",'full menu'!AR7="LERT",'full menu'!AR7="FCERT",'full menu'!AR7="FCMT",'full menu'!AR7="LCMT",'full menu'!AR7="LMT",'full menu'!AR7="LCIT",'full menu'!AR7="FCIT",'full menu'!AR7="LIT",'full menu'!AR7="MwERT",'full menu'!AR7="ERwMT",'full menu'!AR7="M&amp;ERT",'full menu'!AR7="MwIT",'full menu'!AR7="IwMT",'full menu'!AR7="M&amp;IT",'full menu'!AR7="IwERT",'full menu'!AR7="ERwIT",'full menu'!AR7="I&amp;ERT",'full menu'!AR7="ER&amp;M&amp;IT",'full menu'!AR7="LSD"),"subst",IF(OR('full menu'!AR7="FERT",'full menu'!AR7="FMT",'full menu'!AR7="FIT",'full menu'!AR7="WSD"),"intens",IF(OR('full menu'!AR7="UASC"),"nonat","")))))</f>
        <v>subst</v>
      </c>
      <c r="AS7" s="1" t="str">
        <f>IF(OR('full menu'!AS7="MDC",'full menu'!AS7="PERF"),"rude",IF(OR('full menu'!AS7="PCB",'full menu'!AS7="AERF",'full menu'!AS7="UD"),"inter",IF(OR('full menu'!AS7="ACB",'full menu'!AS7="LCERT",'full menu'!AS7="LERT",'full menu'!AS7="FCERT",'full menu'!AS7="FCMT",'full menu'!AS7="LCMT",'full menu'!AS7="LMT",'full menu'!AS7="LCIT",'full menu'!AS7="FCIT",'full menu'!AS7="LIT",'full menu'!AS7="MwERT",'full menu'!AS7="ERwMT",'full menu'!AS7="M&amp;ERT",'full menu'!AS7="MwIT",'full menu'!AS7="IwMT",'full menu'!AS7="M&amp;IT",'full menu'!AS7="IwERT",'full menu'!AS7="ERwIT",'full menu'!AS7="I&amp;ERT",'full menu'!AS7="ER&amp;M&amp;IT",'full menu'!AS7="LSD"),"subst",IF(OR('full menu'!AS7="FERT",'full menu'!AS7="FMT",'full menu'!AS7="FIT",'full menu'!AS7="WSD"),"intens",IF(OR('full menu'!AS7="UASC"),"nonat","")))))</f>
        <v>subst</v>
      </c>
    </row>
    <row r="8" spans="1:51" x14ac:dyDescent="0.35">
      <c r="A8" t="s">
        <v>6</v>
      </c>
      <c r="B8" s="1" t="str">
        <f>IF(OR('full menu'!B8="MDC",'full menu'!B8="PERF"),"rude",IF(OR('full menu'!B8="PCB",'full menu'!B8="AERF",'full menu'!B8="UD"),"inter",IF(OR('full menu'!B8="ACB",'full menu'!B8="LCERT",'full menu'!B8="LERT",'full menu'!B8="FCERT",'full menu'!B8="FCMT",'full menu'!B8="LCMT",'full menu'!B8="LMT",'full menu'!B8="LCIT",'full menu'!B8="FCIT",'full menu'!B8="LIT",'full menu'!B8="MwERT",'full menu'!B8="ERwMT",'full menu'!B8="M&amp;ERT",'full menu'!B8="MwIT",'full menu'!B8="IwMT",'full menu'!B8="M&amp;IT",'full menu'!B8="IwERT",'full menu'!B8="ERwIT",'full menu'!B8="I&amp;ERT",'full menu'!B8="ER&amp;M&amp;IT",'full menu'!B8="LSD"),"subst",IF(OR('full menu'!B8="FERT",'full menu'!B8="FMT",'full menu'!B8="FIT",'full menu'!B8="WSD"),"intens",IF(OR('full menu'!B8="UASC"),"nonat","")))))</f>
        <v>inter</v>
      </c>
      <c r="C8" s="1" t="str">
        <f>IF(OR('full menu'!C8="MDC",'full menu'!C8="PERF"),"rude",IF(OR('full menu'!C8="PCB",'full menu'!C8="AERF",'full menu'!C8="UD"),"inter",IF(OR('full menu'!C8="ACB",'full menu'!C8="LCERT",'full menu'!C8="LERT",'full menu'!C8="FCERT",'full menu'!C8="FCMT",'full menu'!C8="LCMT",'full menu'!C8="LMT",'full menu'!C8="LCIT",'full menu'!C8="FCIT",'full menu'!C8="LIT",'full menu'!C8="MwERT",'full menu'!C8="ERwMT",'full menu'!C8="M&amp;ERT",'full menu'!C8="MwIT",'full menu'!C8="IwMT",'full menu'!C8="M&amp;IT",'full menu'!C8="IwERT",'full menu'!C8="ERwIT",'full menu'!C8="I&amp;ERT",'full menu'!C8="ER&amp;M&amp;IT",'full menu'!C8="LSD"),"subst",IF(OR('full menu'!C8="FERT",'full menu'!C8="FMT",'full menu'!C8="FIT",'full menu'!C8="WSD"),"intens",IF(OR('full menu'!C8="UASC"),"nonat","")))))</f>
        <v>inter</v>
      </c>
      <c r="D8" s="1" t="str">
        <f>IF(OR('full menu'!D8="MDC",'full menu'!D8="PERF"),"rude",IF(OR('full menu'!D8="PCB",'full menu'!D8="AERF",'full menu'!D8="UD"),"inter",IF(OR('full menu'!D8="ACB",'full menu'!D8="LCERT",'full menu'!D8="LERT",'full menu'!D8="FCERT",'full menu'!D8="FCMT",'full menu'!D8="LCMT",'full menu'!D8="LMT",'full menu'!D8="LCIT",'full menu'!D8="FCIT",'full menu'!D8="LIT",'full menu'!D8="MwERT",'full menu'!D8="ERwMT",'full menu'!D8="M&amp;ERT",'full menu'!D8="MwIT",'full menu'!D8="IwMT",'full menu'!D8="M&amp;IT",'full menu'!D8="IwERT",'full menu'!D8="ERwIT",'full menu'!D8="I&amp;ERT",'full menu'!D8="ER&amp;M&amp;IT",'full menu'!D8="LSD"),"subst",IF(OR('full menu'!D8="FERT",'full menu'!D8="FMT",'full menu'!D8="FIT",'full menu'!D8="WSD"),"intens",IF(OR('full menu'!D8="UASC"),"nonat","")))))</f>
        <v>inter</v>
      </c>
      <c r="E8" s="1" t="str">
        <f>IF(OR('full menu'!E8="MDC",'full menu'!E8="PERF"),"rude",IF(OR('full menu'!E8="PCB",'full menu'!E8="AERF",'full menu'!E8="UD"),"inter",IF(OR('full menu'!E8="ACB",'full menu'!E8="LCERT",'full menu'!E8="LERT",'full menu'!E8="FCERT",'full menu'!E8="FCMT",'full menu'!E8="LCMT",'full menu'!E8="LMT",'full menu'!E8="LCIT",'full menu'!E8="FCIT",'full menu'!E8="LIT",'full menu'!E8="MwERT",'full menu'!E8="ERwMT",'full menu'!E8="M&amp;ERT",'full menu'!E8="MwIT",'full menu'!E8="IwMT",'full menu'!E8="M&amp;IT",'full menu'!E8="IwERT",'full menu'!E8="ERwIT",'full menu'!E8="I&amp;ERT",'full menu'!E8="ER&amp;M&amp;IT",'full menu'!E8="LSD"),"subst",IF(OR('full menu'!E8="FERT",'full menu'!E8="FMT",'full menu'!E8="FIT",'full menu'!E8="WSD"),"intens",IF(OR('full menu'!E8="UASC"),"nonat","")))))</f>
        <v>inter</v>
      </c>
      <c r="F8" s="1" t="str">
        <f>IF(OR('full menu'!F8="MDC",'full menu'!F8="PERF"),"rude",IF(OR('full menu'!F8="PCB",'full menu'!F8="AERF",'full menu'!F8="UD"),"inter",IF(OR('full menu'!F8="ACB",'full menu'!F8="LCERT",'full menu'!F8="LERT",'full menu'!F8="FCERT",'full menu'!F8="FCMT",'full menu'!F8="LCMT",'full menu'!F8="LMT",'full menu'!F8="LCIT",'full menu'!F8="FCIT",'full menu'!F8="LIT",'full menu'!F8="MwERT",'full menu'!F8="ERwMT",'full menu'!F8="M&amp;ERT",'full menu'!F8="MwIT",'full menu'!F8="IwMT",'full menu'!F8="M&amp;IT",'full menu'!F8="IwERT",'full menu'!F8="ERwIT",'full menu'!F8="I&amp;ERT",'full menu'!F8="ER&amp;M&amp;IT",'full menu'!F8="LSD"),"subst",IF(OR('full menu'!F8="FERT",'full menu'!F8="FMT",'full menu'!F8="FIT",'full menu'!F8="WSD"),"intens",IF(OR('full menu'!F8="UASC"),"nonat","")))))</f>
        <v>inter</v>
      </c>
      <c r="G8" s="1" t="str">
        <f>IF(OR('full menu'!G8="MDC",'full menu'!G8="PERF"),"rude",IF(OR('full menu'!G8="PCB",'full menu'!G8="AERF",'full menu'!G8="UD"),"inter",IF(OR('full menu'!G8="ACB",'full menu'!G8="LCERT",'full menu'!G8="LERT",'full menu'!G8="FCERT",'full menu'!G8="FCMT",'full menu'!G8="LCMT",'full menu'!G8="LMT",'full menu'!G8="LCIT",'full menu'!G8="FCIT",'full menu'!G8="LIT",'full menu'!G8="MwERT",'full menu'!G8="ERwMT",'full menu'!G8="M&amp;ERT",'full menu'!G8="MwIT",'full menu'!G8="IwMT",'full menu'!G8="M&amp;IT",'full menu'!G8="IwERT",'full menu'!G8="ERwIT",'full menu'!G8="I&amp;ERT",'full menu'!G8="ER&amp;M&amp;IT",'full menu'!G8="LSD"),"subst",IF(OR('full menu'!G8="FERT",'full menu'!G8="FMT",'full menu'!G8="FIT",'full menu'!G8="WSD"),"intens",IF(OR('full menu'!G8="UASC"),"nonat","")))))</f>
        <v>inter</v>
      </c>
      <c r="H8" s="1" t="str">
        <f>IF(OR('full menu'!H8="MDC",'full menu'!H8="PERF"),"rude",IF(OR('full menu'!H8="PCB",'full menu'!H8="AERF",'full menu'!H8="UD"),"inter",IF(OR('full menu'!H8="ACB",'full menu'!H8="LCERT",'full menu'!H8="LERT",'full menu'!H8="FCERT",'full menu'!H8="FCMT",'full menu'!H8="LCMT",'full menu'!H8="LMT",'full menu'!H8="LCIT",'full menu'!H8="FCIT",'full menu'!H8="LIT",'full menu'!H8="MwERT",'full menu'!H8="ERwMT",'full menu'!H8="M&amp;ERT",'full menu'!H8="MwIT",'full menu'!H8="IwMT",'full menu'!H8="M&amp;IT",'full menu'!H8="IwERT",'full menu'!H8="ERwIT",'full menu'!H8="I&amp;ERT",'full menu'!H8="ER&amp;M&amp;IT",'full menu'!H8="LSD"),"subst",IF(OR('full menu'!H8="FERT",'full menu'!H8="FMT",'full menu'!H8="FIT",'full menu'!H8="WSD"),"intens",IF(OR('full menu'!H8="UASC"),"nonat","")))))</f>
        <v>inter</v>
      </c>
      <c r="I8" s="1" t="str">
        <f>IF(OR('full menu'!I8="MDC",'full menu'!I8="PERF"),"rude",IF(OR('full menu'!I8="PCB",'full menu'!I8="AERF",'full menu'!I8="UD"),"inter",IF(OR('full menu'!I8="ACB",'full menu'!I8="LCERT",'full menu'!I8="LERT",'full menu'!I8="FCERT",'full menu'!I8="FCMT",'full menu'!I8="LCMT",'full menu'!I8="LMT",'full menu'!I8="LCIT",'full menu'!I8="FCIT",'full menu'!I8="LIT",'full menu'!I8="MwERT",'full menu'!I8="ERwMT",'full menu'!I8="M&amp;ERT",'full menu'!I8="MwIT",'full menu'!I8="IwMT",'full menu'!I8="M&amp;IT",'full menu'!I8="IwERT",'full menu'!I8="ERwIT",'full menu'!I8="I&amp;ERT",'full menu'!I8="ER&amp;M&amp;IT",'full menu'!I8="LSD"),"subst",IF(OR('full menu'!I8="FERT",'full menu'!I8="FMT",'full menu'!I8="FIT",'full menu'!I8="WSD"),"intens",IF(OR('full menu'!I8="UASC"),"nonat","")))))</f>
        <v>inter</v>
      </c>
      <c r="J8" s="1" t="str">
        <f>IF(OR('full menu'!J8="MDC",'full menu'!J8="PERF"),"rude",IF(OR('full menu'!J8="PCB",'full menu'!J8="AERF",'full menu'!J8="UD"),"inter",IF(OR('full menu'!J8="ACB",'full menu'!J8="LCERT",'full menu'!J8="LERT",'full menu'!J8="FCERT",'full menu'!J8="FCMT",'full menu'!J8="LCMT",'full menu'!J8="LMT",'full menu'!J8="LCIT",'full menu'!J8="FCIT",'full menu'!J8="LIT",'full menu'!J8="MwERT",'full menu'!J8="ERwMT",'full menu'!J8="M&amp;ERT",'full menu'!J8="MwIT",'full menu'!J8="IwMT",'full menu'!J8="M&amp;IT",'full menu'!J8="IwERT",'full menu'!J8="ERwIT",'full menu'!J8="I&amp;ERT",'full menu'!J8="ER&amp;M&amp;IT",'full menu'!J8="LSD"),"subst",IF(OR('full menu'!J8="FERT",'full menu'!J8="FMT",'full menu'!J8="FIT",'full menu'!J8="WSD"),"intens",IF(OR('full menu'!J8="UASC"),"nonat","")))))</f>
        <v>inter</v>
      </c>
      <c r="K8" s="1" t="str">
        <f>IF(OR('full menu'!K8="MDC",'full menu'!K8="PERF"),"rude",IF(OR('full menu'!K8="PCB",'full menu'!K8="AERF",'full menu'!K8="UD"),"inter",IF(OR('full menu'!K8="ACB",'full menu'!K8="LCERT",'full menu'!K8="LERT",'full menu'!K8="FCERT",'full menu'!K8="FCMT",'full menu'!K8="LCMT",'full menu'!K8="LMT",'full menu'!K8="LCIT",'full menu'!K8="FCIT",'full menu'!K8="LIT",'full menu'!K8="MwERT",'full menu'!K8="ERwMT",'full menu'!K8="M&amp;ERT",'full menu'!K8="MwIT",'full menu'!K8="IwMT",'full menu'!K8="M&amp;IT",'full menu'!K8="IwERT",'full menu'!K8="ERwIT",'full menu'!K8="I&amp;ERT",'full menu'!K8="ER&amp;M&amp;IT",'full menu'!K8="LSD"),"subst",IF(OR('full menu'!K8="FERT",'full menu'!K8="FMT",'full menu'!K8="FIT",'full menu'!K8="WSD"),"intens",IF(OR('full menu'!K8="UASC"),"nonat","")))))</f>
        <v>inter</v>
      </c>
      <c r="L8" s="1" t="str">
        <f>IF(OR('full menu'!L8="MDC",'full menu'!L8="PERF"),"rude",IF(OR('full menu'!L8="PCB",'full menu'!L8="AERF",'full menu'!L8="UD"),"inter",IF(OR('full menu'!L8="ACB",'full menu'!L8="LCERT",'full menu'!L8="LERT",'full menu'!L8="FCERT",'full menu'!L8="FCMT",'full menu'!L8="LCMT",'full menu'!L8="LMT",'full menu'!L8="LCIT",'full menu'!L8="FCIT",'full menu'!L8="LIT",'full menu'!L8="MwERT",'full menu'!L8="ERwMT",'full menu'!L8="M&amp;ERT",'full menu'!L8="MwIT",'full menu'!L8="IwMT",'full menu'!L8="M&amp;IT",'full menu'!L8="IwERT",'full menu'!L8="ERwIT",'full menu'!L8="I&amp;ERT",'full menu'!L8="ER&amp;M&amp;IT",'full menu'!L8="LSD"),"subst",IF(OR('full menu'!L8="FERT",'full menu'!L8="FMT",'full menu'!L8="FIT",'full menu'!L8="WSD"),"intens",IF(OR('full menu'!L8="UASC"),"nonat","")))))</f>
        <v>inter</v>
      </c>
      <c r="M8" s="1" t="str">
        <f>IF(OR('full menu'!M8="MDC",'full menu'!M8="PERF"),"rude",IF(OR('full menu'!M8="PCB",'full menu'!M8="AERF",'full menu'!M8="UD"),"inter",IF(OR('full menu'!M8="ACB",'full menu'!M8="LCERT",'full menu'!M8="LERT",'full menu'!M8="FCERT",'full menu'!M8="FCMT",'full menu'!M8="LCMT",'full menu'!M8="LMT",'full menu'!M8="LCIT",'full menu'!M8="FCIT",'full menu'!M8="LIT",'full menu'!M8="MwERT",'full menu'!M8="ERwMT",'full menu'!M8="M&amp;ERT",'full menu'!M8="MwIT",'full menu'!M8="IwMT",'full menu'!M8="M&amp;IT",'full menu'!M8="IwERT",'full menu'!M8="ERwIT",'full menu'!M8="I&amp;ERT",'full menu'!M8="ER&amp;M&amp;IT",'full menu'!M8="LSD"),"subst",IF(OR('full menu'!M8="FERT",'full menu'!M8="FMT",'full menu'!M8="FIT",'full menu'!M8="WSD"),"intens",IF(OR('full menu'!M8="UASC"),"nonat","")))))</f>
        <v>inter</v>
      </c>
      <c r="N8" s="1" t="str">
        <f>IF(OR('full menu'!N8="MDC",'full menu'!N8="PERF"),"rude",IF(OR('full menu'!N8="PCB",'full menu'!N8="AERF",'full menu'!N8="UD"),"inter",IF(OR('full menu'!N8="ACB",'full menu'!N8="LCERT",'full menu'!N8="LERT",'full menu'!N8="FCERT",'full menu'!N8="FCMT",'full menu'!N8="LCMT",'full menu'!N8="LMT",'full menu'!N8="LCIT",'full menu'!N8="FCIT",'full menu'!N8="LIT",'full menu'!N8="MwERT",'full menu'!N8="ERwMT",'full menu'!N8="M&amp;ERT",'full menu'!N8="MwIT",'full menu'!N8="IwMT",'full menu'!N8="M&amp;IT",'full menu'!N8="IwERT",'full menu'!N8="ERwIT",'full menu'!N8="I&amp;ERT",'full menu'!N8="ER&amp;M&amp;IT",'full menu'!N8="LSD"),"subst",IF(OR('full menu'!N8="FERT",'full menu'!N8="FMT",'full menu'!N8="FIT",'full menu'!N8="WSD"),"intens",IF(OR('full menu'!N8="UASC"),"nonat","")))))</f>
        <v>inter</v>
      </c>
      <c r="O8" s="1" t="str">
        <f>IF(OR('full menu'!O8="MDC",'full menu'!O8="PERF"),"rude",IF(OR('full menu'!O8="PCB",'full menu'!O8="AERF",'full menu'!O8="UD"),"inter",IF(OR('full menu'!O8="ACB",'full menu'!O8="LCERT",'full menu'!O8="LERT",'full menu'!O8="FCERT",'full menu'!O8="FCMT",'full menu'!O8="LCMT",'full menu'!O8="LMT",'full menu'!O8="LCIT",'full menu'!O8="FCIT",'full menu'!O8="LIT",'full menu'!O8="MwERT",'full menu'!O8="ERwMT",'full menu'!O8="M&amp;ERT",'full menu'!O8="MwIT",'full menu'!O8="IwMT",'full menu'!O8="M&amp;IT",'full menu'!O8="IwERT",'full menu'!O8="ERwIT",'full menu'!O8="I&amp;ERT",'full menu'!O8="ER&amp;M&amp;IT",'full menu'!O8="LSD"),"subst",IF(OR('full menu'!O8="FERT",'full menu'!O8="FMT",'full menu'!O8="FIT",'full menu'!O8="WSD"),"intens",IF(OR('full menu'!O8="UASC"),"nonat","")))))</f>
        <v>inter</v>
      </c>
      <c r="P8" s="1" t="str">
        <f>IF(OR('full menu'!P8="MDC",'full menu'!P8="PERF"),"rude",IF(OR('full menu'!P8="PCB",'full menu'!P8="AERF",'full menu'!P8="UD"),"inter",IF(OR('full menu'!P8="ACB",'full menu'!P8="LCERT",'full menu'!P8="LERT",'full menu'!P8="FCERT",'full menu'!P8="FCMT",'full menu'!P8="LCMT",'full menu'!P8="LMT",'full menu'!P8="LCIT",'full menu'!P8="FCIT",'full menu'!P8="LIT",'full menu'!P8="MwERT",'full menu'!P8="ERwMT",'full menu'!P8="M&amp;ERT",'full menu'!P8="MwIT",'full menu'!P8="IwMT",'full menu'!P8="M&amp;IT",'full menu'!P8="IwERT",'full menu'!P8="ERwIT",'full menu'!P8="I&amp;ERT",'full menu'!P8="ER&amp;M&amp;IT",'full menu'!P8="LSD"),"subst",IF(OR('full menu'!P8="FERT",'full menu'!P8="FMT",'full menu'!P8="FIT",'full menu'!P8="WSD"),"intens",IF(OR('full menu'!P8="UASC"),"nonat","")))))</f>
        <v>inter</v>
      </c>
      <c r="Q8" s="1" t="str">
        <f>IF(OR('full menu'!Q8="MDC",'full menu'!Q8="PERF"),"rude",IF(OR('full menu'!Q8="PCB",'full menu'!Q8="AERF",'full menu'!Q8="UD"),"inter",IF(OR('full menu'!Q8="ACB",'full menu'!Q8="LCERT",'full menu'!Q8="LERT",'full menu'!Q8="FCERT",'full menu'!Q8="FCMT",'full menu'!Q8="LCMT",'full menu'!Q8="LMT",'full menu'!Q8="LCIT",'full menu'!Q8="FCIT",'full menu'!Q8="LIT",'full menu'!Q8="MwERT",'full menu'!Q8="ERwMT",'full menu'!Q8="M&amp;ERT",'full menu'!Q8="MwIT",'full menu'!Q8="IwMT",'full menu'!Q8="M&amp;IT",'full menu'!Q8="IwERT",'full menu'!Q8="ERwIT",'full menu'!Q8="I&amp;ERT",'full menu'!Q8="ER&amp;M&amp;IT",'full menu'!Q8="LSD"),"subst",IF(OR('full menu'!Q8="FERT",'full menu'!Q8="FMT",'full menu'!Q8="FIT",'full menu'!Q8="WSD"),"intens",IF(OR('full menu'!Q8="UASC"),"nonat","")))))</f>
        <v>inter</v>
      </c>
      <c r="R8" s="1" t="str">
        <f>IF(OR('full menu'!R8="MDC",'full menu'!R8="PERF"),"rude",IF(OR('full menu'!R8="PCB",'full menu'!R8="AERF",'full menu'!R8="UD"),"inter",IF(OR('full menu'!R8="ACB",'full menu'!R8="LCERT",'full menu'!R8="LERT",'full menu'!R8="FCERT",'full menu'!R8="FCMT",'full menu'!R8="LCMT",'full menu'!R8="LMT",'full menu'!R8="LCIT",'full menu'!R8="FCIT",'full menu'!R8="LIT",'full menu'!R8="MwERT",'full menu'!R8="ERwMT",'full menu'!R8="M&amp;ERT",'full menu'!R8="MwIT",'full menu'!R8="IwMT",'full menu'!R8="M&amp;IT",'full menu'!R8="IwERT",'full menu'!R8="ERwIT",'full menu'!R8="I&amp;ERT",'full menu'!R8="ER&amp;M&amp;IT",'full menu'!R8="LSD"),"subst",IF(OR('full menu'!R8="FERT",'full menu'!R8="FMT",'full menu'!R8="FIT",'full menu'!R8="WSD"),"intens",IF(OR('full menu'!R8="UASC"),"nonat","")))))</f>
        <v>inter</v>
      </c>
      <c r="S8" s="1" t="str">
        <f>IF(OR('full menu'!S8="MDC",'full menu'!S8="PERF"),"rude",IF(OR('full menu'!S8="PCB",'full menu'!S8="AERF",'full menu'!S8="UD"),"inter",IF(OR('full menu'!S8="ACB",'full menu'!S8="LCERT",'full menu'!S8="LERT",'full menu'!S8="FCERT",'full menu'!S8="FCMT",'full menu'!S8="LCMT",'full menu'!S8="LMT",'full menu'!S8="LCIT",'full menu'!S8="FCIT",'full menu'!S8="LIT",'full menu'!S8="MwERT",'full menu'!S8="ERwMT",'full menu'!S8="M&amp;ERT",'full menu'!S8="MwIT",'full menu'!S8="IwMT",'full menu'!S8="M&amp;IT",'full menu'!S8="IwERT",'full menu'!S8="ERwIT",'full menu'!S8="I&amp;ERT",'full menu'!S8="ER&amp;M&amp;IT",'full menu'!S8="LSD"),"subst",IF(OR('full menu'!S8="FERT",'full menu'!S8="FMT",'full menu'!S8="FIT",'full menu'!S8="WSD"),"intens",IF(OR('full menu'!S8="UASC"),"nonat","")))))</f>
        <v>inter</v>
      </c>
      <c r="T8" s="1" t="str">
        <f>IF(OR('full menu'!T8="MDC",'full menu'!T8="PERF"),"rude",IF(OR('full menu'!T8="PCB",'full menu'!T8="AERF",'full menu'!T8="UD"),"inter",IF(OR('full menu'!T8="ACB",'full menu'!T8="LCERT",'full menu'!T8="LERT",'full menu'!T8="FCERT",'full menu'!T8="FCMT",'full menu'!T8="LCMT",'full menu'!T8="LMT",'full menu'!T8="LCIT",'full menu'!T8="FCIT",'full menu'!T8="LIT",'full menu'!T8="MwERT",'full menu'!T8="ERwMT",'full menu'!T8="M&amp;ERT",'full menu'!T8="MwIT",'full menu'!T8="IwMT",'full menu'!T8="M&amp;IT",'full menu'!T8="IwERT",'full menu'!T8="ERwIT",'full menu'!T8="I&amp;ERT",'full menu'!T8="ER&amp;M&amp;IT",'full menu'!T8="LSD"),"subst",IF(OR('full menu'!T8="FERT",'full menu'!T8="FMT",'full menu'!T8="FIT",'full menu'!T8="WSD"),"intens",IF(OR('full menu'!T8="UASC"),"nonat","")))))</f>
        <v>inter</v>
      </c>
      <c r="U8" s="1" t="str">
        <f>IF(OR('full menu'!U8="MDC",'full menu'!U8="PERF"),"rude",IF(OR('full menu'!U8="PCB",'full menu'!U8="AERF",'full menu'!U8="UD"),"inter",IF(OR('full menu'!U8="ACB",'full menu'!U8="LCERT",'full menu'!U8="LERT",'full menu'!U8="FCERT",'full menu'!U8="FCMT",'full menu'!U8="LCMT",'full menu'!U8="LMT",'full menu'!U8="LCIT",'full menu'!U8="FCIT",'full menu'!U8="LIT",'full menu'!U8="MwERT",'full menu'!U8="ERwMT",'full menu'!U8="M&amp;ERT",'full menu'!U8="MwIT",'full menu'!U8="IwMT",'full menu'!U8="M&amp;IT",'full menu'!U8="IwERT",'full menu'!U8="ERwIT",'full menu'!U8="I&amp;ERT",'full menu'!U8="ER&amp;M&amp;IT",'full menu'!U8="LSD"),"subst",IF(OR('full menu'!U8="FERT",'full menu'!U8="FMT",'full menu'!U8="FIT",'full menu'!U8="WSD"),"intens",IF(OR('full menu'!U8="UASC"),"nonat","")))))</f>
        <v>subst</v>
      </c>
      <c r="V8" s="1" t="str">
        <f>IF(OR('full menu'!V8="MDC",'full menu'!V8="PERF"),"rude",IF(OR('full menu'!V8="PCB",'full menu'!V8="AERF",'full menu'!V8="UD"),"inter",IF(OR('full menu'!V8="ACB",'full menu'!V8="LCERT",'full menu'!V8="LERT",'full menu'!V8="FCERT",'full menu'!V8="FCMT",'full menu'!V8="LCMT",'full menu'!V8="LMT",'full menu'!V8="LCIT",'full menu'!V8="FCIT",'full menu'!V8="LIT",'full menu'!V8="MwERT",'full menu'!V8="ERwMT",'full menu'!V8="M&amp;ERT",'full menu'!V8="MwIT",'full menu'!V8="IwMT",'full menu'!V8="M&amp;IT",'full menu'!V8="IwERT",'full menu'!V8="ERwIT",'full menu'!V8="I&amp;ERT",'full menu'!V8="ER&amp;M&amp;IT",'full menu'!V8="LSD"),"subst",IF(OR('full menu'!V8="FERT",'full menu'!V8="FMT",'full menu'!V8="FIT",'full menu'!V8="WSD"),"intens",IF(OR('full menu'!V8="UASC"),"nonat","")))))</f>
        <v>subst</v>
      </c>
      <c r="W8" s="1" t="str">
        <f>IF(OR('full menu'!W8="MDC",'full menu'!W8="PERF"),"rude",IF(OR('full menu'!W8="PCB",'full menu'!W8="AERF",'full menu'!W8="UD"),"inter",IF(OR('full menu'!W8="ACB",'full menu'!W8="LCERT",'full menu'!W8="LERT",'full menu'!W8="FCERT",'full menu'!W8="FCMT",'full menu'!W8="LCMT",'full menu'!W8="LMT",'full menu'!W8="LCIT",'full menu'!W8="FCIT",'full menu'!W8="LIT",'full menu'!W8="MwERT",'full menu'!W8="ERwMT",'full menu'!W8="M&amp;ERT",'full menu'!W8="MwIT",'full menu'!W8="IwMT",'full menu'!W8="M&amp;IT",'full menu'!W8="IwERT",'full menu'!W8="ERwIT",'full menu'!W8="I&amp;ERT",'full menu'!W8="ER&amp;M&amp;IT",'full menu'!W8="LSD"),"subst",IF(OR('full menu'!W8="FERT",'full menu'!W8="FMT",'full menu'!W8="FIT",'full menu'!W8="WSD"),"intens",IF(OR('full menu'!W8="UASC"),"nonat","")))))</f>
        <v>subst</v>
      </c>
      <c r="X8" s="1" t="str">
        <f>IF(OR('full menu'!X8="MDC",'full menu'!X8="PERF"),"rude",IF(OR('full menu'!X8="PCB",'full menu'!X8="AERF",'full menu'!X8="UD"),"inter",IF(OR('full menu'!X8="ACB",'full menu'!X8="LCERT",'full menu'!X8="LERT",'full menu'!X8="FCERT",'full menu'!X8="FCMT",'full menu'!X8="LCMT",'full menu'!X8="LMT",'full menu'!X8="LCIT",'full menu'!X8="FCIT",'full menu'!X8="LIT",'full menu'!X8="MwERT",'full menu'!X8="ERwMT",'full menu'!X8="M&amp;ERT",'full menu'!X8="MwIT",'full menu'!X8="IwMT",'full menu'!X8="M&amp;IT",'full menu'!X8="IwERT",'full menu'!X8="ERwIT",'full menu'!X8="I&amp;ERT",'full menu'!X8="ER&amp;M&amp;IT",'full menu'!X8="LSD"),"subst",IF(OR('full menu'!X8="FERT",'full menu'!X8="FMT",'full menu'!X8="FIT",'full menu'!X8="WSD"),"intens",IF(OR('full menu'!X8="UASC"),"nonat","")))))</f>
        <v>subst</v>
      </c>
      <c r="Y8" s="1" t="str">
        <f>IF(OR('full menu'!Y8="MDC",'full menu'!Y8="PERF"),"rude",IF(OR('full menu'!Y8="PCB",'full menu'!Y8="AERF",'full menu'!Y8="UD"),"inter",IF(OR('full menu'!Y8="ACB",'full menu'!Y8="LCERT",'full menu'!Y8="LERT",'full menu'!Y8="FCERT",'full menu'!Y8="FCMT",'full menu'!Y8="LCMT",'full menu'!Y8="LMT",'full menu'!Y8="LCIT",'full menu'!Y8="FCIT",'full menu'!Y8="LIT",'full menu'!Y8="MwERT",'full menu'!Y8="ERwMT",'full menu'!Y8="M&amp;ERT",'full menu'!Y8="MwIT",'full menu'!Y8="IwMT",'full menu'!Y8="M&amp;IT",'full menu'!Y8="IwERT",'full menu'!Y8="ERwIT",'full menu'!Y8="I&amp;ERT",'full menu'!Y8="ER&amp;M&amp;IT",'full menu'!Y8="LSD"),"subst",IF(OR('full menu'!Y8="FERT",'full menu'!Y8="FMT",'full menu'!Y8="FIT",'full menu'!Y8="WSD"),"intens",IF(OR('full menu'!Y8="UASC"),"nonat","")))))</f>
        <v>subst</v>
      </c>
      <c r="Z8" s="1" t="str">
        <f>IF(OR('full menu'!Z8="MDC",'full menu'!Z8="PERF"),"rude",IF(OR('full menu'!Z8="PCB",'full menu'!Z8="AERF",'full menu'!Z8="UD"),"inter",IF(OR('full menu'!Z8="ACB",'full menu'!Z8="LCERT",'full menu'!Z8="LERT",'full menu'!Z8="FCERT",'full menu'!Z8="FCMT",'full menu'!Z8="LCMT",'full menu'!Z8="LMT",'full menu'!Z8="LCIT",'full menu'!Z8="FCIT",'full menu'!Z8="LIT",'full menu'!Z8="MwERT",'full menu'!Z8="ERwMT",'full menu'!Z8="M&amp;ERT",'full menu'!Z8="MwIT",'full menu'!Z8="IwMT",'full menu'!Z8="M&amp;IT",'full menu'!Z8="IwERT",'full menu'!Z8="ERwIT",'full menu'!Z8="I&amp;ERT",'full menu'!Z8="ER&amp;M&amp;IT",'full menu'!Z8="LSD"),"subst",IF(OR('full menu'!Z8="FERT",'full menu'!Z8="FMT",'full menu'!Z8="FIT",'full menu'!Z8="WSD"),"intens",IF(OR('full menu'!Z8="UASC"),"nonat","")))))</f>
        <v>subst</v>
      </c>
      <c r="AA8" s="1" t="str">
        <f>IF(OR('full menu'!AA8="MDC",'full menu'!AA8="PERF"),"rude",IF(OR('full menu'!AA8="PCB",'full menu'!AA8="AERF",'full menu'!AA8="UD"),"inter",IF(OR('full menu'!AA8="ACB",'full menu'!AA8="LCERT",'full menu'!AA8="LERT",'full menu'!AA8="FCERT",'full menu'!AA8="FCMT",'full menu'!AA8="LCMT",'full menu'!AA8="LMT",'full menu'!AA8="LCIT",'full menu'!AA8="FCIT",'full menu'!AA8="LIT",'full menu'!AA8="MwERT",'full menu'!AA8="ERwMT",'full menu'!AA8="M&amp;ERT",'full menu'!AA8="MwIT",'full menu'!AA8="IwMT",'full menu'!AA8="M&amp;IT",'full menu'!AA8="IwERT",'full menu'!AA8="ERwIT",'full menu'!AA8="I&amp;ERT",'full menu'!AA8="ER&amp;M&amp;IT",'full menu'!AA8="LSD"),"subst",IF(OR('full menu'!AA8="FERT",'full menu'!AA8="FMT",'full menu'!AA8="FIT",'full menu'!AA8="WSD"),"intens",IF(OR('full menu'!AA8="UASC"),"nonat","")))))</f>
        <v>subst</v>
      </c>
      <c r="AB8" s="1" t="str">
        <f>IF(OR('full menu'!AB8="MDC",'full menu'!AB8="PERF"),"rude",IF(OR('full menu'!AB8="PCB",'full menu'!AB8="AERF",'full menu'!AB8="UD"),"inter",IF(OR('full menu'!AB8="ACB",'full menu'!AB8="LCERT",'full menu'!AB8="LERT",'full menu'!AB8="FCERT",'full menu'!AB8="FCMT",'full menu'!AB8="LCMT",'full menu'!AB8="LMT",'full menu'!AB8="LCIT",'full menu'!AB8="FCIT",'full menu'!AB8="LIT",'full menu'!AB8="MwERT",'full menu'!AB8="ERwMT",'full menu'!AB8="M&amp;ERT",'full menu'!AB8="MwIT",'full menu'!AB8="IwMT",'full menu'!AB8="M&amp;IT",'full menu'!AB8="IwERT",'full menu'!AB8="ERwIT",'full menu'!AB8="I&amp;ERT",'full menu'!AB8="ER&amp;M&amp;IT",'full menu'!AB8="LSD"),"subst",IF(OR('full menu'!AB8="FERT",'full menu'!AB8="FMT",'full menu'!AB8="FIT",'full menu'!AB8="WSD"),"intens",IF(OR('full menu'!AB8="UASC"),"nonat","")))))</f>
        <v>subst</v>
      </c>
      <c r="AC8" s="1" t="str">
        <f>IF(OR('full menu'!AC8="MDC",'full menu'!AC8="PERF"),"rude",IF(OR('full menu'!AC8="PCB",'full menu'!AC8="AERF",'full menu'!AC8="UD"),"inter",IF(OR('full menu'!AC8="ACB",'full menu'!AC8="LCERT",'full menu'!AC8="LERT",'full menu'!AC8="FCERT",'full menu'!AC8="FCMT",'full menu'!AC8="LCMT",'full menu'!AC8="LMT",'full menu'!AC8="LCIT",'full menu'!AC8="FCIT",'full menu'!AC8="LIT",'full menu'!AC8="MwERT",'full menu'!AC8="ERwMT",'full menu'!AC8="M&amp;ERT",'full menu'!AC8="MwIT",'full menu'!AC8="IwMT",'full menu'!AC8="M&amp;IT",'full menu'!AC8="IwERT",'full menu'!AC8="ERwIT",'full menu'!AC8="I&amp;ERT",'full menu'!AC8="ER&amp;M&amp;IT",'full menu'!AC8="LSD"),"subst",IF(OR('full menu'!AC8="FERT",'full menu'!AC8="FMT",'full menu'!AC8="FIT",'full menu'!AC8="WSD"),"intens",IF(OR('full menu'!AC8="UASC"),"nonat","")))))</f>
        <v>subst</v>
      </c>
      <c r="AD8" s="1" t="str">
        <f>IF(OR('full menu'!AD8="MDC",'full menu'!AD8="PERF"),"rude",IF(OR('full menu'!AD8="PCB",'full menu'!AD8="AERF",'full menu'!AD8="UD"),"inter",IF(OR('full menu'!AD8="ACB",'full menu'!AD8="LCERT",'full menu'!AD8="LERT",'full menu'!AD8="FCERT",'full menu'!AD8="FCMT",'full menu'!AD8="LCMT",'full menu'!AD8="LMT",'full menu'!AD8="LCIT",'full menu'!AD8="FCIT",'full menu'!AD8="LIT",'full menu'!AD8="MwERT",'full menu'!AD8="ERwMT",'full menu'!AD8="M&amp;ERT",'full menu'!AD8="MwIT",'full menu'!AD8="IwMT",'full menu'!AD8="M&amp;IT",'full menu'!AD8="IwERT",'full menu'!AD8="ERwIT",'full menu'!AD8="I&amp;ERT",'full menu'!AD8="ER&amp;M&amp;IT",'full menu'!AD8="LSD"),"subst",IF(OR('full menu'!AD8="FERT",'full menu'!AD8="FMT",'full menu'!AD8="FIT",'full menu'!AD8="WSD"),"intens",IF(OR('full menu'!AD8="UASC"),"nonat","")))))</f>
        <v>subst</v>
      </c>
      <c r="AE8" s="1" t="str">
        <f>IF(OR('full menu'!AE8="MDC",'full menu'!AE8="PERF"),"rude",IF(OR('full menu'!AE8="PCB",'full menu'!AE8="AERF",'full menu'!AE8="UD"),"inter",IF(OR('full menu'!AE8="ACB",'full menu'!AE8="LCERT",'full menu'!AE8="LERT",'full menu'!AE8="FCERT",'full menu'!AE8="FCMT",'full menu'!AE8="LCMT",'full menu'!AE8="LMT",'full menu'!AE8="LCIT",'full menu'!AE8="FCIT",'full menu'!AE8="LIT",'full menu'!AE8="MwERT",'full menu'!AE8="ERwMT",'full menu'!AE8="M&amp;ERT",'full menu'!AE8="MwIT",'full menu'!AE8="IwMT",'full menu'!AE8="M&amp;IT",'full menu'!AE8="IwERT",'full menu'!AE8="ERwIT",'full menu'!AE8="I&amp;ERT",'full menu'!AE8="ER&amp;M&amp;IT",'full menu'!AE8="LSD"),"subst",IF(OR('full menu'!AE8="FERT",'full menu'!AE8="FMT",'full menu'!AE8="FIT",'full menu'!AE8="WSD"),"intens",IF(OR('full menu'!AE8="UASC"),"nonat","")))))</f>
        <v>subst</v>
      </c>
      <c r="AF8" s="1" t="str">
        <f>IF(OR('full menu'!AF8="MDC",'full menu'!AF8="PERF"),"rude",IF(OR('full menu'!AF8="PCB",'full menu'!AF8="AERF",'full menu'!AF8="UD"),"inter",IF(OR('full menu'!AF8="ACB",'full menu'!AF8="LCERT",'full menu'!AF8="LERT",'full menu'!AF8="FCERT",'full menu'!AF8="FCMT",'full menu'!AF8="LCMT",'full menu'!AF8="LMT",'full menu'!AF8="LCIT",'full menu'!AF8="FCIT",'full menu'!AF8="LIT",'full menu'!AF8="MwERT",'full menu'!AF8="ERwMT",'full menu'!AF8="M&amp;ERT",'full menu'!AF8="MwIT",'full menu'!AF8="IwMT",'full menu'!AF8="M&amp;IT",'full menu'!AF8="IwERT",'full menu'!AF8="ERwIT",'full menu'!AF8="I&amp;ERT",'full menu'!AF8="ER&amp;M&amp;IT",'full menu'!AF8="LSD"),"subst",IF(OR('full menu'!AF8="FERT",'full menu'!AF8="FMT",'full menu'!AF8="FIT",'full menu'!AF8="WSD"),"intens",IF(OR('full menu'!AF8="UASC"),"nonat","")))))</f>
        <v>subst</v>
      </c>
      <c r="AG8" s="1" t="str">
        <f>IF(OR('full menu'!AG8="MDC",'full menu'!AG8="PERF"),"rude",IF(OR('full menu'!AG8="PCB",'full menu'!AG8="AERF",'full menu'!AG8="UD"),"inter",IF(OR('full menu'!AG8="ACB",'full menu'!AG8="LCERT",'full menu'!AG8="LERT",'full menu'!AG8="FCERT",'full menu'!AG8="FCMT",'full menu'!AG8="LCMT",'full menu'!AG8="LMT",'full menu'!AG8="LCIT",'full menu'!AG8="FCIT",'full menu'!AG8="LIT",'full menu'!AG8="MwERT",'full menu'!AG8="ERwMT",'full menu'!AG8="M&amp;ERT",'full menu'!AG8="MwIT",'full menu'!AG8="IwMT",'full menu'!AG8="M&amp;IT",'full menu'!AG8="IwERT",'full menu'!AG8="ERwIT",'full menu'!AG8="I&amp;ERT",'full menu'!AG8="ER&amp;M&amp;IT",'full menu'!AG8="LSD"),"subst",IF(OR('full menu'!AG8="FERT",'full menu'!AG8="FMT",'full menu'!AG8="FIT",'full menu'!AG8="WSD"),"intens",IF(OR('full menu'!AG8="UASC"),"nonat","")))))</f>
        <v>subst</v>
      </c>
      <c r="AH8" s="1" t="str">
        <f>IF(OR('full menu'!AH8="MDC",'full menu'!AH8="PERF"),"rude",IF(OR('full menu'!AH8="PCB",'full menu'!AH8="AERF",'full menu'!AH8="UD"),"inter",IF(OR('full menu'!AH8="ACB",'full menu'!AH8="LCERT",'full menu'!AH8="LERT",'full menu'!AH8="FCERT",'full menu'!AH8="FCMT",'full menu'!AH8="LCMT",'full menu'!AH8="LMT",'full menu'!AH8="LCIT",'full menu'!AH8="FCIT",'full menu'!AH8="LIT",'full menu'!AH8="MwERT",'full menu'!AH8="ERwMT",'full menu'!AH8="M&amp;ERT",'full menu'!AH8="MwIT",'full menu'!AH8="IwMT",'full menu'!AH8="M&amp;IT",'full menu'!AH8="IwERT",'full menu'!AH8="ERwIT",'full menu'!AH8="I&amp;ERT",'full menu'!AH8="ER&amp;M&amp;IT",'full menu'!AH8="LSD"),"subst",IF(OR('full menu'!AH8="FERT",'full menu'!AH8="FMT",'full menu'!AH8="FIT",'full menu'!AH8="WSD"),"intens",IF(OR('full menu'!AH8="UASC"),"nonat","")))))</f>
        <v>subst</v>
      </c>
      <c r="AI8" s="1" t="str">
        <f>IF(OR('full menu'!AI8="MDC",'full menu'!AI8="PERF"),"rude",IF(OR('full menu'!AI8="PCB",'full menu'!AI8="AERF",'full menu'!AI8="UD"),"inter",IF(OR('full menu'!AI8="ACB",'full menu'!AI8="LCERT",'full menu'!AI8="LERT",'full menu'!AI8="FCERT",'full menu'!AI8="FCMT",'full menu'!AI8="LCMT",'full menu'!AI8="LMT",'full menu'!AI8="LCIT",'full menu'!AI8="FCIT",'full menu'!AI8="LIT",'full menu'!AI8="MwERT",'full menu'!AI8="ERwMT",'full menu'!AI8="M&amp;ERT",'full menu'!AI8="MwIT",'full menu'!AI8="IwMT",'full menu'!AI8="M&amp;IT",'full menu'!AI8="IwERT",'full menu'!AI8="ERwIT",'full menu'!AI8="I&amp;ERT",'full menu'!AI8="ER&amp;M&amp;IT",'full menu'!AI8="LSD"),"subst",IF(OR('full menu'!AI8="FERT",'full menu'!AI8="FMT",'full menu'!AI8="FIT",'full menu'!AI8="WSD"),"intens",IF(OR('full menu'!AI8="UASC"),"nonat","")))))</f>
        <v>subst</v>
      </c>
      <c r="AJ8" s="1" t="str">
        <f>IF(OR('full menu'!AJ8="MDC",'full menu'!AJ8="PERF"),"rude",IF(OR('full menu'!AJ8="PCB",'full menu'!AJ8="AERF",'full menu'!AJ8="UD"),"inter",IF(OR('full menu'!AJ8="ACB",'full menu'!AJ8="LCERT",'full menu'!AJ8="LERT",'full menu'!AJ8="FCERT",'full menu'!AJ8="FCMT",'full menu'!AJ8="LCMT",'full menu'!AJ8="LMT",'full menu'!AJ8="LCIT",'full menu'!AJ8="FCIT",'full menu'!AJ8="LIT",'full menu'!AJ8="MwERT",'full menu'!AJ8="ERwMT",'full menu'!AJ8="M&amp;ERT",'full menu'!AJ8="MwIT",'full menu'!AJ8="IwMT",'full menu'!AJ8="M&amp;IT",'full menu'!AJ8="IwERT",'full menu'!AJ8="ERwIT",'full menu'!AJ8="I&amp;ERT",'full menu'!AJ8="ER&amp;M&amp;IT",'full menu'!AJ8="LSD"),"subst",IF(OR('full menu'!AJ8="FERT",'full menu'!AJ8="FMT",'full menu'!AJ8="FIT",'full menu'!AJ8="WSD"),"intens",IF(OR('full menu'!AJ8="UASC"),"nonat","")))))</f>
        <v>subst</v>
      </c>
      <c r="AK8" s="1" t="str">
        <f>IF(OR('full menu'!AK8="MDC",'full menu'!AK8="PERF"),"rude",IF(OR('full menu'!AK8="PCB",'full menu'!AK8="AERF",'full menu'!AK8="UD"),"inter",IF(OR('full menu'!AK8="ACB",'full menu'!AK8="LCERT",'full menu'!AK8="LERT",'full menu'!AK8="FCERT",'full menu'!AK8="FCMT",'full menu'!AK8="LCMT",'full menu'!AK8="LMT",'full menu'!AK8="LCIT",'full menu'!AK8="FCIT",'full menu'!AK8="LIT",'full menu'!AK8="MwERT",'full menu'!AK8="ERwMT",'full menu'!AK8="M&amp;ERT",'full menu'!AK8="MwIT",'full menu'!AK8="IwMT",'full menu'!AK8="M&amp;IT",'full menu'!AK8="IwERT",'full menu'!AK8="ERwIT",'full menu'!AK8="I&amp;ERT",'full menu'!AK8="ER&amp;M&amp;IT",'full menu'!AK8="LSD"),"subst",IF(OR('full menu'!AK8="FERT",'full menu'!AK8="FMT",'full menu'!AK8="FIT",'full menu'!AK8="WSD"),"intens",IF(OR('full menu'!AK8="UASC"),"nonat","")))))</f>
        <v>subst</v>
      </c>
      <c r="AL8" s="1" t="str">
        <f>IF(OR('full menu'!AL8="MDC",'full menu'!AL8="PERF"),"rude",IF(OR('full menu'!AL8="PCB",'full menu'!AL8="AERF",'full menu'!AL8="UD"),"inter",IF(OR('full menu'!AL8="ACB",'full menu'!AL8="LCERT",'full menu'!AL8="LERT",'full menu'!AL8="FCERT",'full menu'!AL8="FCMT",'full menu'!AL8="LCMT",'full menu'!AL8="LMT",'full menu'!AL8="LCIT",'full menu'!AL8="FCIT",'full menu'!AL8="LIT",'full menu'!AL8="MwERT",'full menu'!AL8="ERwMT",'full menu'!AL8="M&amp;ERT",'full menu'!AL8="MwIT",'full menu'!AL8="IwMT",'full menu'!AL8="M&amp;IT",'full menu'!AL8="IwERT",'full menu'!AL8="ERwIT",'full menu'!AL8="I&amp;ERT",'full menu'!AL8="ER&amp;M&amp;IT",'full menu'!AL8="LSD"),"subst",IF(OR('full menu'!AL8="FERT",'full menu'!AL8="FMT",'full menu'!AL8="FIT",'full menu'!AL8="WSD"),"intens",IF(OR('full menu'!AL8="UASC"),"nonat","")))))</f>
        <v>subst</v>
      </c>
      <c r="AM8" s="1" t="str">
        <f>IF(OR('full menu'!AM8="MDC",'full menu'!AM8="PERF"),"rude",IF(OR('full menu'!AM8="PCB",'full menu'!AM8="AERF",'full menu'!AM8="UD"),"inter",IF(OR('full menu'!AM8="ACB",'full menu'!AM8="LCERT",'full menu'!AM8="LERT",'full menu'!AM8="FCERT",'full menu'!AM8="FCMT",'full menu'!AM8="LCMT",'full menu'!AM8="LMT",'full menu'!AM8="LCIT",'full menu'!AM8="FCIT",'full menu'!AM8="LIT",'full menu'!AM8="MwERT",'full menu'!AM8="ERwMT",'full menu'!AM8="M&amp;ERT",'full menu'!AM8="MwIT",'full menu'!AM8="IwMT",'full menu'!AM8="M&amp;IT",'full menu'!AM8="IwERT",'full menu'!AM8="ERwIT",'full menu'!AM8="I&amp;ERT",'full menu'!AM8="ER&amp;M&amp;IT",'full menu'!AM8="LSD"),"subst",IF(OR('full menu'!AM8="FERT",'full menu'!AM8="FMT",'full menu'!AM8="FIT",'full menu'!AM8="WSD"),"intens",IF(OR('full menu'!AM8="UASC"),"nonat","")))))</f>
        <v>subst</v>
      </c>
      <c r="AN8" s="1" t="str">
        <f>IF(OR('full menu'!AN8="MDC",'full menu'!AN8="PERF"),"rude",IF(OR('full menu'!AN8="PCB",'full menu'!AN8="AERF",'full menu'!AN8="UD"),"inter",IF(OR('full menu'!AN8="ACB",'full menu'!AN8="LCERT",'full menu'!AN8="LERT",'full menu'!AN8="FCERT",'full menu'!AN8="FCMT",'full menu'!AN8="LCMT",'full menu'!AN8="LMT",'full menu'!AN8="LCIT",'full menu'!AN8="FCIT",'full menu'!AN8="LIT",'full menu'!AN8="MwERT",'full menu'!AN8="ERwMT",'full menu'!AN8="M&amp;ERT",'full menu'!AN8="MwIT",'full menu'!AN8="IwMT",'full menu'!AN8="M&amp;IT",'full menu'!AN8="IwERT",'full menu'!AN8="ERwIT",'full menu'!AN8="I&amp;ERT",'full menu'!AN8="ER&amp;M&amp;IT",'full menu'!AN8="LSD"),"subst",IF(OR('full menu'!AN8="FERT",'full menu'!AN8="FMT",'full menu'!AN8="FIT",'full menu'!AN8="WSD"),"intens",IF(OR('full menu'!AN8="UASC"),"nonat","")))))</f>
        <v>subst</v>
      </c>
      <c r="AO8" s="1" t="str">
        <f>IF(OR('full menu'!AO8="MDC",'full menu'!AO8="PERF"),"rude",IF(OR('full menu'!AO8="PCB",'full menu'!AO8="AERF",'full menu'!AO8="UD"),"inter",IF(OR('full menu'!AO8="ACB",'full menu'!AO8="LCERT",'full menu'!AO8="LERT",'full menu'!AO8="FCERT",'full menu'!AO8="FCMT",'full menu'!AO8="LCMT",'full menu'!AO8="LMT",'full menu'!AO8="LCIT",'full menu'!AO8="FCIT",'full menu'!AO8="LIT",'full menu'!AO8="MwERT",'full menu'!AO8="ERwMT",'full menu'!AO8="M&amp;ERT",'full menu'!AO8="MwIT",'full menu'!AO8="IwMT",'full menu'!AO8="M&amp;IT",'full menu'!AO8="IwERT",'full menu'!AO8="ERwIT",'full menu'!AO8="I&amp;ERT",'full menu'!AO8="ER&amp;M&amp;IT",'full menu'!AO8="LSD"),"subst",IF(OR('full menu'!AO8="FERT",'full menu'!AO8="FMT",'full menu'!AO8="FIT",'full menu'!AO8="WSD"),"intens",IF(OR('full menu'!AO8="UASC"),"nonat","")))))</f>
        <v>subst</v>
      </c>
      <c r="AP8" s="1" t="str">
        <f>IF(OR('full menu'!AP8="MDC",'full menu'!AP8="PERF"),"rude",IF(OR('full menu'!AP8="PCB",'full menu'!AP8="AERF",'full menu'!AP8="UD"),"inter",IF(OR('full menu'!AP8="ACB",'full menu'!AP8="LCERT",'full menu'!AP8="LERT",'full menu'!AP8="FCERT",'full menu'!AP8="FCMT",'full menu'!AP8="LCMT",'full menu'!AP8="LMT",'full menu'!AP8="LCIT",'full menu'!AP8="FCIT",'full menu'!AP8="LIT",'full menu'!AP8="MwERT",'full menu'!AP8="ERwMT",'full menu'!AP8="M&amp;ERT",'full menu'!AP8="MwIT",'full menu'!AP8="IwMT",'full menu'!AP8="M&amp;IT",'full menu'!AP8="IwERT",'full menu'!AP8="ERwIT",'full menu'!AP8="I&amp;ERT",'full menu'!AP8="ER&amp;M&amp;IT",'full menu'!AP8="LSD"),"subst",IF(OR('full menu'!AP8="FERT",'full menu'!AP8="FMT",'full menu'!AP8="FIT",'full menu'!AP8="WSD"),"intens",IF(OR('full menu'!AP8="UASC"),"nonat","")))))</f>
        <v>subst</v>
      </c>
      <c r="AQ8" s="1" t="str">
        <f>IF(OR('full menu'!AQ8="MDC",'full menu'!AQ8="PERF"),"rude",IF(OR('full menu'!AQ8="PCB",'full menu'!AQ8="AERF",'full menu'!AQ8="UD"),"inter",IF(OR('full menu'!AQ8="ACB",'full menu'!AQ8="LCERT",'full menu'!AQ8="LERT",'full menu'!AQ8="FCERT",'full menu'!AQ8="FCMT",'full menu'!AQ8="LCMT",'full menu'!AQ8="LMT",'full menu'!AQ8="LCIT",'full menu'!AQ8="FCIT",'full menu'!AQ8="LIT",'full menu'!AQ8="MwERT",'full menu'!AQ8="ERwMT",'full menu'!AQ8="M&amp;ERT",'full menu'!AQ8="MwIT",'full menu'!AQ8="IwMT",'full menu'!AQ8="M&amp;IT",'full menu'!AQ8="IwERT",'full menu'!AQ8="ERwIT",'full menu'!AQ8="I&amp;ERT",'full menu'!AQ8="ER&amp;M&amp;IT",'full menu'!AQ8="LSD"),"subst",IF(OR('full menu'!AQ8="FERT",'full menu'!AQ8="FMT",'full menu'!AQ8="FIT",'full menu'!AQ8="WSD"),"intens",IF(OR('full menu'!AQ8="UASC"),"nonat","")))))</f>
        <v>subst</v>
      </c>
      <c r="AR8" s="1" t="str">
        <f>IF(OR('full menu'!AR8="MDC",'full menu'!AR8="PERF"),"rude",IF(OR('full menu'!AR8="PCB",'full menu'!AR8="AERF",'full menu'!AR8="UD"),"inter",IF(OR('full menu'!AR8="ACB",'full menu'!AR8="LCERT",'full menu'!AR8="LERT",'full menu'!AR8="FCERT",'full menu'!AR8="FCMT",'full menu'!AR8="LCMT",'full menu'!AR8="LMT",'full menu'!AR8="LCIT",'full menu'!AR8="FCIT",'full menu'!AR8="LIT",'full menu'!AR8="MwERT",'full menu'!AR8="ERwMT",'full menu'!AR8="M&amp;ERT",'full menu'!AR8="MwIT",'full menu'!AR8="IwMT",'full menu'!AR8="M&amp;IT",'full menu'!AR8="IwERT",'full menu'!AR8="ERwIT",'full menu'!AR8="I&amp;ERT",'full menu'!AR8="ER&amp;M&amp;IT",'full menu'!AR8="LSD"),"subst",IF(OR('full menu'!AR8="FERT",'full menu'!AR8="FMT",'full menu'!AR8="FIT",'full menu'!AR8="WSD"),"intens",IF(OR('full menu'!AR8="UASC"),"nonat","")))))</f>
        <v>subst</v>
      </c>
      <c r="AS8" s="1" t="str">
        <f>IF(OR('full menu'!AS8="MDC",'full menu'!AS8="PERF"),"rude",IF(OR('full menu'!AS8="PCB",'full menu'!AS8="AERF",'full menu'!AS8="UD"),"inter",IF(OR('full menu'!AS8="ACB",'full menu'!AS8="LCERT",'full menu'!AS8="LERT",'full menu'!AS8="FCERT",'full menu'!AS8="FCMT",'full menu'!AS8="LCMT",'full menu'!AS8="LMT",'full menu'!AS8="LCIT",'full menu'!AS8="FCIT",'full menu'!AS8="LIT",'full menu'!AS8="MwERT",'full menu'!AS8="ERwMT",'full menu'!AS8="M&amp;ERT",'full menu'!AS8="MwIT",'full menu'!AS8="IwMT",'full menu'!AS8="M&amp;IT",'full menu'!AS8="IwERT",'full menu'!AS8="ERwIT",'full menu'!AS8="I&amp;ERT",'full menu'!AS8="ER&amp;M&amp;IT",'full menu'!AS8="LSD"),"subst",IF(OR('full menu'!AS8="FERT",'full menu'!AS8="FMT",'full menu'!AS8="FIT",'full menu'!AS8="WSD"),"intens",IF(OR('full menu'!AS8="UASC"),"nonat","")))))</f>
        <v>subst</v>
      </c>
    </row>
    <row r="11" spans="1:51" x14ac:dyDescent="0.35">
      <c r="B11">
        <v>1974</v>
      </c>
      <c r="C11">
        <v>1975</v>
      </c>
      <c r="D11">
        <v>1976</v>
      </c>
      <c r="E11">
        <v>1977</v>
      </c>
      <c r="F11">
        <v>1978</v>
      </c>
      <c r="G11">
        <v>1979</v>
      </c>
      <c r="H11">
        <v>1980</v>
      </c>
      <c r="I11">
        <v>1981</v>
      </c>
      <c r="J11">
        <v>1982</v>
      </c>
      <c r="K11">
        <v>1983</v>
      </c>
      <c r="L11">
        <v>1984</v>
      </c>
      <c r="M11">
        <v>1985</v>
      </c>
      <c r="N11">
        <v>1986</v>
      </c>
      <c r="O11">
        <v>1987</v>
      </c>
      <c r="P11">
        <v>1988</v>
      </c>
      <c r="Q11">
        <v>1989</v>
      </c>
      <c r="R11">
        <v>1990</v>
      </c>
      <c r="S11">
        <v>1991</v>
      </c>
      <c r="T11">
        <v>1992</v>
      </c>
      <c r="U11">
        <v>1993</v>
      </c>
      <c r="V11">
        <v>1994</v>
      </c>
      <c r="W11">
        <v>1995</v>
      </c>
      <c r="X11">
        <v>1996</v>
      </c>
      <c r="Y11">
        <v>1997</v>
      </c>
      <c r="Z11">
        <v>1998</v>
      </c>
      <c r="AA11">
        <v>1999</v>
      </c>
      <c r="AB11">
        <v>2000</v>
      </c>
      <c r="AC11">
        <v>2001</v>
      </c>
      <c r="AD11">
        <v>2002</v>
      </c>
      <c r="AE11">
        <v>2003</v>
      </c>
      <c r="AF11">
        <v>2004</v>
      </c>
      <c r="AG11">
        <v>2005</v>
      </c>
      <c r="AH11">
        <v>2006</v>
      </c>
      <c r="AI11">
        <v>2007</v>
      </c>
      <c r="AJ11">
        <v>2008</v>
      </c>
      <c r="AK11">
        <v>2009</v>
      </c>
      <c r="AL11">
        <v>2010</v>
      </c>
      <c r="AM11">
        <v>2011</v>
      </c>
      <c r="AN11">
        <v>2012</v>
      </c>
      <c r="AO11">
        <v>2013</v>
      </c>
      <c r="AP11">
        <v>2014</v>
      </c>
      <c r="AQ11">
        <v>2015</v>
      </c>
      <c r="AR11">
        <v>2016</v>
      </c>
      <c r="AS11">
        <v>2017</v>
      </c>
      <c r="AU11" t="s">
        <v>51</v>
      </c>
      <c r="AV11" t="s">
        <v>52</v>
      </c>
      <c r="AW11" t="s">
        <v>53</v>
      </c>
      <c r="AX11" t="s">
        <v>54</v>
      </c>
      <c r="AY11" s="4" t="s">
        <v>55</v>
      </c>
    </row>
    <row r="12" spans="1:51" x14ac:dyDescent="0.35">
      <c r="A12" t="s">
        <v>47</v>
      </c>
      <c r="B12" s="1">
        <f t="shared" ref="B12:AS12" si="0">COUNTIF(B2:B8,"rude")</f>
        <v>0</v>
      </c>
      <c r="C12" s="1">
        <f t="shared" si="0"/>
        <v>0</v>
      </c>
      <c r="D12" s="1">
        <f t="shared" si="0"/>
        <v>0</v>
      </c>
      <c r="E12" s="1">
        <f t="shared" si="0"/>
        <v>0</v>
      </c>
      <c r="F12" s="1">
        <f t="shared" si="0"/>
        <v>0</v>
      </c>
      <c r="G12" s="1">
        <f t="shared" si="0"/>
        <v>0</v>
      </c>
      <c r="H12" s="1">
        <f t="shared" si="0"/>
        <v>0</v>
      </c>
      <c r="I12" s="1">
        <f t="shared" si="0"/>
        <v>0</v>
      </c>
      <c r="J12" s="1">
        <f t="shared" si="0"/>
        <v>0</v>
      </c>
      <c r="K12" s="1">
        <f t="shared" si="0"/>
        <v>0</v>
      </c>
      <c r="L12" s="1">
        <f t="shared" si="0"/>
        <v>0</v>
      </c>
      <c r="M12" s="1">
        <f t="shared" si="0"/>
        <v>0</v>
      </c>
      <c r="N12" s="1">
        <f t="shared" si="0"/>
        <v>0</v>
      </c>
      <c r="O12" s="1">
        <f t="shared" si="0"/>
        <v>0</v>
      </c>
      <c r="P12" s="1">
        <f t="shared" si="0"/>
        <v>0</v>
      </c>
      <c r="Q12" s="1">
        <f t="shared" si="0"/>
        <v>0</v>
      </c>
      <c r="R12" s="1">
        <f t="shared" si="0"/>
        <v>0</v>
      </c>
      <c r="S12" s="1">
        <f t="shared" si="0"/>
        <v>0</v>
      </c>
      <c r="T12" s="1">
        <f t="shared" si="0"/>
        <v>0</v>
      </c>
      <c r="U12" s="1">
        <f t="shared" si="0"/>
        <v>0</v>
      </c>
      <c r="V12" s="1">
        <f t="shared" si="0"/>
        <v>0</v>
      </c>
      <c r="W12" s="1">
        <f t="shared" si="0"/>
        <v>0</v>
      </c>
      <c r="X12" s="1">
        <f t="shared" si="0"/>
        <v>0</v>
      </c>
      <c r="Y12" s="1">
        <f t="shared" si="0"/>
        <v>0</v>
      </c>
      <c r="Z12" s="1">
        <f t="shared" si="0"/>
        <v>0</v>
      </c>
      <c r="AA12" s="1">
        <f t="shared" si="0"/>
        <v>0</v>
      </c>
      <c r="AB12" s="1">
        <f t="shared" si="0"/>
        <v>0</v>
      </c>
      <c r="AC12" s="1">
        <f t="shared" si="0"/>
        <v>0</v>
      </c>
      <c r="AD12" s="1">
        <f t="shared" si="0"/>
        <v>0</v>
      </c>
      <c r="AE12" s="1">
        <f t="shared" si="0"/>
        <v>0</v>
      </c>
      <c r="AF12" s="1">
        <f t="shared" si="0"/>
        <v>0</v>
      </c>
      <c r="AG12" s="1">
        <f t="shared" si="0"/>
        <v>0</v>
      </c>
      <c r="AH12" s="1">
        <f t="shared" si="0"/>
        <v>0</v>
      </c>
      <c r="AI12" s="1">
        <f t="shared" si="0"/>
        <v>0</v>
      </c>
      <c r="AJ12" s="1">
        <f t="shared" si="0"/>
        <v>0</v>
      </c>
      <c r="AK12" s="1">
        <f t="shared" si="0"/>
        <v>0</v>
      </c>
      <c r="AL12" s="1">
        <f t="shared" si="0"/>
        <v>0</v>
      </c>
      <c r="AM12" s="1">
        <f t="shared" si="0"/>
        <v>0</v>
      </c>
      <c r="AN12" s="1">
        <f t="shared" si="0"/>
        <v>0</v>
      </c>
      <c r="AO12" s="1">
        <f t="shared" si="0"/>
        <v>0</v>
      </c>
      <c r="AP12" s="1">
        <f t="shared" si="0"/>
        <v>0</v>
      </c>
      <c r="AQ12" s="1">
        <f t="shared" si="0"/>
        <v>0</v>
      </c>
      <c r="AR12" s="1">
        <f t="shared" si="0"/>
        <v>0</v>
      </c>
      <c r="AS12" s="1">
        <f t="shared" si="0"/>
        <v>0</v>
      </c>
      <c r="AU12">
        <f>SUM(B12:AS12)</f>
        <v>0</v>
      </c>
      <c r="AV12">
        <f>SUM(B12:L12)</f>
        <v>0</v>
      </c>
      <c r="AW12">
        <f>SUM(M12:Z12)</f>
        <v>0</v>
      </c>
      <c r="AX12">
        <f t="shared" ref="AX12:AX16" si="1">SUM(AA12:AI12)</f>
        <v>0</v>
      </c>
      <c r="AY12">
        <f>SUM(AJ12:AS12)</f>
        <v>0</v>
      </c>
    </row>
    <row r="13" spans="1:51" x14ac:dyDescent="0.35">
      <c r="A13" t="s">
        <v>48</v>
      </c>
      <c r="B13" s="1">
        <f t="shared" ref="B13:AS13" si="2">COUNTIF(B2:B8,"inter")</f>
        <v>7</v>
      </c>
      <c r="C13" s="1">
        <f t="shared" si="2"/>
        <v>7</v>
      </c>
      <c r="D13" s="1">
        <f t="shared" si="2"/>
        <v>7</v>
      </c>
      <c r="E13" s="1">
        <f t="shared" si="2"/>
        <v>6</v>
      </c>
      <c r="F13" s="1">
        <f t="shared" si="2"/>
        <v>6</v>
      </c>
      <c r="G13" s="1">
        <f t="shared" si="2"/>
        <v>6</v>
      </c>
      <c r="H13" s="1">
        <f t="shared" si="2"/>
        <v>6</v>
      </c>
      <c r="I13" s="1">
        <f t="shared" si="2"/>
        <v>6</v>
      </c>
      <c r="J13" s="1">
        <f t="shared" si="2"/>
        <v>5</v>
      </c>
      <c r="K13" s="1">
        <f t="shared" si="2"/>
        <v>5</v>
      </c>
      <c r="L13" s="1">
        <f t="shared" si="2"/>
        <v>4</v>
      </c>
      <c r="M13" s="1">
        <f t="shared" si="2"/>
        <v>4</v>
      </c>
      <c r="N13" s="1">
        <f t="shared" si="2"/>
        <v>4</v>
      </c>
      <c r="O13" s="1">
        <f t="shared" si="2"/>
        <v>4</v>
      </c>
      <c r="P13" s="1">
        <f t="shared" si="2"/>
        <v>4</v>
      </c>
      <c r="Q13" s="1">
        <f t="shared" si="2"/>
        <v>4</v>
      </c>
      <c r="R13" s="1">
        <f t="shared" si="2"/>
        <v>3</v>
      </c>
      <c r="S13" s="1">
        <f t="shared" si="2"/>
        <v>3</v>
      </c>
      <c r="T13" s="1">
        <f t="shared" si="2"/>
        <v>3</v>
      </c>
      <c r="U13" s="1">
        <f t="shared" si="2"/>
        <v>2</v>
      </c>
      <c r="V13" s="1">
        <f t="shared" si="2"/>
        <v>2</v>
      </c>
      <c r="W13" s="1">
        <f t="shared" si="2"/>
        <v>2</v>
      </c>
      <c r="X13" s="1">
        <f t="shared" si="2"/>
        <v>2</v>
      </c>
      <c r="Y13" s="1">
        <f t="shared" si="2"/>
        <v>2</v>
      </c>
      <c r="Z13" s="1">
        <f t="shared" si="2"/>
        <v>2</v>
      </c>
      <c r="AA13" s="1">
        <f t="shared" si="2"/>
        <v>2</v>
      </c>
      <c r="AB13" s="1">
        <f t="shared" si="2"/>
        <v>2</v>
      </c>
      <c r="AC13" s="1">
        <f t="shared" si="2"/>
        <v>2</v>
      </c>
      <c r="AD13" s="1">
        <f t="shared" si="2"/>
        <v>2</v>
      </c>
      <c r="AE13" s="1">
        <f t="shared" si="2"/>
        <v>2</v>
      </c>
      <c r="AF13" s="1">
        <f t="shared" si="2"/>
        <v>2</v>
      </c>
      <c r="AG13" s="1">
        <f t="shared" si="2"/>
        <v>2</v>
      </c>
      <c r="AH13" s="1">
        <f t="shared" si="2"/>
        <v>2</v>
      </c>
      <c r="AI13" s="1">
        <f t="shared" si="2"/>
        <v>2</v>
      </c>
      <c r="AJ13" s="1">
        <f t="shared" si="2"/>
        <v>2</v>
      </c>
      <c r="AK13" s="1">
        <f t="shared" si="2"/>
        <v>2</v>
      </c>
      <c r="AL13" s="1">
        <f t="shared" si="2"/>
        <v>2</v>
      </c>
      <c r="AM13" s="1">
        <f t="shared" si="2"/>
        <v>2</v>
      </c>
      <c r="AN13" s="1">
        <f t="shared" si="2"/>
        <v>2</v>
      </c>
      <c r="AO13" s="1">
        <f t="shared" si="2"/>
        <v>2</v>
      </c>
      <c r="AP13" s="1">
        <f t="shared" si="2"/>
        <v>2</v>
      </c>
      <c r="AQ13" s="1">
        <f t="shared" si="2"/>
        <v>2</v>
      </c>
      <c r="AR13" s="1">
        <f t="shared" si="2"/>
        <v>2</v>
      </c>
      <c r="AS13" s="1">
        <f t="shared" si="2"/>
        <v>2</v>
      </c>
      <c r="AU13">
        <f t="shared" ref="AU13:AU15" si="3">SUM(B13:AS13)</f>
        <v>144</v>
      </c>
      <c r="AV13">
        <f t="shared" ref="AV13:AV16" si="4">SUM(B13:L13)</f>
        <v>65</v>
      </c>
      <c r="AW13">
        <f t="shared" ref="AW13:AW16" si="5">SUM(M13:Z13)</f>
        <v>41</v>
      </c>
      <c r="AX13">
        <f t="shared" si="1"/>
        <v>18</v>
      </c>
      <c r="AY13">
        <f t="shared" ref="AY13:AY16" si="6">SUM(AJ13:AS13)</f>
        <v>20</v>
      </c>
    </row>
    <row r="14" spans="1:51" x14ac:dyDescent="0.35">
      <c r="A14" t="s">
        <v>49</v>
      </c>
      <c r="B14" s="1">
        <f t="shared" ref="B14:AS14" si="7">COUNTIF(B2:B8,"subst")</f>
        <v>0</v>
      </c>
      <c r="C14" s="1">
        <f t="shared" si="7"/>
        <v>0</v>
      </c>
      <c r="D14" s="1">
        <f t="shared" si="7"/>
        <v>0</v>
      </c>
      <c r="E14" s="1">
        <f t="shared" si="7"/>
        <v>1</v>
      </c>
      <c r="F14" s="1">
        <f t="shared" si="7"/>
        <v>1</v>
      </c>
      <c r="G14" s="1">
        <f t="shared" si="7"/>
        <v>1</v>
      </c>
      <c r="H14" s="1">
        <f t="shared" si="7"/>
        <v>1</v>
      </c>
      <c r="I14" s="1">
        <f t="shared" si="7"/>
        <v>1</v>
      </c>
      <c r="J14" s="1">
        <f t="shared" si="7"/>
        <v>2</v>
      </c>
      <c r="K14" s="1">
        <f t="shared" si="7"/>
        <v>2</v>
      </c>
      <c r="L14" s="1">
        <f t="shared" si="7"/>
        <v>3</v>
      </c>
      <c r="M14" s="1">
        <f t="shared" si="7"/>
        <v>3</v>
      </c>
      <c r="N14" s="1">
        <f t="shared" si="7"/>
        <v>3</v>
      </c>
      <c r="O14" s="1">
        <f t="shared" si="7"/>
        <v>3</v>
      </c>
      <c r="P14" s="1">
        <f t="shared" si="7"/>
        <v>3</v>
      </c>
      <c r="Q14" s="1">
        <f t="shared" si="7"/>
        <v>3</v>
      </c>
      <c r="R14" s="1">
        <f t="shared" si="7"/>
        <v>4</v>
      </c>
      <c r="S14" s="1">
        <f t="shared" si="7"/>
        <v>4</v>
      </c>
      <c r="T14" s="1">
        <f t="shared" si="7"/>
        <v>4</v>
      </c>
      <c r="U14" s="1">
        <f t="shared" si="7"/>
        <v>5</v>
      </c>
      <c r="V14" s="1">
        <f t="shared" si="7"/>
        <v>5</v>
      </c>
      <c r="W14" s="1">
        <f t="shared" si="7"/>
        <v>5</v>
      </c>
      <c r="X14" s="1">
        <f t="shared" si="7"/>
        <v>5</v>
      </c>
      <c r="Y14" s="1">
        <f t="shared" si="7"/>
        <v>5</v>
      </c>
      <c r="Z14" s="1">
        <f t="shared" si="7"/>
        <v>5</v>
      </c>
      <c r="AA14" s="1">
        <f t="shared" si="7"/>
        <v>5</v>
      </c>
      <c r="AB14" s="1">
        <f t="shared" si="7"/>
        <v>5</v>
      </c>
      <c r="AC14" s="1">
        <f t="shared" si="7"/>
        <v>5</v>
      </c>
      <c r="AD14" s="1">
        <f t="shared" si="7"/>
        <v>5</v>
      </c>
      <c r="AE14" s="1">
        <f t="shared" si="7"/>
        <v>5</v>
      </c>
      <c r="AF14" s="1">
        <f t="shared" si="7"/>
        <v>5</v>
      </c>
      <c r="AG14" s="1">
        <f t="shared" si="7"/>
        <v>5</v>
      </c>
      <c r="AH14" s="1">
        <f t="shared" si="7"/>
        <v>5</v>
      </c>
      <c r="AI14" s="1">
        <f t="shared" si="7"/>
        <v>5</v>
      </c>
      <c r="AJ14" s="1">
        <f t="shared" si="7"/>
        <v>5</v>
      </c>
      <c r="AK14" s="1">
        <f t="shared" si="7"/>
        <v>5</v>
      </c>
      <c r="AL14" s="1">
        <f t="shared" si="7"/>
        <v>5</v>
      </c>
      <c r="AM14" s="1">
        <f t="shared" si="7"/>
        <v>5</v>
      </c>
      <c r="AN14" s="1">
        <f t="shared" si="7"/>
        <v>5</v>
      </c>
      <c r="AO14" s="1">
        <f t="shared" si="7"/>
        <v>5</v>
      </c>
      <c r="AP14" s="1">
        <f t="shared" si="7"/>
        <v>5</v>
      </c>
      <c r="AQ14" s="1">
        <f t="shared" si="7"/>
        <v>5</v>
      </c>
      <c r="AR14" s="1">
        <f t="shared" si="7"/>
        <v>5</v>
      </c>
      <c r="AS14" s="1">
        <f t="shared" si="7"/>
        <v>5</v>
      </c>
      <c r="AU14">
        <f t="shared" si="3"/>
        <v>164</v>
      </c>
      <c r="AV14">
        <f t="shared" si="4"/>
        <v>12</v>
      </c>
      <c r="AW14">
        <f t="shared" si="5"/>
        <v>57</v>
      </c>
      <c r="AX14">
        <f t="shared" si="1"/>
        <v>45</v>
      </c>
      <c r="AY14">
        <f t="shared" si="6"/>
        <v>50</v>
      </c>
    </row>
    <row r="15" spans="1:51" x14ac:dyDescent="0.35">
      <c r="A15" t="s">
        <v>50</v>
      </c>
      <c r="B15" s="1">
        <f t="shared" ref="B15:AS15" si="8">COUNTIF(B2:B8,"intens")</f>
        <v>0</v>
      </c>
      <c r="C15" s="1">
        <f t="shared" si="8"/>
        <v>0</v>
      </c>
      <c r="D15" s="1">
        <f t="shared" si="8"/>
        <v>0</v>
      </c>
      <c r="E15" s="1">
        <f t="shared" si="8"/>
        <v>0</v>
      </c>
      <c r="F15" s="1">
        <f t="shared" si="8"/>
        <v>0</v>
      </c>
      <c r="G15" s="1">
        <f t="shared" si="8"/>
        <v>0</v>
      </c>
      <c r="H15" s="1">
        <f t="shared" si="8"/>
        <v>0</v>
      </c>
      <c r="I15" s="1">
        <f t="shared" si="8"/>
        <v>0</v>
      </c>
      <c r="J15" s="1">
        <f t="shared" si="8"/>
        <v>0</v>
      </c>
      <c r="K15" s="1">
        <f t="shared" si="8"/>
        <v>0</v>
      </c>
      <c r="L15" s="1">
        <f t="shared" si="8"/>
        <v>0</v>
      </c>
      <c r="M15" s="1">
        <f t="shared" si="8"/>
        <v>0</v>
      </c>
      <c r="N15" s="1">
        <f t="shared" si="8"/>
        <v>0</v>
      </c>
      <c r="O15" s="1">
        <f t="shared" si="8"/>
        <v>0</v>
      </c>
      <c r="P15" s="1">
        <f t="shared" si="8"/>
        <v>0</v>
      </c>
      <c r="Q15" s="1">
        <f t="shared" si="8"/>
        <v>0</v>
      </c>
      <c r="R15" s="1">
        <f t="shared" si="8"/>
        <v>0</v>
      </c>
      <c r="S15" s="1">
        <f t="shared" si="8"/>
        <v>0</v>
      </c>
      <c r="T15" s="1">
        <f t="shared" si="8"/>
        <v>0</v>
      </c>
      <c r="U15" s="1">
        <f t="shared" si="8"/>
        <v>0</v>
      </c>
      <c r="V15" s="1">
        <f t="shared" si="8"/>
        <v>0</v>
      </c>
      <c r="W15" s="1">
        <f t="shared" si="8"/>
        <v>0</v>
      </c>
      <c r="X15" s="1">
        <f t="shared" si="8"/>
        <v>0</v>
      </c>
      <c r="Y15" s="1">
        <f t="shared" si="8"/>
        <v>0</v>
      </c>
      <c r="Z15" s="1">
        <f t="shared" si="8"/>
        <v>0</v>
      </c>
      <c r="AA15" s="1">
        <f t="shared" si="8"/>
        <v>0</v>
      </c>
      <c r="AB15" s="1">
        <f t="shared" si="8"/>
        <v>0</v>
      </c>
      <c r="AC15" s="1">
        <f t="shared" si="8"/>
        <v>0</v>
      </c>
      <c r="AD15" s="1">
        <f t="shared" si="8"/>
        <v>0</v>
      </c>
      <c r="AE15" s="1">
        <f t="shared" si="8"/>
        <v>0</v>
      </c>
      <c r="AF15" s="1">
        <f t="shared" si="8"/>
        <v>0</v>
      </c>
      <c r="AG15" s="1">
        <f t="shared" si="8"/>
        <v>0</v>
      </c>
      <c r="AH15" s="1">
        <f t="shared" si="8"/>
        <v>0</v>
      </c>
      <c r="AI15" s="1">
        <f t="shared" si="8"/>
        <v>0</v>
      </c>
      <c r="AJ15" s="1">
        <f t="shared" si="8"/>
        <v>0</v>
      </c>
      <c r="AK15" s="1">
        <f t="shared" si="8"/>
        <v>0</v>
      </c>
      <c r="AL15" s="1">
        <f t="shared" si="8"/>
        <v>0</v>
      </c>
      <c r="AM15" s="1">
        <f t="shared" si="8"/>
        <v>0</v>
      </c>
      <c r="AN15" s="1">
        <f t="shared" si="8"/>
        <v>0</v>
      </c>
      <c r="AO15" s="1">
        <f t="shared" si="8"/>
        <v>0</v>
      </c>
      <c r="AP15" s="1">
        <f t="shared" si="8"/>
        <v>0</v>
      </c>
      <c r="AQ15" s="1">
        <f t="shared" si="8"/>
        <v>0</v>
      </c>
      <c r="AR15" s="1">
        <f t="shared" si="8"/>
        <v>0</v>
      </c>
      <c r="AS15" s="1">
        <f t="shared" si="8"/>
        <v>0</v>
      </c>
      <c r="AU15">
        <f t="shared" si="3"/>
        <v>0</v>
      </c>
      <c r="AV15">
        <f t="shared" si="4"/>
        <v>0</v>
      </c>
      <c r="AW15">
        <f t="shared" si="5"/>
        <v>0</v>
      </c>
      <c r="AX15">
        <f t="shared" si="1"/>
        <v>0</v>
      </c>
      <c r="AY15">
        <f t="shared" si="6"/>
        <v>0</v>
      </c>
    </row>
    <row r="16" spans="1:51" x14ac:dyDescent="0.35">
      <c r="A16" t="s">
        <v>46</v>
      </c>
      <c r="B16" s="1">
        <f t="shared" ref="B16:AS16" si="9">COUNTIF(B2:B8,"nonat")</f>
        <v>0</v>
      </c>
      <c r="C16" s="1">
        <f t="shared" si="9"/>
        <v>0</v>
      </c>
      <c r="D16" s="1">
        <f t="shared" si="9"/>
        <v>0</v>
      </c>
      <c r="E16" s="1">
        <f t="shared" si="9"/>
        <v>0</v>
      </c>
      <c r="F16" s="1">
        <f t="shared" si="9"/>
        <v>0</v>
      </c>
      <c r="G16" s="1">
        <f t="shared" si="9"/>
        <v>0</v>
      </c>
      <c r="H16" s="1">
        <f t="shared" si="9"/>
        <v>0</v>
      </c>
      <c r="I16" s="1">
        <f t="shared" si="9"/>
        <v>0</v>
      </c>
      <c r="J16" s="1">
        <f t="shared" si="9"/>
        <v>0</v>
      </c>
      <c r="K16" s="1">
        <f t="shared" si="9"/>
        <v>0</v>
      </c>
      <c r="L16" s="1">
        <f t="shared" si="9"/>
        <v>0</v>
      </c>
      <c r="M16" s="1">
        <f t="shared" si="9"/>
        <v>0</v>
      </c>
      <c r="N16" s="1">
        <f t="shared" si="9"/>
        <v>0</v>
      </c>
      <c r="O16" s="1">
        <f t="shared" si="9"/>
        <v>0</v>
      </c>
      <c r="P16" s="1">
        <f t="shared" si="9"/>
        <v>0</v>
      </c>
      <c r="Q16" s="1">
        <f t="shared" si="9"/>
        <v>0</v>
      </c>
      <c r="R16" s="1">
        <f t="shared" si="9"/>
        <v>0</v>
      </c>
      <c r="S16" s="1">
        <f t="shared" si="9"/>
        <v>0</v>
      </c>
      <c r="T16" s="1">
        <f t="shared" si="9"/>
        <v>0</v>
      </c>
      <c r="U16" s="1">
        <f t="shared" si="9"/>
        <v>0</v>
      </c>
      <c r="V16" s="1">
        <f t="shared" si="9"/>
        <v>0</v>
      </c>
      <c r="W16" s="1">
        <f t="shared" si="9"/>
        <v>0</v>
      </c>
      <c r="X16" s="1">
        <f t="shared" si="9"/>
        <v>0</v>
      </c>
      <c r="Y16" s="1">
        <f t="shared" si="9"/>
        <v>0</v>
      </c>
      <c r="Z16" s="1">
        <f t="shared" si="9"/>
        <v>0</v>
      </c>
      <c r="AA16" s="1">
        <f t="shared" si="9"/>
        <v>0</v>
      </c>
      <c r="AB16" s="1">
        <f t="shared" si="9"/>
        <v>0</v>
      </c>
      <c r="AC16" s="1">
        <f t="shared" si="9"/>
        <v>0</v>
      </c>
      <c r="AD16" s="1">
        <f t="shared" si="9"/>
        <v>0</v>
      </c>
      <c r="AE16" s="1">
        <f t="shared" si="9"/>
        <v>0</v>
      </c>
      <c r="AF16" s="1">
        <f t="shared" si="9"/>
        <v>0</v>
      </c>
      <c r="AG16" s="1">
        <f t="shared" si="9"/>
        <v>0</v>
      </c>
      <c r="AH16" s="1">
        <f t="shared" si="9"/>
        <v>0</v>
      </c>
      <c r="AI16" s="1">
        <f t="shared" si="9"/>
        <v>0</v>
      </c>
      <c r="AJ16" s="1">
        <f t="shared" si="9"/>
        <v>0</v>
      </c>
      <c r="AK16" s="1">
        <f t="shared" si="9"/>
        <v>0</v>
      </c>
      <c r="AL16" s="1">
        <f t="shared" si="9"/>
        <v>0</v>
      </c>
      <c r="AM16" s="1">
        <f t="shared" si="9"/>
        <v>0</v>
      </c>
      <c r="AN16" s="1">
        <f t="shared" si="9"/>
        <v>0</v>
      </c>
      <c r="AO16" s="1">
        <f t="shared" si="9"/>
        <v>0</v>
      </c>
      <c r="AP16" s="1">
        <f t="shared" si="9"/>
        <v>0</v>
      </c>
      <c r="AQ16" s="1">
        <f t="shared" si="9"/>
        <v>0</v>
      </c>
      <c r="AR16" s="1">
        <f t="shared" si="9"/>
        <v>0</v>
      </c>
      <c r="AS16" s="1">
        <f t="shared" si="9"/>
        <v>0</v>
      </c>
      <c r="AU16">
        <f t="shared" ref="AU16" si="10">SUM(B16:AS16)</f>
        <v>0</v>
      </c>
      <c r="AV16">
        <f t="shared" si="4"/>
        <v>0</v>
      </c>
      <c r="AW16">
        <f t="shared" si="5"/>
        <v>0</v>
      </c>
      <c r="AX16">
        <f t="shared" si="1"/>
        <v>0</v>
      </c>
      <c r="AY16">
        <f t="shared" si="6"/>
        <v>0</v>
      </c>
    </row>
    <row r="17" spans="1:51" x14ac:dyDescent="0.35">
      <c r="A17" s="1"/>
      <c r="B17" s="1"/>
    </row>
    <row r="18" spans="1:51" x14ac:dyDescent="0.35">
      <c r="A18" s="1"/>
      <c r="B18" s="1">
        <f>SUM(B12:B16)</f>
        <v>7</v>
      </c>
      <c r="C18" s="1">
        <f t="shared" ref="C18:AS18" si="11">SUM(C12:C16)</f>
        <v>7</v>
      </c>
      <c r="D18" s="1">
        <f t="shared" si="11"/>
        <v>7</v>
      </c>
      <c r="E18" s="1">
        <f t="shared" si="11"/>
        <v>7</v>
      </c>
      <c r="F18" s="1">
        <f t="shared" si="11"/>
        <v>7</v>
      </c>
      <c r="G18" s="1">
        <f t="shared" si="11"/>
        <v>7</v>
      </c>
      <c r="H18" s="1">
        <f t="shared" si="11"/>
        <v>7</v>
      </c>
      <c r="I18" s="1">
        <f t="shared" si="11"/>
        <v>7</v>
      </c>
      <c r="J18" s="1">
        <f t="shared" si="11"/>
        <v>7</v>
      </c>
      <c r="K18" s="1">
        <f t="shared" si="11"/>
        <v>7</v>
      </c>
      <c r="L18" s="1">
        <f t="shared" si="11"/>
        <v>7</v>
      </c>
      <c r="M18" s="1">
        <f t="shared" si="11"/>
        <v>7</v>
      </c>
      <c r="N18" s="1">
        <f t="shared" si="11"/>
        <v>7</v>
      </c>
      <c r="O18" s="1">
        <f t="shared" si="11"/>
        <v>7</v>
      </c>
      <c r="P18" s="1">
        <f t="shared" si="11"/>
        <v>7</v>
      </c>
      <c r="Q18" s="1">
        <f t="shared" si="11"/>
        <v>7</v>
      </c>
      <c r="R18" s="1">
        <f t="shared" si="11"/>
        <v>7</v>
      </c>
      <c r="S18" s="1">
        <f t="shared" si="11"/>
        <v>7</v>
      </c>
      <c r="T18" s="1">
        <f t="shared" si="11"/>
        <v>7</v>
      </c>
      <c r="U18" s="1">
        <f t="shared" si="11"/>
        <v>7</v>
      </c>
      <c r="V18" s="1">
        <f t="shared" si="11"/>
        <v>7</v>
      </c>
      <c r="W18" s="1">
        <f t="shared" si="11"/>
        <v>7</v>
      </c>
      <c r="X18" s="1">
        <f t="shared" si="11"/>
        <v>7</v>
      </c>
      <c r="Y18" s="1">
        <f t="shared" si="11"/>
        <v>7</v>
      </c>
      <c r="Z18" s="1">
        <f t="shared" si="11"/>
        <v>7</v>
      </c>
      <c r="AA18" s="1">
        <f t="shared" si="11"/>
        <v>7</v>
      </c>
      <c r="AB18" s="1">
        <f t="shared" si="11"/>
        <v>7</v>
      </c>
      <c r="AC18" s="1">
        <f t="shared" si="11"/>
        <v>7</v>
      </c>
      <c r="AD18" s="1">
        <f t="shared" si="11"/>
        <v>7</v>
      </c>
      <c r="AE18" s="1">
        <f t="shared" si="11"/>
        <v>7</v>
      </c>
      <c r="AF18" s="1">
        <f t="shared" si="11"/>
        <v>7</v>
      </c>
      <c r="AG18" s="1">
        <f t="shared" si="11"/>
        <v>7</v>
      </c>
      <c r="AH18" s="1">
        <f t="shared" si="11"/>
        <v>7</v>
      </c>
      <c r="AI18" s="1">
        <f t="shared" si="11"/>
        <v>7</v>
      </c>
      <c r="AJ18" s="1">
        <f t="shared" si="11"/>
        <v>7</v>
      </c>
      <c r="AK18" s="1">
        <f t="shared" si="11"/>
        <v>7</v>
      </c>
      <c r="AL18" s="1">
        <f t="shared" si="11"/>
        <v>7</v>
      </c>
      <c r="AM18" s="1">
        <f t="shared" si="11"/>
        <v>7</v>
      </c>
      <c r="AN18" s="1">
        <f t="shared" si="11"/>
        <v>7</v>
      </c>
      <c r="AO18" s="1">
        <f t="shared" si="11"/>
        <v>7</v>
      </c>
      <c r="AP18" s="1">
        <f t="shared" si="11"/>
        <v>7</v>
      </c>
      <c r="AQ18" s="1">
        <f t="shared" si="11"/>
        <v>7</v>
      </c>
      <c r="AR18" s="1">
        <f t="shared" si="11"/>
        <v>7</v>
      </c>
      <c r="AS18" s="1">
        <f t="shared" si="11"/>
        <v>7</v>
      </c>
      <c r="AU18" s="1">
        <f t="shared" ref="AU18:AY18" si="12">SUM(AU12:AU16)</f>
        <v>308</v>
      </c>
      <c r="AV18" s="1">
        <f t="shared" si="12"/>
        <v>77</v>
      </c>
      <c r="AW18" s="1">
        <f t="shared" si="12"/>
        <v>98</v>
      </c>
      <c r="AX18" s="1">
        <f t="shared" si="12"/>
        <v>63</v>
      </c>
      <c r="AY18" s="1">
        <f t="shared" si="12"/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full menu</vt:lpstr>
      <vt:lpstr>targvar</vt:lpstr>
      <vt:lpstr>docvar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David</cp:lastModifiedBy>
  <dcterms:created xsi:type="dcterms:W3CDTF">2022-06-09T13:17:25Z</dcterms:created>
  <dcterms:modified xsi:type="dcterms:W3CDTF">2022-06-09T20:26:59Z</dcterms:modified>
</cp:coreProperties>
</file>